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xr:revisionPtr revIDLastSave="0" documentId="10_ncr:100000_{4952BA7B-7847-4262-AA21-D3F74B4BFE6D}" xr6:coauthVersionLast="31" xr6:coauthVersionMax="31" xr10:uidLastSave="{00000000-0000-0000-0000-000000000000}"/>
  <workbookProtection workbookAlgorithmName="SHA-512" workbookHashValue="bhKF8vconKF3wtUkoqgZuCE9YCoIJGChF5APmz7vTQ5VdO9YZH74hIN8M4wKTuWyARvfJH4PREE3oOZEQI2anw==" workbookSaltValue="DZwCn2ZCDxTy4amn6/nlBg==" workbookSpinCount="100000" lockStructure="1"/>
  <bookViews>
    <workbookView xWindow="0" yWindow="0" windowWidth="25200" windowHeight="11985" xr2:uid="{00000000-000D-0000-FFFF-FFFF00000000}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dXdata!$A$16:$AH$43</definedName>
    <definedName name="DATA" localSheetId="3">'dXdata - Annual'!$F$12:$I$46</definedName>
    <definedName name="DATA" localSheetId="2">'dXdata - Monthly'!$F$12:$AG$46</definedName>
    <definedName name="DATES" localSheetId="5">dXdata!$A$16:$A$43</definedName>
    <definedName name="DATES" localSheetId="3">'dXdata - Annual'!$F$12:$I$12</definedName>
    <definedName name="DATES" localSheetId="2">'dXdata - Monthly'!$F$12:$AG$12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dXdata!$B$16:$AH$43</definedName>
    <definedName name="OBS" localSheetId="3">'dXdata - Annual'!$F$13:$I$46</definedName>
    <definedName name="OBS" localSheetId="2">'dXdata - Monthly'!$F$13:$AG$46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5" i="1" l="1"/>
  <c r="AH36" i="1" l="1"/>
  <c r="AI36" i="1"/>
  <c r="AJ36" i="1"/>
  <c r="AH37" i="1"/>
  <c r="AI37" i="1"/>
  <c r="AJ37" i="1"/>
  <c r="AH38" i="1"/>
  <c r="AI38" i="1"/>
  <c r="AJ38" i="1"/>
  <c r="AH39" i="1"/>
  <c r="AI39" i="1"/>
  <c r="AJ39" i="1"/>
  <c r="AH40" i="1"/>
  <c r="AI40" i="1"/>
  <c r="AJ40" i="1"/>
  <c r="AH41" i="1"/>
  <c r="AI41" i="1"/>
  <c r="AJ41" i="1"/>
  <c r="AH28" i="1"/>
  <c r="AI28" i="1"/>
  <c r="AJ28" i="1"/>
  <c r="AH29" i="1"/>
  <c r="AI29" i="1"/>
  <c r="AJ29" i="1"/>
  <c r="AH30" i="1"/>
  <c r="AI30" i="1"/>
  <c r="AJ30" i="1"/>
  <c r="AH31" i="1"/>
  <c r="AI31" i="1"/>
  <c r="AJ31" i="1"/>
  <c r="AH32" i="1"/>
  <c r="AI32" i="1"/>
  <c r="AJ32" i="1"/>
  <c r="AH33" i="1"/>
  <c r="AI33" i="1"/>
  <c r="AJ33" i="1"/>
  <c r="AH34" i="1"/>
  <c r="AI34" i="1"/>
  <c r="AJ34" i="1"/>
  <c r="AH24" i="1"/>
  <c r="AI24" i="1"/>
  <c r="AJ24" i="1"/>
  <c r="AH25" i="1"/>
  <c r="AI25" i="1"/>
  <c r="AJ25" i="1"/>
  <c r="AH26" i="1"/>
  <c r="AI26" i="1"/>
  <c r="AJ26" i="1"/>
  <c r="AH17" i="1"/>
  <c r="AI17" i="1"/>
  <c r="AJ17" i="1"/>
  <c r="AH18" i="1"/>
  <c r="AI18" i="1"/>
  <c r="AJ18" i="1"/>
  <c r="AH19" i="1"/>
  <c r="AI19" i="1"/>
  <c r="AJ19" i="1"/>
  <c r="AH20" i="1"/>
  <c r="AI20" i="1"/>
  <c r="AJ20" i="1"/>
  <c r="AH21" i="1"/>
  <c r="AI21" i="1"/>
  <c r="AJ21" i="1"/>
  <c r="AH22" i="1"/>
  <c r="AI22" i="1"/>
  <c r="AJ22" i="1"/>
  <c r="AH14" i="1"/>
  <c r="AI14" i="1"/>
  <c r="AJ14" i="1"/>
  <c r="AH15" i="1"/>
  <c r="AJ15" i="1"/>
  <c r="AH5" i="1"/>
  <c r="AI5" i="1"/>
  <c r="AJ5" i="1"/>
  <c r="AH6" i="1"/>
  <c r="AI6" i="1"/>
  <c r="AJ6" i="1"/>
  <c r="AH7" i="1"/>
  <c r="AI7" i="1"/>
  <c r="AJ7" i="1"/>
  <c r="AH8" i="1"/>
  <c r="AI8" i="1"/>
  <c r="AJ8" i="1"/>
  <c r="AH9" i="1"/>
  <c r="AI9" i="1"/>
  <c r="AJ9" i="1"/>
  <c r="AH10" i="1"/>
  <c r="AI10" i="1"/>
  <c r="AJ10" i="1"/>
  <c r="AH11" i="1"/>
  <c r="AI11" i="1"/>
  <c r="AJ11" i="1"/>
  <c r="AH12" i="1"/>
  <c r="AI12" i="1"/>
  <c r="AJ12" i="1"/>
  <c r="AG36" i="1" l="1"/>
  <c r="AG37" i="1"/>
  <c r="AG38" i="1"/>
  <c r="AG39" i="1"/>
  <c r="AG40" i="1"/>
  <c r="AG41" i="1"/>
  <c r="AG28" i="1"/>
  <c r="AG29" i="1"/>
  <c r="AG30" i="1"/>
  <c r="AG31" i="1"/>
  <c r="AG32" i="1"/>
  <c r="AG33" i="1"/>
  <c r="AG34" i="1"/>
  <c r="AG24" i="1"/>
  <c r="AG25" i="1"/>
  <c r="AG26" i="1"/>
  <c r="AG17" i="1"/>
  <c r="AG18" i="1"/>
  <c r="AG19" i="1"/>
  <c r="AG20" i="1"/>
  <c r="AG21" i="1"/>
  <c r="AG22" i="1"/>
  <c r="AG14" i="1"/>
  <c r="AG15" i="1"/>
  <c r="AG5" i="1"/>
  <c r="AG6" i="1"/>
  <c r="AG7" i="1"/>
  <c r="AG8" i="1"/>
  <c r="AG9" i="1"/>
  <c r="AG10" i="1"/>
  <c r="AG11" i="1"/>
  <c r="AG12" i="1"/>
  <c r="F17" i="1" l="1"/>
  <c r="AF36" i="1" l="1"/>
  <c r="AF37" i="1"/>
  <c r="AF38" i="1"/>
  <c r="AF39" i="1"/>
  <c r="AF40" i="1"/>
  <c r="AF41" i="1"/>
  <c r="AF28" i="1"/>
  <c r="AF29" i="1"/>
  <c r="AF30" i="1"/>
  <c r="AF31" i="1"/>
  <c r="AF32" i="1"/>
  <c r="AF33" i="1"/>
  <c r="AF34" i="1"/>
  <c r="AF24" i="1"/>
  <c r="AF25" i="1"/>
  <c r="AF26" i="1"/>
  <c r="AF17" i="1"/>
  <c r="AF18" i="1"/>
  <c r="AF19" i="1"/>
  <c r="AF20" i="1"/>
  <c r="AF21" i="1"/>
  <c r="AF22" i="1"/>
  <c r="AF14" i="1"/>
  <c r="AF15" i="1"/>
  <c r="AF5" i="1"/>
  <c r="AF6" i="1"/>
  <c r="AF7" i="1"/>
  <c r="AF8" i="1"/>
  <c r="AF9" i="1"/>
  <c r="AF10" i="1"/>
  <c r="AF11" i="1"/>
  <c r="AF12" i="1"/>
  <c r="AE8" i="1" l="1"/>
  <c r="AE9" i="1"/>
  <c r="AE10" i="1"/>
  <c r="AE11" i="1"/>
  <c r="AE20" i="1"/>
  <c r="AE24" i="1"/>
  <c r="AE28" i="1"/>
  <c r="AE29" i="1"/>
  <c r="AE36" i="1"/>
  <c r="AE37" i="1"/>
  <c r="H36" i="1"/>
  <c r="H37" i="1"/>
  <c r="H40" i="1"/>
  <c r="H28" i="1"/>
  <c r="H29" i="1"/>
  <c r="H24" i="1"/>
  <c r="H20" i="1"/>
  <c r="H8" i="1"/>
  <c r="H9" i="1"/>
  <c r="H10" i="1"/>
  <c r="H11" i="1"/>
  <c r="AE38" i="1" l="1"/>
  <c r="AE39" i="1"/>
  <c r="AE40" i="1"/>
  <c r="AE41" i="1"/>
  <c r="AE30" i="1"/>
  <c r="AE31" i="1"/>
  <c r="AE32" i="1"/>
  <c r="AE33" i="1"/>
  <c r="AE34" i="1"/>
  <c r="AE25" i="1"/>
  <c r="AE26" i="1"/>
  <c r="AE17" i="1"/>
  <c r="AE18" i="1"/>
  <c r="AE19" i="1"/>
  <c r="AE21" i="1"/>
  <c r="AE22" i="1"/>
  <c r="AE14" i="1"/>
  <c r="AE15" i="1"/>
  <c r="AE5" i="1"/>
  <c r="AE6" i="1"/>
  <c r="AE7" i="1"/>
  <c r="AE12" i="1"/>
  <c r="G36" i="1" l="1"/>
  <c r="G37" i="1"/>
  <c r="G38" i="1"/>
  <c r="H38" i="1"/>
  <c r="G39" i="1"/>
  <c r="H39" i="1"/>
  <c r="G40" i="1"/>
  <c r="G41" i="1"/>
  <c r="H41" i="1"/>
  <c r="G28" i="1"/>
  <c r="G29" i="1"/>
  <c r="G30" i="1"/>
  <c r="H30" i="1"/>
  <c r="G31" i="1"/>
  <c r="H31" i="1"/>
  <c r="G32" i="1"/>
  <c r="H32" i="1"/>
  <c r="G33" i="1"/>
  <c r="H33" i="1"/>
  <c r="G34" i="1"/>
  <c r="H34" i="1"/>
  <c r="G24" i="1"/>
  <c r="G25" i="1"/>
  <c r="H25" i="1"/>
  <c r="G26" i="1"/>
  <c r="H26" i="1"/>
  <c r="G17" i="1"/>
  <c r="H17" i="1"/>
  <c r="G18" i="1"/>
  <c r="H18" i="1"/>
  <c r="G19" i="1"/>
  <c r="H19" i="1"/>
  <c r="G20" i="1"/>
  <c r="G21" i="1"/>
  <c r="H21" i="1"/>
  <c r="G22" i="1"/>
  <c r="H22" i="1"/>
  <c r="G14" i="1"/>
  <c r="H14" i="1"/>
  <c r="G15" i="1"/>
  <c r="H15" i="1"/>
  <c r="G5" i="1"/>
  <c r="H5" i="1"/>
  <c r="G6" i="1"/>
  <c r="H6" i="1"/>
  <c r="G7" i="1"/>
  <c r="H7" i="1"/>
  <c r="G8" i="1"/>
  <c r="G9" i="1"/>
  <c r="G10" i="1"/>
  <c r="G11" i="1"/>
  <c r="G12" i="1"/>
  <c r="H1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6" i="1"/>
  <c r="F25" i="1"/>
  <c r="F24" i="1"/>
  <c r="F22" i="1"/>
  <c r="F21" i="1"/>
  <c r="F20" i="1"/>
  <c r="F19" i="1"/>
  <c r="F18" i="1"/>
  <c r="F15" i="1"/>
  <c r="F14" i="1"/>
  <c r="F12" i="1"/>
  <c r="F11" i="1"/>
  <c r="F10" i="1"/>
  <c r="F9" i="1"/>
  <c r="F8" i="1"/>
  <c r="F7" i="1"/>
  <c r="F6" i="1"/>
  <c r="F5" i="1"/>
  <c r="AD36" i="1" l="1"/>
  <c r="AD37" i="1"/>
  <c r="AD38" i="1"/>
  <c r="AD39" i="1"/>
  <c r="AD40" i="1"/>
  <c r="AD41" i="1"/>
  <c r="AD28" i="1"/>
  <c r="AD29" i="1"/>
  <c r="AD30" i="1"/>
  <c r="AD31" i="1"/>
  <c r="AD32" i="1"/>
  <c r="AD33" i="1"/>
  <c r="AD34" i="1"/>
  <c r="AC24" i="1"/>
  <c r="AD24" i="1"/>
  <c r="AC25" i="1"/>
  <c r="AD25" i="1"/>
  <c r="AC26" i="1"/>
  <c r="AD26" i="1"/>
  <c r="AD17" i="1"/>
  <c r="AD18" i="1"/>
  <c r="AD19" i="1"/>
  <c r="AD20" i="1"/>
  <c r="AD21" i="1"/>
  <c r="AD22" i="1"/>
  <c r="AD14" i="1"/>
  <c r="AD15" i="1"/>
  <c r="AD5" i="1"/>
  <c r="AD6" i="1"/>
  <c r="AD7" i="1"/>
  <c r="AD8" i="1"/>
  <c r="AD9" i="1"/>
  <c r="AD10" i="1"/>
  <c r="AD11" i="1"/>
  <c r="AD12" i="1"/>
  <c r="AA36" i="1" l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B24" i="1"/>
  <c r="AB25" i="1"/>
  <c r="AB2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14" i="1"/>
  <c r="AC14" i="1"/>
  <c r="AB15" i="1"/>
  <c r="AC15" i="1"/>
  <c r="AA5" i="1"/>
  <c r="AB5" i="1"/>
  <c r="AC5" i="1"/>
  <c r="AA6" i="1"/>
  <c r="AB6" i="1"/>
  <c r="AC6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Z36" i="1" l="1"/>
  <c r="Z37" i="1"/>
  <c r="Z38" i="1"/>
  <c r="Z39" i="1"/>
  <c r="Z40" i="1"/>
  <c r="Z41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Z24" i="1"/>
  <c r="AA24" i="1"/>
  <c r="Z25" i="1"/>
  <c r="AA25" i="1"/>
  <c r="Z26" i="1"/>
  <c r="AA2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14" i="1"/>
  <c r="Z14" i="1"/>
  <c r="AA14" i="1"/>
  <c r="Y15" i="1"/>
  <c r="Z15" i="1"/>
  <c r="AA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<sst xmlns="http://schemas.openxmlformats.org/spreadsheetml/2006/main" count="652" uniqueCount="254">
  <si>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</si>
  <si>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</si>
  <si>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</si>
  <si>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</si>
  <si>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</si>
  <si>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</si>
  <si>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</si>
  <si>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</si>
  <si>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</si>
  <si>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</si>
  <si>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</si>
  <si>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</si>
  <si>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</si>
  <si>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</si>
  <si>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</si>
  <si>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</si>
  <si>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</si>
  <si>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</si>
  <si>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</si>
  <si>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</si>
  <si>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</si>
  <si>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</si>
  <si>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</si>
  <si>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</si>
  <si>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</si>
  <si>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</si>
  <si>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</si>
  <si>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</si>
  <si>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</si>
  <si>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</si>
  <si>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</si>
  <si>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</si>
  <si>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</si>
  <si>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</si>
  <si>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</si>
  <si>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</si>
  <si>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</si>
  <si>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</si>
  <si>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</si>
  <si>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</si>
  <si>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</si>
  <si>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</si>
  <si>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</si>
  <si>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</si>
  <si>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</si>
  <si>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</si>
  <si>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</si>
  <si>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</si>
  <si>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</si>
  <si>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</si>
  <si>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</si>
  <si>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</si>
  <si>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</si>
  <si>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</si>
  <si>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</si>
  <si>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</si>
  <si>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</si>
  <si>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</si>
  <si>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</si>
  <si>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</si>
  <si>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</si>
  <si>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</si>
  <si>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</si>
  <si>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</si>
  <si>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</si>
  <si>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Alberta - Wholesale trade, seasonally adjusted  (x1000)</t>
  </si>
  <si>
    <t>Manufacturing sales by NAICS and province, monthly (x1000)</t>
  </si>
  <si>
    <t xml:space="preserve"> # of new businesses - Calgary </t>
  </si>
  <si>
    <t xml:space="preserve"> # of business closures - Calgary </t>
  </si>
  <si>
    <t>CALGARY - Business Bankruptcies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</si>
  <si>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</si>
  <si>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</si>
  <si>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</si>
  <si>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</si>
  <si>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</si>
  <si>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</si>
  <si>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</si>
  <si>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</si>
  <si>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</si>
  <si>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</si>
  <si>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</si>
  <si>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</si>
  <si>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</si>
  <si>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</si>
  <si>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</si>
  <si>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</si>
  <si>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</si>
  <si>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</si>
  <si>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</si>
  <si>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</si>
  <si>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</si>
  <si>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</si>
  <si>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</si>
  <si>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</si>
  <si>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</si>
  <si>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</si>
  <si>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</si>
  <si>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</si>
  <si>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</si>
  <si>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</si>
  <si>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</si>
  <si>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</si>
  <si>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</si>
  <si>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</si>
  <si>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</si>
  <si>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</si>
  <si>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</si>
  <si>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</si>
  <si>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</si>
  <si>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</si>
  <si>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</si>
  <si>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</si>
  <si>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</si>
  <si>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</si>
  <si>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</si>
  <si>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</si>
  <si>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</si>
  <si>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</si>
  <si>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</si>
  <si>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</si>
  <si>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</si>
  <si>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</si>
  <si>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</si>
  <si>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</si>
  <si>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</si>
  <si>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</si>
  <si>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</si>
  <si>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</si>
  <si>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</si>
  <si>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</si>
  <si>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</si>
  <si>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</si>
  <si>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</si>
  <si>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</si>
  <si>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</si>
  <si>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</si>
  <si>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</si>
  <si>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</si>
  <si>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</si>
  <si>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</si>
  <si>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</si>
  <si>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</si>
  <si>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</si>
  <si>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</si>
  <si>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</si>
  <si>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</si>
  <si>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</si>
  <si>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</si>
  <si>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</si>
  <si>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</si>
  <si>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</si>
  <si>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</si>
  <si>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</si>
  <si>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</si>
  <si>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</si>
  <si>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</si>
  <si>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</si>
  <si>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</si>
  <si>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</si>
  <si>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</si>
  <si>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</si>
  <si>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</si>
  <si>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</si>
  <si>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</si>
  <si>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</si>
  <si>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</si>
  <si>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</si>
  <si>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</si>
  <si>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</si>
  <si>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</si>
  <si>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</si>
  <si>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</si>
  <si>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</si>
  <si>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</si>
  <si>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</si>
  <si>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</si>
  <si>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</si>
  <si>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</si>
  <si>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</si>
  <si>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</si>
  <si>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</si>
  <si>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</si>
  <si>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</si>
  <si>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</si>
  <si>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</si>
  <si>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</si>
  <si>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</si>
  <si>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</si>
  <si>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</si>
  <si>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</si>
  <si>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</si>
  <si>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</si>
  <si>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</si>
  <si>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</si>
  <si>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</si>
  <si>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</si>
  <si>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</si>
  <si>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</si>
  <si>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</si>
  <si>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</si>
  <si>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</si>
  <si>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</si>
  <si>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</si>
  <si>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</si>
  <si>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</si>
  <si>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</si>
  <si>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</si>
  <si>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</si>
  <si>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</si>
  <si>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</si>
  <si>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</si>
  <si>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</si>
  <si>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</si>
  <si>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</si>
  <si>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</si>
  <si>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</si>
  <si>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</si>
  <si>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</si>
  <si>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</si>
  <si>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</si>
  <si>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</si>
  <si>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</si>
  <si>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</si>
  <si>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</si>
  <si>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</si>
  <si>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</si>
  <si>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</si>
  <si>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</si>
  <si>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</si>
  <si>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</si>
  <si>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</si>
  <si>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</si>
  <si>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</si>
  <si>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</si>
  <si>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</si>
  <si>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</si>
  <si>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</si>
  <si>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</si>
  <si>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</si>
  <si>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Employment insurance Alberta - Number of recipients 
(15 years and over), seasonally adjusted *</t>
  </si>
  <si>
    <t>Employment insurance Calgary - Number of recipients 
(15 years and over), seasonally adjusted *</t>
  </si>
  <si>
    <t xml:space="preserve">      Year-over-year % change </t>
  </si>
  <si>
    <t>Canada's Real GDP growth % (Chained 2012 dollar)***</t>
  </si>
  <si>
    <t>Number of Personal Bankruptcies - Alberta****</t>
  </si>
  <si>
    <t xml:space="preserve">**** Based on information from Statistics Canada and Corporate Economics </t>
  </si>
  <si>
    <t xml:space="preserve">*** The monthly series have been revised by Statistics Canada in November 2018. </t>
  </si>
  <si>
    <t xml:space="preserve">  Wholesale Sales - Alberta, seasonally adjusted ($billions)</t>
  </si>
  <si>
    <t xml:space="preserve">  Manufacturing Sales - Alberta, seasonally adjusted ($billions)</t>
  </si>
  <si>
    <t xml:space="preserve">  Number of New Businesses - Calgary</t>
  </si>
  <si>
    <t xml:space="preserve">  Number of Business Closures - Calgary</t>
  </si>
  <si>
    <t xml:space="preserve">  Number of Business Bankruptcies - Alberta***</t>
  </si>
  <si>
    <t xml:space="preserve">  City of Calgary Total Value of Building Permits ($millions)</t>
  </si>
  <si>
    <t>Calgary, Alberta; All Industries</t>
  </si>
  <si>
    <t>Updated by Corporate Economics on May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</si>
</sst>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5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8" xfId="5" applyFont="1" applyFill="1" applyBorder="1" applyAlignment="1" applyProtection="1">
      <alignment vertical="center"/>
    </xf>
    <xf numFmtId="0" fontId="16" fillId="8" borderId="18" xfId="5" applyFont="1" applyFill="1" applyBorder="1" applyAlignment="1" applyProtection="1">
      <alignment vertical="center"/>
    </xf>
    <xf numFmtId="0" fontId="17" fillId="8" borderId="18" xfId="5" applyFont="1" applyFill="1" applyBorder="1" applyAlignment="1" applyProtection="1">
      <alignment vertical="center"/>
    </xf>
    <xf numFmtId="0" fontId="18" fillId="8" borderId="18" xfId="5" applyFont="1" applyFill="1" applyBorder="1" applyAlignment="1" applyProtection="1">
      <alignment vertical="center"/>
    </xf>
    <xf numFmtId="0" fontId="19" fillId="8" borderId="18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19" xfId="5" applyFont="1" applyFill="1" applyBorder="1" applyAlignment="1" applyProtection="1">
      <alignment horizontal="right" vertical="center" wrapText="1"/>
    </xf>
    <xf numFmtId="0" fontId="24" fillId="9" borderId="19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8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0" xfId="5" applyFont="1" applyFill="1" applyBorder="1" applyAlignment="1" applyProtection="1">
      <alignment horizontal="right" vertical="center" wrapText="1"/>
      <protection locked="0"/>
    </xf>
    <xf numFmtId="0" fontId="13" fillId="0" borderId="20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19" xfId="5" applyNumberFormat="1" applyFont="1" applyBorder="1" applyAlignment="1" applyProtection="1">
      <alignment horizontal="right"/>
      <protection locked="0"/>
    </xf>
    <xf numFmtId="168" fontId="13" fillId="0" borderId="19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8" xfId="5" applyFont="1" applyFill="1" applyBorder="1" applyAlignment="1" applyProtection="1">
      <alignment horizontal="right"/>
      <protection locked="0"/>
    </xf>
    <xf numFmtId="0" fontId="28" fillId="0" borderId="18" xfId="5" applyFont="1" applyFill="1" applyBorder="1" applyAlignment="1" applyProtection="1">
      <alignment horizontal="left"/>
      <protection locked="0"/>
    </xf>
    <xf numFmtId="168" fontId="28" fillId="0" borderId="18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8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8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2" fontId="30" fillId="6" borderId="21" xfId="0" applyNumberFormat="1" applyFont="1" applyFill="1" applyBorder="1" applyAlignment="1">
      <alignment horizontal="right" vertical="center"/>
    </xf>
    <xf numFmtId="2" fontId="30" fillId="10" borderId="14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4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5" xfId="3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5" xfId="0" applyFont="1" applyFill="1" applyBorder="1" applyAlignment="1">
      <alignment horizontal="left" vertical="center" wrapText="1" indent="1"/>
    </xf>
    <xf numFmtId="165" fontId="30" fillId="6" borderId="21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5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5" xfId="0" applyNumberFormat="1" applyFont="1" applyFill="1" applyBorder="1" applyAlignment="1">
      <alignment horizontal="right" vertical="center"/>
    </xf>
    <xf numFmtId="167" fontId="30" fillId="6" borderId="21" xfId="0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5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4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4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2" fontId="30" fillId="6" borderId="8" xfId="2" applyNumberFormat="1" applyFont="1" applyFill="1" applyBorder="1" applyAlignment="1">
      <alignment horizontal="right" vertical="center"/>
    </xf>
    <xf numFmtId="0" fontId="30" fillId="6" borderId="14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0" fontId="30" fillId="10" borderId="13" xfId="0" applyFont="1" applyFill="1" applyBorder="1" applyAlignment="1">
      <alignment horizontal="left" vertical="top" wrapText="1"/>
    </xf>
    <xf numFmtId="0" fontId="30" fillId="10" borderId="12" xfId="0" applyFont="1" applyFill="1" applyBorder="1" applyAlignment="1">
      <alignment horizontal="left" wrapText="1"/>
    </xf>
    <xf numFmtId="0" fontId="30" fillId="10" borderId="15" xfId="0" applyFont="1" applyFill="1" applyBorder="1" applyAlignment="1">
      <alignment horizontal="left" vertical="center" wrapText="1"/>
    </xf>
    <xf numFmtId="171" fontId="30" fillId="10" borderId="15" xfId="0" applyNumberFormat="1" applyFont="1" applyFill="1" applyBorder="1" applyAlignment="1">
      <alignment horizontal="right" vertical="center"/>
    </xf>
    <xf numFmtId="171" fontId="30" fillId="10" borderId="21" xfId="0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5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6" borderId="15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0" fontId="30" fillId="10" borderId="8" xfId="0" applyNumberFormat="1" applyFont="1" applyFill="1" applyBorder="1" applyAlignment="1">
      <alignment horizontal="right" vertical="center"/>
    </xf>
    <xf numFmtId="10" fontId="30" fillId="10" borderId="7" xfId="0" applyNumberFormat="1" applyFont="1" applyFill="1" applyBorder="1" applyAlignment="1">
      <alignment horizontal="right" vertical="center"/>
    </xf>
    <xf numFmtId="10" fontId="30" fillId="10" borderId="0" xfId="3" applyNumberFormat="1" applyFont="1" applyFill="1" applyBorder="1" applyAlignment="1">
      <alignment horizontal="right" vertical="center"/>
    </xf>
    <xf numFmtId="10" fontId="30" fillId="10" borderId="8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37" fontId="30" fillId="10" borderId="22" xfId="1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10" borderId="22" xfId="2" applyNumberFormat="1" applyFont="1" applyFill="1" applyBorder="1" applyAlignment="1">
      <alignment horizontal="right" vertical="center"/>
    </xf>
    <xf numFmtId="165" fontId="30" fillId="10" borderId="22" xfId="3" applyNumberFormat="1" applyFont="1" applyFill="1" applyBorder="1" applyAlignment="1">
      <alignment horizontal="right" vertical="center"/>
    </xf>
    <xf numFmtId="10" fontId="30" fillId="10" borderId="9" xfId="3" applyNumberFormat="1" applyFont="1" applyFill="1" applyBorder="1" applyAlignment="1">
      <alignment horizontal="right" vertical="center"/>
    </xf>
    <xf numFmtId="10" fontId="30" fillId="6" borderId="22" xfId="3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171" fontId="30" fillId="6" borderId="22" xfId="2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172" fontId="30" fillId="6" borderId="22" xfId="2" applyNumberFormat="1" applyFont="1" applyFill="1" applyBorder="1" applyAlignment="1">
      <alignment horizontal="right" vertical="center"/>
    </xf>
    <xf numFmtId="10" fontId="30" fillId="6" borderId="21" xfId="0" applyNumberFormat="1" applyFont="1" applyFill="1" applyBorder="1" applyAlignment="1">
      <alignment horizontal="right" vertical="center"/>
    </xf>
    <xf numFmtId="10" fontId="30" fillId="6" borderId="16" xfId="3" applyNumberFormat="1" applyFont="1" applyFill="1" applyBorder="1" applyAlignment="1">
      <alignment horizontal="right" vertical="center"/>
    </xf>
    <xf numFmtId="10" fontId="30" fillId="6" borderId="15" xfId="3" applyNumberFormat="1" applyFont="1" applyFill="1" applyBorder="1" applyAlignment="1">
      <alignment horizontal="right" vertical="center"/>
    </xf>
    <xf numFmtId="10" fontId="30" fillId="6" borderId="17" xfId="3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TDE1869"/>
  <sheetViews>
    <sheetView showGridLines="0" tabSelected="1" topLeftCell="E1" zoomScale="85" zoomScaleNormal="85" workbookViewId="0">
      <selection activeCell="AJ1" sqref="AJ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7.5703125" style="139" customWidth="1"/>
    <col min="9" max="20" width="7.85546875" style="139" hidden="1" customWidth="1"/>
    <col min="21" max="36" width="7.85546875" style="139" customWidth="1"/>
    <col min="37" max="37" width="9.140625" style="12" customWidth="1"/>
    <col min="38" max="13626" width="0" style="5" hidden="1"/>
    <col min="13627" max="13629" width="0" style="4" hidden="1"/>
    <col min="13630" max="16384" width="9.140625" style="4" hidden="1"/>
  </cols>
  <sheetData>
    <row r="1" spans="1:13626" ht="27" customHeight="1" x14ac:dyDescent="0.3">
      <c r="E1" s="187" t="str">
        <f ca="1">TEXT(TODAY()-30,"MMMM yyyy")</f>
        <v>April 2019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0"/>
    </row>
    <row r="2" spans="1:13626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97" t="s">
        <v>253</v>
      </c>
    </row>
    <row r="3" spans="1:13626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191">
        <v>2016</v>
      </c>
      <c r="G3" s="192">
        <v>2017</v>
      </c>
      <c r="H3" s="193">
        <v>2018</v>
      </c>
      <c r="I3" s="194">
        <v>42736</v>
      </c>
      <c r="J3" s="195">
        <v>42767</v>
      </c>
      <c r="K3" s="195">
        <v>42795</v>
      </c>
      <c r="L3" s="195">
        <v>42826</v>
      </c>
      <c r="M3" s="195">
        <v>42856</v>
      </c>
      <c r="N3" s="195">
        <v>42887</v>
      </c>
      <c r="O3" s="195">
        <v>42917</v>
      </c>
      <c r="P3" s="195">
        <v>42948</v>
      </c>
      <c r="Q3" s="195">
        <v>42979</v>
      </c>
      <c r="R3" s="195">
        <v>43009</v>
      </c>
      <c r="S3" s="195">
        <v>43040</v>
      </c>
      <c r="T3" s="196">
        <v>43070</v>
      </c>
      <c r="U3" s="194">
        <v>43101</v>
      </c>
      <c r="V3" s="195">
        <v>43132</v>
      </c>
      <c r="W3" s="195">
        <v>43160</v>
      </c>
      <c r="X3" s="195">
        <v>43191</v>
      </c>
      <c r="Y3" s="195">
        <v>43221</v>
      </c>
      <c r="Z3" s="195">
        <v>43252</v>
      </c>
      <c r="AA3" s="195">
        <v>43282</v>
      </c>
      <c r="AB3" s="195">
        <v>43313</v>
      </c>
      <c r="AC3" s="195">
        <v>43344</v>
      </c>
      <c r="AD3" s="195">
        <v>43374</v>
      </c>
      <c r="AE3" s="195">
        <v>43405</v>
      </c>
      <c r="AF3" s="195">
        <v>43435</v>
      </c>
      <c r="AG3" s="194">
        <v>43466</v>
      </c>
      <c r="AH3" s="195">
        <v>43515</v>
      </c>
      <c r="AI3" s="195">
        <v>43533</v>
      </c>
      <c r="AJ3" s="196">
        <v>43583</v>
      </c>
      <c r="AK3" s="63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</row>
    <row r="4" spans="1:13626" s="71" customFormat="1" ht="13.5" customHeight="1" thickBot="1" x14ac:dyDescent="0.25">
      <c r="A4" s="65"/>
      <c r="B4" s="66" t="s">
        <v>5</v>
      </c>
      <c r="C4" s="67"/>
      <c r="D4" s="68"/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3"/>
      <c r="AK4" s="69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  <c r="TCY4" s="70"/>
      <c r="TCZ4" s="70"/>
      <c r="TDA4" s="70"/>
      <c r="TDB4" s="70"/>
    </row>
    <row r="5" spans="1:13626" s="69" customFormat="1" ht="13.5" customHeight="1" x14ac:dyDescent="0.2">
      <c r="A5" s="140">
        <v>1</v>
      </c>
      <c r="B5" s="141" t="s">
        <v>6</v>
      </c>
      <c r="C5" s="142" t="s">
        <v>7</v>
      </c>
      <c r="D5" s="143"/>
      <c r="E5" s="154" t="s">
        <v>160</v>
      </c>
      <c r="F5" s="158">
        <f>'dXdata - Annual'!G16/100</f>
        <v>9.1999999999999998E-2</v>
      </c>
      <c r="G5" s="158">
        <f>'dXdata - Annual'!H16/100</f>
        <v>8.4000000000000005E-2</v>
      </c>
      <c r="H5" s="158">
        <f>'dXdata - Annual'!I16/100</f>
        <v>7.5999999999999998E-2</v>
      </c>
      <c r="I5" s="145">
        <f>'dXdata - Monthly'!F16/100</f>
        <v>9.5000000000000001E-2</v>
      </c>
      <c r="J5" s="146">
        <f>'dXdata - Monthly'!G16/100</f>
        <v>9.0999999999999998E-2</v>
      </c>
      <c r="K5" s="146">
        <f>'dXdata - Monthly'!H16/100</f>
        <v>9.0999999999999998E-2</v>
      </c>
      <c r="L5" s="146">
        <f>'dXdata - Monthly'!I16/100</f>
        <v>0.09</v>
      </c>
      <c r="M5" s="146">
        <f>'dXdata - Monthly'!J16/100</f>
        <v>9.0999999999999998E-2</v>
      </c>
      <c r="N5" s="146">
        <f>'dXdata - Monthly'!K16/100</f>
        <v>8.5999999999999993E-2</v>
      </c>
      <c r="O5" s="146">
        <f>'dXdata - Monthly'!L16/100</f>
        <v>8.3000000000000004E-2</v>
      </c>
      <c r="P5" s="146">
        <f>'dXdata - Monthly'!M16/100</f>
        <v>8.5999999999999993E-2</v>
      </c>
      <c r="Q5" s="146">
        <f>'dXdata - Monthly'!N16/100</f>
        <v>8.5999999999999993E-2</v>
      </c>
      <c r="R5" s="146">
        <f>'dXdata - Monthly'!O16/100</f>
        <v>8.199999999999999E-2</v>
      </c>
      <c r="S5" s="146">
        <f>'dXdata - Monthly'!P16/100</f>
        <v>7.400000000000001E-2</v>
      </c>
      <c r="T5" s="146">
        <f>'dXdata - Monthly'!Q16/100</f>
        <v>7.2000000000000008E-2</v>
      </c>
      <c r="U5" s="145">
        <f>'dXdata - Monthly'!R16/100</f>
        <v>7.4999999999999997E-2</v>
      </c>
      <c r="V5" s="146">
        <f>'dXdata - Monthly'!S16/100</f>
        <v>7.6999999999999999E-2</v>
      </c>
      <c r="W5" s="146">
        <f>'dXdata - Monthly'!T16/100</f>
        <v>0.08</v>
      </c>
      <c r="X5" s="146">
        <f>'dXdata - Monthly'!U16/100</f>
        <v>7.4999999999999997E-2</v>
      </c>
      <c r="Y5" s="146">
        <f>'dXdata - Monthly'!V16/100</f>
        <v>7.2999999999999995E-2</v>
      </c>
      <c r="Z5" s="146">
        <f>'dXdata - Monthly'!W16/100</f>
        <v>7.0999999999999994E-2</v>
      </c>
      <c r="AA5" s="146">
        <f>'dXdata - Monthly'!X16/100</f>
        <v>7.4999999999999997E-2</v>
      </c>
      <c r="AB5" s="146">
        <f>'dXdata - Monthly'!Y16/100</f>
        <v>8.1000000000000003E-2</v>
      </c>
      <c r="AC5" s="146">
        <f>'dXdata - Monthly'!Z16/100</f>
        <v>8.199999999999999E-2</v>
      </c>
      <c r="AD5" s="146">
        <f>'dXdata - Monthly'!AA16/100</f>
        <v>8.199999999999999E-2</v>
      </c>
      <c r="AE5" s="146">
        <f>'dXdata - Monthly'!AB16/100</f>
        <v>7.4999999999999997E-2</v>
      </c>
      <c r="AF5" s="146">
        <f>'dXdata - Monthly'!AC16/100</f>
        <v>7.0000000000000007E-2</v>
      </c>
      <c r="AG5" s="145">
        <f>'dXdata - Monthly'!AD16/100</f>
        <v>6.9000000000000006E-2</v>
      </c>
      <c r="AH5" s="146">
        <f>'dXdata - Monthly'!AE16/100</f>
        <v>7.400000000000001E-2</v>
      </c>
      <c r="AI5" s="146">
        <f>'dXdata - Monthly'!AF16/100</f>
        <v>7.9000000000000001E-2</v>
      </c>
      <c r="AJ5" s="227">
        <f>'dXdata - Monthly'!AG16/100</f>
        <v>7.4999999999999997E-2</v>
      </c>
    </row>
    <row r="6" spans="1:13626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161</v>
      </c>
      <c r="F6" s="118">
        <f>'dXdata - Annual'!G17/100</f>
        <v>7.0250000000000007E-2</v>
      </c>
      <c r="G6" s="118">
        <f>'dXdata - Annual'!H17/100</f>
        <v>6.3E-2</v>
      </c>
      <c r="H6" s="118">
        <f>'dXdata - Annual'!I17/100</f>
        <v>5.7999999999999996E-2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0">
        <f>'dXdata - Monthly'!Z17/100</f>
        <v>0.06</v>
      </c>
      <c r="AD6" s="120">
        <f>'dXdata - Monthly'!AA17/100</f>
        <v>5.7999999999999996E-2</v>
      </c>
      <c r="AE6" s="120">
        <f>'dXdata - Monthly'!AB17/100</f>
        <v>5.2999999999999999E-2</v>
      </c>
      <c r="AF6" s="120">
        <f>'dXdata - Monthly'!AC17/100</f>
        <v>5.2000000000000005E-2</v>
      </c>
      <c r="AG6" s="119">
        <f>'dXdata - Monthly'!AD17/100</f>
        <v>5.5E-2</v>
      </c>
      <c r="AH6" s="120">
        <f>'dXdata - Monthly'!AE17/100</f>
        <v>5.7999999999999996E-2</v>
      </c>
      <c r="AI6" s="120">
        <f>'dXdata - Monthly'!AF17/100</f>
        <v>6.0999999999999999E-2</v>
      </c>
      <c r="AJ6" s="228">
        <f>'dXdata - Monthly'!AG17/100</f>
        <v>6.0999999999999999E-2</v>
      </c>
      <c r="AK6" s="69"/>
    </row>
    <row r="7" spans="1:13626" s="69" customFormat="1" ht="13.5" customHeight="1" x14ac:dyDescent="0.2">
      <c r="A7" s="140">
        <v>3</v>
      </c>
      <c r="B7" s="141" t="s">
        <v>10</v>
      </c>
      <c r="C7" s="142" t="s">
        <v>11</v>
      </c>
      <c r="D7" s="143"/>
      <c r="E7" s="156" t="s">
        <v>162</v>
      </c>
      <c r="F7" s="147">
        <f>'dXdata - Annual'!G18</f>
        <v>861</v>
      </c>
      <c r="G7" s="147">
        <f>'dXdata - Annual'!H18</f>
        <v>884.3</v>
      </c>
      <c r="H7" s="147">
        <f>'dXdata - Annual'!I18</f>
        <v>892.5</v>
      </c>
      <c r="I7" s="148">
        <f>'dXdata - Monthly'!F18</f>
        <v>871.8</v>
      </c>
      <c r="J7" s="149">
        <f>'dXdata - Monthly'!G18</f>
        <v>870.1</v>
      </c>
      <c r="K7" s="149">
        <f>'dXdata - Monthly'!H18</f>
        <v>867.6</v>
      </c>
      <c r="L7" s="149">
        <f>'dXdata - Monthly'!I18</f>
        <v>870.9</v>
      </c>
      <c r="M7" s="149">
        <f>'dXdata - Monthly'!J18</f>
        <v>880.9</v>
      </c>
      <c r="N7" s="149">
        <f>'dXdata - Monthly'!K18</f>
        <v>892.3</v>
      </c>
      <c r="O7" s="149">
        <f>'dXdata - Monthly'!L18</f>
        <v>900.7</v>
      </c>
      <c r="P7" s="149">
        <f>'dXdata - Monthly'!M18</f>
        <v>898.2</v>
      </c>
      <c r="Q7" s="149">
        <f>'dXdata - Monthly'!N18</f>
        <v>890.7</v>
      </c>
      <c r="R7" s="149">
        <f>'dXdata - Monthly'!O18</f>
        <v>882.6</v>
      </c>
      <c r="S7" s="149">
        <f>'dXdata - Monthly'!P18</f>
        <v>879.7</v>
      </c>
      <c r="T7" s="149">
        <f>'dXdata - Monthly'!Q18</f>
        <v>886.6</v>
      </c>
      <c r="U7" s="148">
        <f>'dXdata - Monthly'!R18</f>
        <v>891.6</v>
      </c>
      <c r="V7" s="149">
        <f>'dXdata - Monthly'!S18</f>
        <v>894.1</v>
      </c>
      <c r="W7" s="149">
        <f>'dXdata - Monthly'!T18</f>
        <v>889.5</v>
      </c>
      <c r="X7" s="149">
        <f>'dXdata - Monthly'!U18</f>
        <v>891.2</v>
      </c>
      <c r="Y7" s="149">
        <f>'dXdata - Monthly'!V18</f>
        <v>894.5</v>
      </c>
      <c r="Z7" s="149">
        <f>'dXdata - Monthly'!W18</f>
        <v>895.7</v>
      </c>
      <c r="AA7" s="149">
        <f>'dXdata - Monthly'!X18</f>
        <v>891.5</v>
      </c>
      <c r="AB7" s="149">
        <f>'dXdata - Monthly'!Y18</f>
        <v>888.6</v>
      </c>
      <c r="AC7" s="149">
        <f>'dXdata - Monthly'!Z18</f>
        <v>889.7</v>
      </c>
      <c r="AD7" s="149">
        <f>'dXdata - Monthly'!AA18</f>
        <v>889.8</v>
      </c>
      <c r="AE7" s="149">
        <f>'dXdata - Monthly'!AB18</f>
        <v>893.9</v>
      </c>
      <c r="AF7" s="149">
        <f>'dXdata - Monthly'!AC18</f>
        <v>895.2</v>
      </c>
      <c r="AG7" s="148">
        <f>'dXdata - Monthly'!AD18</f>
        <v>896.1</v>
      </c>
      <c r="AH7" s="149">
        <f>'dXdata - Monthly'!AE18</f>
        <v>895.7</v>
      </c>
      <c r="AI7" s="149">
        <f>'dXdata - Monthly'!AF18</f>
        <v>894.2</v>
      </c>
      <c r="AJ7" s="229">
        <f>'dXdata - Monthly'!AG18</f>
        <v>907.6</v>
      </c>
    </row>
    <row r="8" spans="1:13626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239</v>
      </c>
      <c r="F8" s="121">
        <f>'dXdata - Annual'!G19</f>
        <v>85720.833333333328</v>
      </c>
      <c r="G8" s="121">
        <f>'dXdata - Annual'!H19</f>
        <v>72401.666666666672</v>
      </c>
      <c r="H8" s="121">
        <f>'dXdata - Annual'!I19</f>
        <v>53836.666666666664</v>
      </c>
      <c r="I8" s="121">
        <f>'dXdata - Monthly'!F19</f>
        <v>87070</v>
      </c>
      <c r="J8" s="122">
        <f>'dXdata - Monthly'!G19</f>
        <v>83620</v>
      </c>
      <c r="K8" s="122">
        <f>'dXdata - Monthly'!H19</f>
        <v>81750</v>
      </c>
      <c r="L8" s="122">
        <f>'dXdata - Monthly'!I19</f>
        <v>78990</v>
      </c>
      <c r="M8" s="122">
        <f>'dXdata - Monthly'!J19</f>
        <v>73790</v>
      </c>
      <c r="N8" s="122">
        <f>'dXdata - Monthly'!K19</f>
        <v>71530</v>
      </c>
      <c r="O8" s="122">
        <f>'dXdata - Monthly'!L19</f>
        <v>71160</v>
      </c>
      <c r="P8" s="122">
        <f>'dXdata - Monthly'!M19</f>
        <v>67910</v>
      </c>
      <c r="Q8" s="122">
        <f>'dXdata - Monthly'!N19</f>
        <v>64120</v>
      </c>
      <c r="R8" s="122">
        <f>'dXdata - Monthly'!O19</f>
        <v>62320</v>
      </c>
      <c r="S8" s="122">
        <f>'dXdata - Monthly'!P19</f>
        <v>63400</v>
      </c>
      <c r="T8" s="122">
        <f>'dXdata - Monthly'!Q19</f>
        <v>63160</v>
      </c>
      <c r="U8" s="121">
        <f>'dXdata - Monthly'!R19</f>
        <v>63300</v>
      </c>
      <c r="V8" s="122">
        <f>'dXdata - Monthly'!S19</f>
        <v>61350</v>
      </c>
      <c r="W8" s="122">
        <f>'dXdata - Monthly'!T19</f>
        <v>58800</v>
      </c>
      <c r="X8" s="122">
        <f>'dXdata - Monthly'!U19</f>
        <v>56560</v>
      </c>
      <c r="Y8" s="122">
        <f>'dXdata - Monthly'!V19</f>
        <v>54630</v>
      </c>
      <c r="Z8" s="122">
        <f>'dXdata - Monthly'!W19</f>
        <v>53870</v>
      </c>
      <c r="AA8" s="122">
        <f>'dXdata - Monthly'!X19</f>
        <v>53960</v>
      </c>
      <c r="AB8" s="122">
        <f>'dXdata - Monthly'!Y19</f>
        <v>52000</v>
      </c>
      <c r="AC8" s="122">
        <f>'dXdata - Monthly'!Z19</f>
        <v>47740</v>
      </c>
      <c r="AD8" s="122">
        <f>'dXdata - Monthly'!AA19</f>
        <v>47390</v>
      </c>
      <c r="AE8" s="122">
        <f>'dXdata - Monthly'!AB19</f>
        <v>47540</v>
      </c>
      <c r="AF8" s="122">
        <f>'dXdata - Monthly'!AC19</f>
        <v>48900</v>
      </c>
      <c r="AG8" s="121">
        <f>'dXdata - Monthly'!AD19</f>
        <v>50630</v>
      </c>
      <c r="AH8" s="122">
        <f>'dXdata - Monthly'!AE19</f>
        <v>51610</v>
      </c>
      <c r="AI8" s="122" t="e">
        <f>'dXdata - Monthly'!AF19</f>
        <v>#N/A</v>
      </c>
      <c r="AJ8" s="230" t="e">
        <f>'dXdata - Monthly'!AG19</f>
        <v>#N/A</v>
      </c>
      <c r="AK8" s="80"/>
    </row>
    <row r="9" spans="1:13626" s="69" customFormat="1" ht="13.5" customHeight="1" x14ac:dyDescent="0.2">
      <c r="A9" s="140">
        <v>5</v>
      </c>
      <c r="B9" s="141" t="s">
        <v>14</v>
      </c>
      <c r="C9" s="142" t="s">
        <v>15</v>
      </c>
      <c r="D9" s="143"/>
      <c r="E9" s="156" t="s">
        <v>241</v>
      </c>
      <c r="F9" s="144">
        <f>'dXdata - Annual'!G20/100</f>
        <v>0.68642206046298115</v>
      </c>
      <c r="G9" s="144">
        <f>'dXdata - Annual'!H20/100</f>
        <v>-0.15537840859378782</v>
      </c>
      <c r="H9" s="144">
        <f>'dXdata - Annual'!I20/100</f>
        <v>-0.25641674915402513</v>
      </c>
      <c r="I9" s="150">
        <f>'dXdata - Monthly'!F20/100</f>
        <v>0.34908583823985118</v>
      </c>
      <c r="J9" s="151">
        <f>'dXdata - Monthly'!G20/100</f>
        <v>0.24545725350014891</v>
      </c>
      <c r="K9" s="151">
        <f>'dXdata - Monthly'!H20/100</f>
        <v>0.17271553579113472</v>
      </c>
      <c r="L9" s="151">
        <f>'dXdata - Monthly'!I20/100</f>
        <v>0.10228858498464977</v>
      </c>
      <c r="M9" s="151">
        <f>'dXdata - Monthly'!J20/100</f>
        <v>-8.8449660284126028E-2</v>
      </c>
      <c r="N9" s="151">
        <f>'dXdata - Monthly'!K20/100</f>
        <v>-0.13631972953392901</v>
      </c>
      <c r="O9" s="151">
        <f>'dXdata - Monthly'!L20/100</f>
        <v>-0.33650349650349654</v>
      </c>
      <c r="P9" s="151">
        <f>'dXdata - Monthly'!M20/100</f>
        <v>-0.25250412768299391</v>
      </c>
      <c r="Q9" s="151">
        <f>'dXdata - Monthly'!N20/100</f>
        <v>-0.35369418405402686</v>
      </c>
      <c r="R9" s="151">
        <f>'dXdata - Monthly'!O20/100</f>
        <v>-0.38558611850537317</v>
      </c>
      <c r="S9" s="151">
        <f>'dXdata - Monthly'!P20/100</f>
        <v>-0.35706317817665556</v>
      </c>
      <c r="T9" s="151">
        <f>'dXdata - Monthly'!Q20/100</f>
        <v>-0.33149872988992379</v>
      </c>
      <c r="U9" s="150">
        <f>'dXdata - Monthly'!R20/100</f>
        <v>-0.27299873664867347</v>
      </c>
      <c r="V9" s="151">
        <f>'dXdata - Monthly'!S20/100</f>
        <v>-0.26632384596986369</v>
      </c>
      <c r="W9" s="151">
        <f>'dXdata - Monthly'!T20/100</f>
        <v>-0.2807339449541284</v>
      </c>
      <c r="X9" s="151">
        <f>'dXdata - Monthly'!U20/100</f>
        <v>-0.28395999493606783</v>
      </c>
      <c r="Y9" s="151">
        <f>'dXdata - Monthly'!V20/100</f>
        <v>-0.25965577991597777</v>
      </c>
      <c r="Z9" s="151">
        <f>'dXdata - Monthly'!W20/100</f>
        <v>-0.24688941702782052</v>
      </c>
      <c r="AA9" s="151">
        <f>'dXdata - Monthly'!X20/100</f>
        <v>-0.24170882518268688</v>
      </c>
      <c r="AB9" s="151">
        <f>'dXdata - Monthly'!Y20/100</f>
        <v>-0.23428066558680605</v>
      </c>
      <c r="AC9" s="151">
        <f>'dXdata - Monthly'!Z20/100</f>
        <v>-0.25545851528384278</v>
      </c>
      <c r="AD9" s="151">
        <f>'dXdata - Monthly'!AA20/100</f>
        <v>-0.2395699614890886</v>
      </c>
      <c r="AE9" s="151">
        <f>'dXdata - Monthly'!AB20/100</f>
        <v>-0.25015772870662456</v>
      </c>
      <c r="AF9" s="151">
        <f>'dXdata - Monthly'!AC20/100</f>
        <v>-0.22577580747308423</v>
      </c>
      <c r="AG9" s="150">
        <f>'dXdata - Monthly'!AD20/100</f>
        <v>-0.20015797788309642</v>
      </c>
      <c r="AH9" s="151">
        <f>'dXdata - Monthly'!AE20/100</f>
        <v>-0.15876120619396905</v>
      </c>
      <c r="AI9" s="151" t="e">
        <f>'dXdata - Monthly'!AF20/100</f>
        <v>#N/A</v>
      </c>
      <c r="AJ9" s="231" t="e">
        <f>'dXdata - Monthly'!AG20/100</f>
        <v>#N/A</v>
      </c>
    </row>
    <row r="10" spans="1:13626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240</v>
      </c>
      <c r="F10" s="121">
        <f>'dXdata - Annual'!G21</f>
        <v>28088.333333333332</v>
      </c>
      <c r="G10" s="121">
        <f>'dXdata - Annual'!H21</f>
        <v>24725.833333333332</v>
      </c>
      <c r="H10" s="121">
        <f>'dXdata - Annual'!I21</f>
        <v>17465.833333333332</v>
      </c>
      <c r="I10" s="121">
        <f>'dXdata - Monthly'!F21</f>
        <v>29400</v>
      </c>
      <c r="J10" s="122">
        <f>'dXdata - Monthly'!G21</f>
        <v>28350</v>
      </c>
      <c r="K10" s="122">
        <f>'dXdata - Monthly'!H21</f>
        <v>27760</v>
      </c>
      <c r="L10" s="122">
        <f>'dXdata - Monthly'!I21</f>
        <v>27200</v>
      </c>
      <c r="M10" s="122">
        <f>'dXdata - Monthly'!J21</f>
        <v>25640</v>
      </c>
      <c r="N10" s="122">
        <f>'dXdata - Monthly'!K21</f>
        <v>25180</v>
      </c>
      <c r="O10" s="122">
        <f>'dXdata - Monthly'!L21</f>
        <v>24340</v>
      </c>
      <c r="P10" s="122">
        <f>'dXdata - Monthly'!M21</f>
        <v>23330</v>
      </c>
      <c r="Q10" s="122">
        <f>'dXdata - Monthly'!N21</f>
        <v>22100</v>
      </c>
      <c r="R10" s="122">
        <f>'dXdata - Monthly'!O21</f>
        <v>21430</v>
      </c>
      <c r="S10" s="122">
        <f>'dXdata - Monthly'!P21</f>
        <v>21130</v>
      </c>
      <c r="T10" s="122">
        <f>'dXdata - Monthly'!Q21</f>
        <v>20850</v>
      </c>
      <c r="U10" s="121">
        <f>'dXdata - Monthly'!R21</f>
        <v>21000</v>
      </c>
      <c r="V10" s="122">
        <f>'dXdata - Monthly'!S21</f>
        <v>20550</v>
      </c>
      <c r="W10" s="122">
        <f>'dXdata - Monthly'!T21</f>
        <v>19710</v>
      </c>
      <c r="X10" s="122">
        <f>'dXdata - Monthly'!U21</f>
        <v>19140</v>
      </c>
      <c r="Y10" s="122">
        <f>'dXdata - Monthly'!V21</f>
        <v>18260</v>
      </c>
      <c r="Z10" s="122">
        <f>'dXdata - Monthly'!W21</f>
        <v>17680</v>
      </c>
      <c r="AA10" s="122">
        <f>'dXdata - Monthly'!X21</f>
        <v>17250</v>
      </c>
      <c r="AB10" s="122">
        <f>'dXdata - Monthly'!Y21</f>
        <v>16610</v>
      </c>
      <c r="AC10" s="122">
        <f>'dXdata - Monthly'!Z21</f>
        <v>15000</v>
      </c>
      <c r="AD10" s="122">
        <f>'dXdata - Monthly'!AA21</f>
        <v>14840</v>
      </c>
      <c r="AE10" s="122">
        <f>'dXdata - Monthly'!AB21</f>
        <v>14640</v>
      </c>
      <c r="AF10" s="122">
        <f>'dXdata - Monthly'!AC21</f>
        <v>14910</v>
      </c>
      <c r="AG10" s="121">
        <f>'dXdata - Monthly'!AD21</f>
        <v>15620</v>
      </c>
      <c r="AH10" s="122">
        <f>'dXdata - Monthly'!AE21</f>
        <v>16080</v>
      </c>
      <c r="AI10" s="122" t="e">
        <f>'dXdata - Monthly'!AF21</f>
        <v>#N/A</v>
      </c>
      <c r="AJ10" s="230" t="e">
        <f>'dXdata - Monthly'!AG21</f>
        <v>#N/A</v>
      </c>
      <c r="AK10" s="69"/>
    </row>
    <row r="11" spans="1:13626" s="82" customFormat="1" ht="13.5" customHeight="1" x14ac:dyDescent="0.2">
      <c r="A11" s="140">
        <v>7</v>
      </c>
      <c r="B11" s="141" t="s">
        <v>17</v>
      </c>
      <c r="C11" s="142" t="s">
        <v>15</v>
      </c>
      <c r="D11" s="143"/>
      <c r="E11" s="156" t="s">
        <v>241</v>
      </c>
      <c r="F11" s="144">
        <f>'dXdata - Annual'!G22/100</f>
        <v>0.71741567308672161</v>
      </c>
      <c r="G11" s="144">
        <f>'dXdata - Annual'!H22/100</f>
        <v>-0.11971162404319703</v>
      </c>
      <c r="H11" s="144">
        <f>'dXdata - Annual'!I22/100</f>
        <v>-0.2936200330288834</v>
      </c>
      <c r="I11" s="150">
        <f>'dXdata - Monthly'!F22/100</f>
        <v>0.39204545454545459</v>
      </c>
      <c r="J11" s="151">
        <f>'dXdata - Monthly'!G22/100</f>
        <v>0.28980891719745228</v>
      </c>
      <c r="K11" s="151">
        <f>'dXdata - Monthly'!H22/100</f>
        <v>0.22398589065255733</v>
      </c>
      <c r="L11" s="151">
        <f>'dXdata - Monthly'!I22/100</f>
        <v>0.15942028985507251</v>
      </c>
      <c r="M11" s="151">
        <f>'dXdata - Monthly'!J22/100</f>
        <v>3.9154267815191268E-3</v>
      </c>
      <c r="N11" s="151">
        <f>'dXdata - Monthly'!K22/100</f>
        <v>-5.0885789672069359E-2</v>
      </c>
      <c r="O11" s="151">
        <f>'dXdata - Monthly'!L22/100</f>
        <v>-0.29510570518389811</v>
      </c>
      <c r="P11" s="151">
        <f>'dXdata - Monthly'!M22/100</f>
        <v>-0.22825008269930536</v>
      </c>
      <c r="Q11" s="151">
        <f>'dXdata - Monthly'!N22/100</f>
        <v>-0.32477849068133208</v>
      </c>
      <c r="R11" s="151">
        <f>'dXdata - Monthly'!O22/100</f>
        <v>-0.35819107517220727</v>
      </c>
      <c r="S11" s="151">
        <f>'dXdata - Monthly'!P22/100</f>
        <v>-0.35716458777000304</v>
      </c>
      <c r="T11" s="151">
        <f>'dXdata - Monthly'!Q22/100</f>
        <v>-0.34843749999999996</v>
      </c>
      <c r="U11" s="150">
        <f>'dXdata - Monthly'!R22/100</f>
        <v>-0.2857142857142857</v>
      </c>
      <c r="V11" s="151">
        <f>'dXdata - Monthly'!S22/100</f>
        <v>-0.27513227513227512</v>
      </c>
      <c r="W11" s="151">
        <f>'dXdata - Monthly'!T22/100</f>
        <v>-0.28998559077809793</v>
      </c>
      <c r="X11" s="151">
        <f>'dXdata - Monthly'!U22/100</f>
        <v>-0.29632352941176465</v>
      </c>
      <c r="Y11" s="151">
        <f>'dXdata - Monthly'!V22/100</f>
        <v>-0.28783151326053047</v>
      </c>
      <c r="Z11" s="151">
        <f>'dXdata - Monthly'!W22/100</f>
        <v>-0.29785544082605242</v>
      </c>
      <c r="AA11" s="151">
        <f>'dXdata - Monthly'!X22/100</f>
        <v>-0.29129005751848813</v>
      </c>
      <c r="AB11" s="151">
        <f>'dXdata - Monthly'!Y22/100</f>
        <v>-0.28804114873553366</v>
      </c>
      <c r="AC11" s="151">
        <f>'dXdata - Monthly'!Z22/100</f>
        <v>-0.32126696832579182</v>
      </c>
      <c r="AD11" s="151">
        <f>'dXdata - Monthly'!AA22/100</f>
        <v>-0.30751283247783479</v>
      </c>
      <c r="AE11" s="151">
        <f>'dXdata - Monthly'!AB22/100</f>
        <v>-0.30714623757690485</v>
      </c>
      <c r="AF11" s="151">
        <f>'dXdata - Monthly'!AC22/100</f>
        <v>-0.28489208633093521</v>
      </c>
      <c r="AG11" s="150">
        <f>'dXdata - Monthly'!AD22/100</f>
        <v>-0.25619047619047619</v>
      </c>
      <c r="AH11" s="151">
        <f>'dXdata - Monthly'!AE22/100</f>
        <v>-0.2175182481751825</v>
      </c>
      <c r="AI11" s="151" t="e">
        <f>'dXdata - Monthly'!AF22/100</f>
        <v>#N/A</v>
      </c>
      <c r="AJ11" s="231" t="e">
        <f>'dXdata - Monthly'!AG22/100</f>
        <v>#N/A</v>
      </c>
    </row>
    <row r="12" spans="1:13626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163</v>
      </c>
      <c r="F12" s="123">
        <f>'dXdata - Annual'!G29</f>
        <v>1235.171</v>
      </c>
      <c r="G12" s="123">
        <f>'dXdata - Annual'!H29</f>
        <v>1246.337</v>
      </c>
      <c r="H12" s="123">
        <f>'dXdata - Annual'!I29</f>
        <v>1267.3440000000001</v>
      </c>
      <c r="I12" s="124">
        <f>'dXdata - Monthly'!F29</f>
        <v>1243.5454999999999</v>
      </c>
      <c r="J12" s="125">
        <f>'dXdata - Monthly'!G29</f>
        <v>1244.4760000000001</v>
      </c>
      <c r="K12" s="125">
        <f>'dXdata - Monthly'!H29</f>
        <v>1245.4065000000001</v>
      </c>
      <c r="L12" s="125">
        <f>'dXdata - Monthly'!I29</f>
        <v>1246.337</v>
      </c>
      <c r="M12" s="125">
        <f>'dXdata - Monthly'!J29</f>
        <v>1248.0875833333332</v>
      </c>
      <c r="N12" s="125">
        <f>'dXdata - Monthly'!K29</f>
        <v>1249.8381666666667</v>
      </c>
      <c r="O12" s="125">
        <f>'dXdata - Monthly'!L29</f>
        <v>1251.5887499999999</v>
      </c>
      <c r="P12" s="125">
        <f>'dXdata - Monthly'!M29</f>
        <v>1253.3393333333333</v>
      </c>
      <c r="Q12" s="125">
        <f>'dXdata - Monthly'!N29</f>
        <v>1255.0899166666668</v>
      </c>
      <c r="R12" s="125">
        <f>'dXdata - Monthly'!O29</f>
        <v>1256.8405</v>
      </c>
      <c r="S12" s="125">
        <f>'dXdata - Monthly'!P29</f>
        <v>1258.5910833333332</v>
      </c>
      <c r="T12" s="125">
        <f>'dXdata - Monthly'!Q29</f>
        <v>1260.3416666666667</v>
      </c>
      <c r="U12" s="124">
        <f>'dXdata - Monthly'!R29</f>
        <v>1262.0922499999999</v>
      </c>
      <c r="V12" s="125">
        <f>'dXdata - Monthly'!S29</f>
        <v>1263.8428333333331</v>
      </c>
      <c r="W12" s="125">
        <f>'dXdata - Monthly'!T29</f>
        <v>1265.5934166666668</v>
      </c>
      <c r="X12" s="125">
        <f>'dXdata - Monthly'!U29</f>
        <v>1267.3440000000001</v>
      </c>
      <c r="Y12" s="125">
        <f>'dXdata - Monthly'!V29</f>
        <v>1268.7907397260274</v>
      </c>
      <c r="Z12" s="125">
        <f>'dXdata - Monthly'!W29</f>
        <v>1270.9671898973891</v>
      </c>
      <c r="AA12" s="125">
        <f>'dXdata - Monthly'!X29</f>
        <v>1274.3459005524862</v>
      </c>
      <c r="AB12" s="125">
        <f>'dXdata - Monthly'!Y29</f>
        <v>1276.9463607746809</v>
      </c>
      <c r="AC12" s="125">
        <f>'dXdata - Monthly'!Z29</f>
        <v>1278.2208160719615</v>
      </c>
      <c r="AD12" s="125">
        <f>'dXdata - Monthly'!AA29</f>
        <v>1282.1485581004931</v>
      </c>
      <c r="AE12" s="125">
        <f>'dXdata - Monthly'!AB29</f>
        <v>1283.1010769807399</v>
      </c>
      <c r="AF12" s="125">
        <f>'dXdata - Monthly'!AC29</f>
        <v>1285.0511990912737</v>
      </c>
      <c r="AG12" s="124">
        <f>'dXdata - Monthly'!AD29</f>
        <v>1288.6457478999207</v>
      </c>
      <c r="AH12" s="125">
        <f>'dXdata - Monthly'!AE29</f>
        <v>1290.3291735657026</v>
      </c>
      <c r="AI12" s="125">
        <f>'dXdata - Monthly'!AF29</f>
        <v>1293.1954407688829</v>
      </c>
      <c r="AJ12" s="232">
        <f>'dXdata - Monthly'!AG29</f>
        <v>1294.4425618805512</v>
      </c>
      <c r="AK12" s="69"/>
    </row>
    <row r="13" spans="1:13626" s="71" customFormat="1" ht="13.5" customHeight="1" thickBot="1" x14ac:dyDescent="0.25">
      <c r="A13" s="72"/>
      <c r="B13" s="66" t="s">
        <v>19</v>
      </c>
      <c r="C13" s="67"/>
      <c r="D13" s="68"/>
      <c r="E13" s="254" t="s">
        <v>19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7"/>
      <c r="AK13" s="69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  <c r="TCV13" s="70"/>
      <c r="TCW13" s="70"/>
      <c r="TCX13" s="70"/>
      <c r="TCY13" s="70"/>
      <c r="TCZ13" s="70"/>
      <c r="TDA13" s="70"/>
      <c r="TDB13" s="70"/>
    </row>
    <row r="14" spans="1:13626" s="69" customFormat="1" ht="13.5" customHeight="1" x14ac:dyDescent="0.2">
      <c r="A14" s="140">
        <v>10</v>
      </c>
      <c r="B14" s="152" t="s">
        <v>20</v>
      </c>
      <c r="C14" s="142" t="s">
        <v>21</v>
      </c>
      <c r="D14" s="143"/>
      <c r="E14" s="156" t="s">
        <v>22</v>
      </c>
      <c r="F14" s="126">
        <f>'dXdata - Annual'!G27</f>
        <v>43.144166666666671</v>
      </c>
      <c r="G14" s="126">
        <f>'dXdata - Annual'!H27</f>
        <v>50.884166666666665</v>
      </c>
      <c r="H14" s="126">
        <f>'dXdata - Annual'!I27</f>
        <v>64.938333333333333</v>
      </c>
      <c r="I14" s="169">
        <f>'dXdata - Monthly'!F27</f>
        <v>52.5</v>
      </c>
      <c r="J14" s="169">
        <f>'dXdata - Monthly'!G27</f>
        <v>53.47</v>
      </c>
      <c r="K14" s="169">
        <f>'dXdata - Monthly'!H27</f>
        <v>49.33</v>
      </c>
      <c r="L14" s="169">
        <f>'dXdata - Monthly'!I27</f>
        <v>51.06</v>
      </c>
      <c r="M14" s="169">
        <f>'dXdata - Monthly'!J27</f>
        <v>48.48</v>
      </c>
      <c r="N14" s="169">
        <f>'dXdata - Monthly'!K27</f>
        <v>45.18</v>
      </c>
      <c r="O14" s="169">
        <f>'dXdata - Monthly'!L27</f>
        <v>46.63</v>
      </c>
      <c r="P14" s="169">
        <f>'dXdata - Monthly'!M27</f>
        <v>48.04</v>
      </c>
      <c r="Q14" s="169">
        <f>'dXdata - Monthly'!N27</f>
        <v>49.82</v>
      </c>
      <c r="R14" s="169">
        <f>'dXdata - Monthly'!O27</f>
        <v>51.58</v>
      </c>
      <c r="S14" s="169">
        <f>'dXdata - Monthly'!P27</f>
        <v>56.64</v>
      </c>
      <c r="T14" s="169">
        <f>'dXdata - Monthly'!Q27</f>
        <v>57.88</v>
      </c>
      <c r="U14" s="170">
        <f>'dXdata - Monthly'!R27</f>
        <v>63.7</v>
      </c>
      <c r="V14" s="169">
        <f>'dXdata - Monthly'!S27</f>
        <v>62.23</v>
      </c>
      <c r="W14" s="169">
        <f>'dXdata - Monthly'!T27</f>
        <v>62.73</v>
      </c>
      <c r="X14" s="169">
        <f>'dXdata - Monthly'!U27</f>
        <v>66.25</v>
      </c>
      <c r="Y14" s="169">
        <f>'dXdata - Monthly'!V27</f>
        <v>69.98</v>
      </c>
      <c r="Z14" s="169">
        <f>'dXdata - Monthly'!W27</f>
        <v>67.87</v>
      </c>
      <c r="AA14" s="169">
        <f>'dXdata - Monthly'!X27</f>
        <v>70.98</v>
      </c>
      <c r="AB14" s="169">
        <f>'dXdata - Monthly'!Y27</f>
        <v>68.06</v>
      </c>
      <c r="AC14" s="169">
        <f>'dXdata - Monthly'!Z27</f>
        <v>70.23</v>
      </c>
      <c r="AD14" s="169">
        <f>'dXdata - Monthly'!AA27</f>
        <v>70.75</v>
      </c>
      <c r="AE14" s="169">
        <f>'dXdata - Monthly'!AB27</f>
        <v>56.96</v>
      </c>
      <c r="AF14" s="169">
        <f>'dXdata - Monthly'!AC27</f>
        <v>49.52</v>
      </c>
      <c r="AG14" s="170">
        <f>'dXdata - Monthly'!AD27</f>
        <v>51.38</v>
      </c>
      <c r="AH14" s="169">
        <f>'dXdata - Monthly'!AE27</f>
        <v>54.95</v>
      </c>
      <c r="AI14" s="169">
        <f>'dXdata - Monthly'!AF27</f>
        <v>58.15</v>
      </c>
      <c r="AJ14" s="233">
        <f>'dXdata - Monthly'!AG27</f>
        <v>63.86</v>
      </c>
    </row>
    <row r="15" spans="1:13626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27">
        <f>'dXdata - Annual'!G28</f>
        <v>2.0666666666666669</v>
      </c>
      <c r="G15" s="127">
        <f>'dXdata - Annual'!H28</f>
        <v>2.0724999999999998</v>
      </c>
      <c r="H15" s="127">
        <f>'dXdata - Annual'!I28</f>
        <v>1.4691666666666665</v>
      </c>
      <c r="I15" s="217">
        <f>'dXdata - Monthly'!F28</f>
        <v>2.77</v>
      </c>
      <c r="J15" s="217">
        <f>'dXdata - Monthly'!G28</f>
        <v>2.41</v>
      </c>
      <c r="K15" s="217">
        <f>'dXdata - Monthly'!H28</f>
        <v>2.4900000000000002</v>
      </c>
      <c r="L15" s="217">
        <f>'dXdata - Monthly'!I28</f>
        <v>2.7</v>
      </c>
      <c r="M15" s="217">
        <f>'dXdata - Monthly'!J28</f>
        <v>2.84</v>
      </c>
      <c r="N15" s="217">
        <f>'dXdata - Monthly'!K28</f>
        <v>2.38</v>
      </c>
      <c r="O15" s="217">
        <f>'dXdata - Monthly'!L28</f>
        <v>1.63</v>
      </c>
      <c r="P15" s="217">
        <f>'dXdata - Monthly'!M28</f>
        <v>1.74</v>
      </c>
      <c r="Q15" s="217">
        <f>'dXdata - Monthly'!N28</f>
        <v>0.92</v>
      </c>
      <c r="R15" s="217">
        <f>'dXdata - Monthly'!O28</f>
        <v>0.79</v>
      </c>
      <c r="S15" s="217">
        <f>'dXdata - Monthly'!P28</f>
        <v>2.19</v>
      </c>
      <c r="T15" s="217">
        <f>'dXdata - Monthly'!Q28</f>
        <v>2.0099999999999998</v>
      </c>
      <c r="U15" s="218">
        <f>'dXdata - Monthly'!R28</f>
        <v>2</v>
      </c>
      <c r="V15" s="217">
        <f>'dXdata - Monthly'!S28</f>
        <v>1.9</v>
      </c>
      <c r="W15" s="217">
        <f>'dXdata - Monthly'!T28</f>
        <v>1.97</v>
      </c>
      <c r="X15" s="217">
        <f>'dXdata - Monthly'!U28</f>
        <v>1.49</v>
      </c>
      <c r="Y15" s="217">
        <f>'dXdata - Monthly'!V28</f>
        <v>1.1299999999999999</v>
      </c>
      <c r="Z15" s="217">
        <f>'dXdata - Monthly'!W28</f>
        <v>0.89</v>
      </c>
      <c r="AA15" s="217">
        <f>'dXdata - Monthly'!X28</f>
        <v>1.22</v>
      </c>
      <c r="AB15" s="217">
        <f>'dXdata - Monthly'!Y28</f>
        <v>1.1299999999999999</v>
      </c>
      <c r="AC15" s="217">
        <f>'dXdata - Monthly'!Z28</f>
        <v>1.47</v>
      </c>
      <c r="AD15" s="217">
        <f>'dXdata - Monthly'!AA28</f>
        <v>1.34</v>
      </c>
      <c r="AE15" s="217">
        <f>'dXdata - Monthly'!AB28</f>
        <v>1.5</v>
      </c>
      <c r="AF15" s="217">
        <f>'dXdata - Monthly'!AC28</f>
        <v>1.59</v>
      </c>
      <c r="AG15" s="218">
        <f>'dXdata - Monthly'!AD28</f>
        <v>1.8</v>
      </c>
      <c r="AH15" s="217">
        <f>'dXdata - Monthly'!AE28</f>
        <v>3.1</v>
      </c>
      <c r="AI15" s="217">
        <f>'dXdata - Monthly'!AF28</f>
        <v>2.34</v>
      </c>
      <c r="AJ15" s="234" t="e">
        <f>'dXdata - Monthly'!AG28</f>
        <v>#N/A</v>
      </c>
      <c r="AK15" s="88"/>
    </row>
    <row r="16" spans="1:13626" s="71" customFormat="1" ht="13.5" customHeight="1" thickBot="1" x14ac:dyDescent="0.25">
      <c r="A16" s="72"/>
      <c r="B16" s="66" t="s">
        <v>25</v>
      </c>
      <c r="C16" s="67"/>
      <c r="D16" s="68"/>
      <c r="E16" s="262" t="s">
        <v>25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56"/>
      <c r="AH16" s="256"/>
      <c r="AI16" s="256"/>
      <c r="AJ16" s="257"/>
      <c r="AK16" s="69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  <c r="TCX16" s="70"/>
      <c r="TCY16" s="70"/>
      <c r="TCZ16" s="70"/>
      <c r="TDA16" s="70"/>
      <c r="TDB16" s="70"/>
    </row>
    <row r="17" spans="1:13626" s="69" customFormat="1" ht="13.5" customHeight="1" x14ac:dyDescent="0.2">
      <c r="A17" s="140">
        <v>14</v>
      </c>
      <c r="B17" s="153" t="s">
        <v>26</v>
      </c>
      <c r="C17" s="142" t="s">
        <v>27</v>
      </c>
      <c r="D17" s="143"/>
      <c r="E17" s="154" t="s">
        <v>28</v>
      </c>
      <c r="F17" s="246">
        <f>'dXdata - Annual'!G14/100</f>
        <v>9.7430805510736462E-3</v>
      </c>
      <c r="G17" s="246">
        <f>'dXdata - Annual'!H14/100</f>
        <v>1.622518591358868E-2</v>
      </c>
      <c r="H17" s="246">
        <f>'dXdata - Annual'!I14/100</f>
        <v>2.3707287571817171E-2</v>
      </c>
      <c r="I17" s="247">
        <f>'dXdata - Monthly'!F14/100</f>
        <v>1.0037174721190256E-2</v>
      </c>
      <c r="J17" s="247">
        <f>'dXdata - Monthly'!G14/100</f>
        <v>1.0644881792301497E-2</v>
      </c>
      <c r="K17" s="247">
        <f>'dXdata - Monthly'!H14/100</f>
        <v>1.0570563145206435E-2</v>
      </c>
      <c r="L17" s="247">
        <f>'dXdata - Monthly'!I14/100</f>
        <v>1.0866880711287275E-2</v>
      </c>
      <c r="M17" s="247">
        <f>'dXdata - Monthly'!J14/100</f>
        <v>1.0916491920562654E-2</v>
      </c>
      <c r="N17" s="247">
        <f>'dXdata - Monthly'!K14/100</f>
        <v>1.0474430067775931E-2</v>
      </c>
      <c r="O17" s="247">
        <f>'dXdata - Monthly'!L14/100</f>
        <v>1.108510900357218E-2</v>
      </c>
      <c r="P17" s="247">
        <f>'dXdata - Monthly'!M14/100</f>
        <v>1.1633632894251233E-2</v>
      </c>
      <c r="Q17" s="247">
        <f>'dXdata - Monthly'!N14/100</f>
        <v>1.2429239478218168E-2</v>
      </c>
      <c r="R17" s="247">
        <f>'dXdata - Monthly'!O14/100</f>
        <v>1.3224258826423974E-2</v>
      </c>
      <c r="S17" s="247">
        <f>'dXdata - Monthly'!P14/100</f>
        <v>1.5314594993542263E-2</v>
      </c>
      <c r="T17" s="247">
        <f>'dXdata - Monthly'!Q14/100</f>
        <v>1.6225185913588458E-2</v>
      </c>
      <c r="U17" s="248">
        <f>'dXdata - Monthly'!R14/100</f>
        <v>1.5458225984541718E-2</v>
      </c>
      <c r="V17" s="247">
        <f>'dXdata - Monthly'!S14/100</f>
        <v>1.5554194733618854E-2</v>
      </c>
      <c r="W17" s="247">
        <f>'dXdata - Monthly'!T14/100</f>
        <v>1.6332273060924996E-2</v>
      </c>
      <c r="X17" s="247">
        <f>'dXdata - Monthly'!U14/100</f>
        <v>1.6858050329831231E-2</v>
      </c>
      <c r="Y17" s="247">
        <f>'dXdata - Monthly'!V14/100</f>
        <v>1.7875663473857495E-2</v>
      </c>
      <c r="Z17" s="247">
        <f>'dXdata - Monthly'!W14/100</f>
        <v>1.9512195121951459E-2</v>
      </c>
      <c r="AA17" s="247">
        <f>'dXdata - Monthly'!X14/100</f>
        <v>2.1196248020465491E-2</v>
      </c>
      <c r="AB17" s="247">
        <f>'dXdata - Monthly'!Y14/100</f>
        <v>2.2634621235168684E-2</v>
      </c>
      <c r="AC17" s="247">
        <f>'dXdata - Monthly'!Z14/100</f>
        <v>2.3763218670232344E-2</v>
      </c>
      <c r="AD17" s="247">
        <f>'dXdata - Monthly'!AA14/100</f>
        <v>2.4707096460875322E-2</v>
      </c>
      <c r="AE17" s="247">
        <f>'dXdata - Monthly'!AB14/100</f>
        <v>2.3746062515144217E-2</v>
      </c>
      <c r="AF17" s="247">
        <f>'dXdata - Monthly'!AC14/100</f>
        <v>2.3707287571817393E-2</v>
      </c>
      <c r="AG17" s="248">
        <f>'dXdata - Monthly'!AD14/100</f>
        <v>2.3378035520116081E-2</v>
      </c>
      <c r="AH17" s="247">
        <f>'dXdata - Monthly'!AE14/100</f>
        <v>2.2732754462132299E-2</v>
      </c>
      <c r="AI17" s="247">
        <f>'dXdata - Monthly'!AF14/100</f>
        <v>2.2569966897381777E-2</v>
      </c>
      <c r="AJ17" s="249">
        <f>'dXdata - Monthly'!AG14/100</f>
        <v>2.2104757328207603E-2</v>
      </c>
    </row>
    <row r="18" spans="1:13626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224">
        <f>'dXdata - Annual'!G15/100</f>
        <v>1.4287595470107828E-2</v>
      </c>
      <c r="G18" s="224">
        <f>'dXdata - Annual'!H15/100</f>
        <v>1.5968841285296964E-2</v>
      </c>
      <c r="H18" s="224">
        <f>'dXdata - Annual'!I15/100</f>
        <v>2.2682256724810168E-2</v>
      </c>
      <c r="I18" s="225">
        <f>'dXdata - Monthly'!F15/100</f>
        <v>1.4395582725300837E-2</v>
      </c>
      <c r="J18" s="225">
        <f>'dXdata - Monthly'!G15/100</f>
        <v>1.4970453053184674E-2</v>
      </c>
      <c r="K18" s="225">
        <f>'dXdata - Monthly'!H15/100</f>
        <v>1.5217106126196978E-2</v>
      </c>
      <c r="L18" s="225">
        <f>'dXdata - Monthly'!I15/100</f>
        <v>1.5196174756009873E-2</v>
      </c>
      <c r="M18" s="225">
        <f>'dXdata - Monthly'!J15/100</f>
        <v>1.5046447729949231E-2</v>
      </c>
      <c r="N18" s="225">
        <f>'dXdata - Monthly'!K15/100</f>
        <v>1.4635739954263816E-2</v>
      </c>
      <c r="O18" s="225">
        <f>'dXdata - Monthly'!L15/100</f>
        <v>1.4555185692840311E-2</v>
      </c>
      <c r="P18" s="225">
        <f>'dXdata - Monthly'!M15/100</f>
        <v>1.4802738832736084E-2</v>
      </c>
      <c r="Q18" s="225">
        <f>'dXdata - Monthly'!N15/100</f>
        <v>1.4981761334028398E-2</v>
      </c>
      <c r="R18" s="225">
        <f>'dXdata - Monthly'!O15/100</f>
        <v>1.4898184893631372E-2</v>
      </c>
      <c r="S18" s="225">
        <f>'dXdata - Monthly'!P15/100</f>
        <v>1.5663590276875583E-2</v>
      </c>
      <c r="T18" s="225">
        <f>'dXdata - Monthly'!Q15/100</f>
        <v>1.5968841285297408E-2</v>
      </c>
      <c r="U18" s="226">
        <f>'dXdata - Monthly'!R15/100</f>
        <v>1.5616899948160068E-2</v>
      </c>
      <c r="V18" s="225">
        <f>'dXdata - Monthly'!S15/100</f>
        <v>1.57200155259416E-2</v>
      </c>
      <c r="W18" s="225">
        <f>'dXdata - Monthly'!T15/100</f>
        <v>1.6345781108670687E-2</v>
      </c>
      <c r="X18" s="225">
        <f>'dXdata - Monthly'!U15/100</f>
        <v>1.6839796115878602E-2</v>
      </c>
      <c r="Y18" s="225">
        <f>'dXdata - Monthly'!V15/100</f>
        <v>1.7594740912606488E-2</v>
      </c>
      <c r="Z18" s="225">
        <f>'dXdata - Monthly'!W15/100</f>
        <v>1.8803528881447429E-2</v>
      </c>
      <c r="AA18" s="225">
        <f>'dXdata - Monthly'!X15/100</f>
        <v>2.0329387545033217E-2</v>
      </c>
      <c r="AB18" s="225">
        <f>'dXdata - Monthly'!Y15/100</f>
        <v>2.1526796041639651E-2</v>
      </c>
      <c r="AC18" s="225">
        <f>'dXdata - Monthly'!Z15/100</f>
        <v>2.2076755230393985E-2</v>
      </c>
      <c r="AD18" s="225">
        <f>'dXdata - Monthly'!AA15/100</f>
        <v>2.2948717948717556E-2</v>
      </c>
      <c r="AE18" s="225">
        <f>'dXdata - Monthly'!AB15/100</f>
        <v>2.2589108594099461E-2</v>
      </c>
      <c r="AF18" s="225">
        <f>'dXdata - Monthly'!AC15/100</f>
        <v>2.2682256724809724E-2</v>
      </c>
      <c r="AG18" s="226">
        <f>'dXdata - Monthly'!AD15/100</f>
        <v>2.2459005933771037E-2</v>
      </c>
      <c r="AH18" s="225">
        <f>'dXdata - Monthly'!AE15/100</f>
        <v>2.1909432520221372E-2</v>
      </c>
      <c r="AI18" s="225">
        <f>'dXdata - Monthly'!AF15/100</f>
        <v>2.154980611531343E-2</v>
      </c>
      <c r="AJ18" s="236">
        <f>'dXdata - Monthly'!AG15/100</f>
        <v>2.1383248730964421E-2</v>
      </c>
      <c r="AK18" s="69"/>
    </row>
    <row r="19" spans="1:13626" s="69" customFormat="1" ht="13.5" customHeight="1" x14ac:dyDescent="0.2">
      <c r="A19" s="140">
        <v>16</v>
      </c>
      <c r="B19" s="153" t="s">
        <v>31</v>
      </c>
      <c r="C19" s="142" t="s">
        <v>15</v>
      </c>
      <c r="D19" s="143"/>
      <c r="E19" s="156" t="s">
        <v>32</v>
      </c>
      <c r="F19" s="157">
        <f>'dXdata - Annual'!G23/100</f>
        <v>1.8838709677419407E-2</v>
      </c>
      <c r="G19" s="157">
        <f>'dXdata - Annual'!H23/100</f>
        <v>1.35652369694923E-2</v>
      </c>
      <c r="H19" s="157">
        <f>'dXdata - Annual'!I23/100</f>
        <v>2.4823679680124444E-2</v>
      </c>
      <c r="I19" s="151">
        <f>'dXdata - Monthly'!F23/100</f>
        <v>9.2244619063888145E-3</v>
      </c>
      <c r="J19" s="151">
        <f>'dXdata - Monthly'!G23/100</f>
        <v>6.7114093959719234E-4</v>
      </c>
      <c r="K19" s="151">
        <f>'dXdata - Monthly'!H23/100</f>
        <v>-2.6693360026692758E-3</v>
      </c>
      <c r="L19" s="151">
        <f>'dXdata - Monthly'!I23/100</f>
        <v>-7.3089700996677998E-3</v>
      </c>
      <c r="M19" s="151">
        <f>'dXdata - Monthly'!J23/100</f>
        <v>-5.0675675675676546E-3</v>
      </c>
      <c r="N19" s="151">
        <f>'dXdata - Monthly'!K23/100</f>
        <v>6.7911714770807485E-4</v>
      </c>
      <c r="O19" s="151">
        <f>'dXdata - Monthly'!L23/100</f>
        <v>7.1065989847716171E-3</v>
      </c>
      <c r="P19" s="151">
        <f>'dXdata - Monthly'!M23/100</f>
        <v>3.1153714481342076E-2</v>
      </c>
      <c r="Q19" s="151">
        <f>'dXdata - Monthly'!N23/100</f>
        <v>2.8097494922139532E-2</v>
      </c>
      <c r="R19" s="151">
        <f>'dXdata - Monthly'!O23/100</f>
        <v>3.6961681926076739E-2</v>
      </c>
      <c r="S19" s="151">
        <f>'dXdata - Monthly'!P23/100</f>
        <v>3.2870213486953626E-2</v>
      </c>
      <c r="T19" s="151">
        <f>'dXdata - Monthly'!Q23/100</f>
        <v>3.1847133757961776E-2</v>
      </c>
      <c r="U19" s="150">
        <f>'dXdata - Monthly'!R23/100</f>
        <v>3.419092755585651E-2</v>
      </c>
      <c r="V19" s="151">
        <f>'dXdata - Monthly'!S23/100</f>
        <v>3.5546613011401718E-2</v>
      </c>
      <c r="W19" s="151">
        <f>'dXdata - Monthly'!T23/100</f>
        <v>2.8772164603546369E-2</v>
      </c>
      <c r="X19" s="151">
        <f>'dXdata - Monthly'!U23/100</f>
        <v>2.5769745649263598E-2</v>
      </c>
      <c r="Y19" s="151">
        <f>'dXdata - Monthly'!V23/100</f>
        <v>4.4142614601018648E-2</v>
      </c>
      <c r="Z19" s="151">
        <f>'dXdata - Monthly'!W23/100</f>
        <v>2.8503562945368266E-2</v>
      </c>
      <c r="AA19" s="151">
        <f>'dXdata - Monthly'!X23/100</f>
        <v>1.6801075268817245E-2</v>
      </c>
      <c r="AB19" s="151">
        <f>'dXdata - Monthly'!Y23/100</f>
        <v>7.6361221779548405E-3</v>
      </c>
      <c r="AC19" s="151">
        <f>'dXdata - Monthly'!Z23/100</f>
        <v>1.4487981560750596E-2</v>
      </c>
      <c r="AD19" s="151">
        <f>'dXdata - Monthly'!AA23/100</f>
        <v>1.962066710268151E-2</v>
      </c>
      <c r="AE19" s="151">
        <f>'dXdata - Monthly'!AB23/100</f>
        <v>2.8543307086614123E-2</v>
      </c>
      <c r="AF19" s="151">
        <f>'dXdata - Monthly'!AC23/100</f>
        <v>1.4944769330734076E-2</v>
      </c>
      <c r="AG19" s="150">
        <f>'dXdata - Monthly'!AD23/100</f>
        <v>2.4222585924713602E-2</v>
      </c>
      <c r="AH19" s="151">
        <f>'dXdata - Monthly'!AE23/100</f>
        <v>1.2953367875647714E-2</v>
      </c>
      <c r="AI19" s="151">
        <f>'dXdata - Monthly'!AF23/100</f>
        <v>2.5365853658536608E-2</v>
      </c>
      <c r="AJ19" s="231">
        <f>'dXdata - Monthly'!AG23/100</f>
        <v>3.0668841761827048E-2</v>
      </c>
    </row>
    <row r="20" spans="1:13626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28">
        <f>'dXdata - Annual'!G24/100</f>
        <v>-1.5828588574300473E-2</v>
      </c>
      <c r="G20" s="128">
        <f>'dXdata - Annual'!H24/100</f>
        <v>6.5897399813517055E-3</v>
      </c>
      <c r="H20" s="128">
        <f>'dXdata - Annual'!I24/100</f>
        <v>1.3653228710378329E-2</v>
      </c>
      <c r="I20" s="120">
        <f>'dXdata - Monthly'!F24/100</f>
        <v>1.8494485713336228E-3</v>
      </c>
      <c r="J20" s="120">
        <f>'dXdata - Monthly'!G24/100</f>
        <v>-9.0210084379382938E-3</v>
      </c>
      <c r="K20" s="120">
        <f>'dXdata - Monthly'!H24/100</f>
        <v>-8.8553740692921545E-3</v>
      </c>
      <c r="L20" s="120">
        <f>'dXdata - Monthly'!I24/100</f>
        <v>3.5456307096060069E-3</v>
      </c>
      <c r="M20" s="120">
        <f>'dXdata - Monthly'!J24/100</f>
        <v>5.6933073790916833E-3</v>
      </c>
      <c r="N20" s="120">
        <f>'dXdata - Monthly'!K24/100</f>
        <v>1.2372757437714599E-2</v>
      </c>
      <c r="O20" s="120">
        <f>'dXdata - Monthly'!L24/100</f>
        <v>-6.7643325086406136E-3</v>
      </c>
      <c r="P20" s="120">
        <f>'dXdata - Monthly'!M24/100</f>
        <v>-7.418781913712591E-3</v>
      </c>
      <c r="Q20" s="120">
        <f>'dXdata - Monthly'!N24/100</f>
        <v>3.9339674837679528E-2</v>
      </c>
      <c r="R20" s="120">
        <f>'dXdata - Monthly'!O24/100</f>
        <v>2.6363489664551487E-2</v>
      </c>
      <c r="S20" s="120">
        <f>'dXdata - Monthly'!P24/100</f>
        <v>5.6296388328254121E-3</v>
      </c>
      <c r="T20" s="120">
        <f>'dXdata - Monthly'!Q24/100</f>
        <v>1.7550598572428022E-2</v>
      </c>
      <c r="U20" s="119">
        <f>'dXdata - Monthly'!R24/100</f>
        <v>1.8525419662026588E-2</v>
      </c>
      <c r="V20" s="120">
        <f>'dXdata - Monthly'!S24/100</f>
        <v>3.4466302050789599E-2</v>
      </c>
      <c r="W20" s="120">
        <f>'dXdata - Monthly'!T24/100</f>
        <v>3.019853578475673E-2</v>
      </c>
      <c r="X20" s="120">
        <f>'dXdata - Monthly'!U24/100</f>
        <v>2.124400285097261E-2</v>
      </c>
      <c r="Y20" s="120">
        <f>'dXdata - Monthly'!V24/100</f>
        <v>1.0618100845103395E-2</v>
      </c>
      <c r="Z20" s="120">
        <f>'dXdata - Monthly'!W24/100</f>
        <v>1.1401448087243526E-2</v>
      </c>
      <c r="AA20" s="120">
        <f>'dXdata - Monthly'!X24/100</f>
        <v>2.1200118716155014E-2</v>
      </c>
      <c r="AB20" s="120">
        <f>'dXdata - Monthly'!Y24/100</f>
        <v>1.9859834858623193E-2</v>
      </c>
      <c r="AC20" s="120">
        <f>'dXdata - Monthly'!Z24/100</f>
        <v>-1.7015405433898678E-2</v>
      </c>
      <c r="AD20" s="120">
        <f>'dXdata - Monthly'!AA24/100</f>
        <v>7.4789487970705615E-3</v>
      </c>
      <c r="AE20" s="120">
        <f>'dXdata - Monthly'!AB24/100</f>
        <v>1.3185949220008375E-2</v>
      </c>
      <c r="AF20" s="120">
        <f>'dXdata - Monthly'!AC24/100</f>
        <v>-6.1740176783708911E-3</v>
      </c>
      <c r="AG20" s="119">
        <f>'dXdata - Monthly'!AD24/100</f>
        <v>-3.3383037528141868E-3</v>
      </c>
      <c r="AH20" s="120">
        <f>'dXdata - Monthly'!AE24/100</f>
        <v>-9.8783559250502639E-3</v>
      </c>
      <c r="AI20" s="120" t="e">
        <f>'dXdata - Monthly'!AF24/100</f>
        <v>#N/A</v>
      </c>
      <c r="AJ20" s="228" t="e">
        <f>'dXdata - Monthly'!AG24/100</f>
        <v>#N/A</v>
      </c>
      <c r="AK20" s="69"/>
    </row>
    <row r="21" spans="1:13626" s="69" customFormat="1" ht="13.5" customHeight="1" x14ac:dyDescent="0.2">
      <c r="A21" s="140">
        <v>18</v>
      </c>
      <c r="B21" s="152" t="s">
        <v>35</v>
      </c>
      <c r="C21" s="142"/>
      <c r="D21" s="143"/>
      <c r="E21" s="156" t="s">
        <v>36</v>
      </c>
      <c r="F21" s="157">
        <f>'dXdata - Annual'!G25/100</f>
        <v>1.9935404833500314E-2</v>
      </c>
      <c r="G21" s="157">
        <f>'dXdata - Annual'!H25/100</f>
        <v>4.4496614981435201E-3</v>
      </c>
      <c r="H21" s="157">
        <f>'dXdata - Annual'!I25/100</f>
        <v>1.7719798885718285E-2</v>
      </c>
      <c r="I21" s="151">
        <f>'dXdata - Monthly'!F25/100</f>
        <v>6.958250497017815E-3</v>
      </c>
      <c r="J21" s="151">
        <f>'dXdata - Monthly'!G25/100</f>
        <v>1.2884043607532147E-2</v>
      </c>
      <c r="K21" s="151">
        <f>'dXdata - Monthly'!H25/100</f>
        <v>2.2793878215565666E-3</v>
      </c>
      <c r="L21" s="151">
        <f>'dXdata - Monthly'!I25/100</f>
        <v>3.8659793814432852E-3</v>
      </c>
      <c r="M21" s="151">
        <f>'dXdata - Monthly'!J25/100</f>
        <v>-6.7307692307692069E-3</v>
      </c>
      <c r="N21" s="151">
        <f>'dXdata - Monthly'!K25/100</f>
        <v>-8.3952211817888145E-3</v>
      </c>
      <c r="O21" s="151">
        <f>'dXdata - Monthly'!L25/100</f>
        <v>-6.5189048239895353E-3</v>
      </c>
      <c r="P21" s="151">
        <f>'dXdata - Monthly'!M25/100</f>
        <v>1.3201320132012473E-3</v>
      </c>
      <c r="Q21" s="151">
        <f>'dXdata - Monthly'!N25/100</f>
        <v>8.6178322837255905E-3</v>
      </c>
      <c r="R21" s="151">
        <f>'dXdata - Monthly'!O25/100</f>
        <v>1.2292358803986714E-2</v>
      </c>
      <c r="S21" s="151">
        <f>'dXdata - Monthly'!P25/100</f>
        <v>1.2892561983470996E-2</v>
      </c>
      <c r="T21" s="151">
        <f>'dXdata - Monthly'!Q25/100</f>
        <v>1.477832512315258E-2</v>
      </c>
      <c r="U21" s="150">
        <f>'dXdata - Monthly'!R25/100</f>
        <v>1.84271141822967E-2</v>
      </c>
      <c r="V21" s="151">
        <f>'dXdata - Monthly'!S25/100</f>
        <v>1.6960208741030547E-2</v>
      </c>
      <c r="W21" s="151">
        <f>'dXdata - Monthly'!T25/100</f>
        <v>1.2995451591942819E-2</v>
      </c>
      <c r="X21" s="151">
        <f>'dXdata - Monthly'!U25/100</f>
        <v>5.4557124518612721E-3</v>
      </c>
      <c r="Y21" s="151">
        <f>'dXdata - Monthly'!V25/100</f>
        <v>1.5488867376573179E-2</v>
      </c>
      <c r="Z21" s="151">
        <f>'dXdata - Monthly'!W25/100</f>
        <v>2.5073266037121344E-2</v>
      </c>
      <c r="AA21" s="151">
        <f>'dXdata - Monthly'!X25/100</f>
        <v>2.5590551181102317E-2</v>
      </c>
      <c r="AB21" s="151">
        <f>'dXdata - Monthly'!Y25/100</f>
        <v>1.713909030982208E-2</v>
      </c>
      <c r="AC21" s="151">
        <f>'dXdata - Monthly'!Z25/100</f>
        <v>1.0187315149523535E-2</v>
      </c>
      <c r="AD21" s="151">
        <f>'dXdata - Monthly'!AA25/100</f>
        <v>2.0019691499835846E-2</v>
      </c>
      <c r="AE21" s="151">
        <f>'dXdata - Monthly'!AB25/100</f>
        <v>2.4804177545691752E-2</v>
      </c>
      <c r="AF21" s="151">
        <f>'dXdata - Monthly'!AC25/100</f>
        <v>2.0711974110032338E-2</v>
      </c>
      <c r="AG21" s="150">
        <f>'dXdata - Monthly'!AD25/100</f>
        <v>2.7786752827140493E-2</v>
      </c>
      <c r="AH21" s="151">
        <f>'dXdata - Monthly'!AE25/100</f>
        <v>2.2450288646568284E-2</v>
      </c>
      <c r="AI21" s="151">
        <f>'dXdata - Monthly'!AF25/100</f>
        <v>2.7581783194355447E-2</v>
      </c>
      <c r="AJ21" s="231">
        <f>'dXdata - Monthly'!AG25/100</f>
        <v>2.3938716884774891E-2</v>
      </c>
    </row>
    <row r="22" spans="1:13626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29">
        <f>'dXdata - Annual'!G26/100</f>
        <v>1.0939161042471834E-2</v>
      </c>
      <c r="G22" s="129">
        <f>'dXdata - Annual'!H26/100</f>
        <v>4.9446190952890934E-3</v>
      </c>
      <c r="H22" s="129">
        <f>'dXdata - Annual'!I26/100</f>
        <v>1.5776676936385625E-2</v>
      </c>
      <c r="I22" s="130">
        <f>'dXdata - Monthly'!F26/100</f>
        <v>8.2437371608461429E-3</v>
      </c>
      <c r="J22" s="130">
        <f>'dXdata - Monthly'!G26/100</f>
        <v>1.9456949164605719E-2</v>
      </c>
      <c r="K22" s="130">
        <f>'dXdata - Monthly'!H26/100</f>
        <v>6.6549758877685328E-3</v>
      </c>
      <c r="L22" s="130">
        <f>'dXdata - Monthly'!I26/100</f>
        <v>8.4586221555171814E-3</v>
      </c>
      <c r="M22" s="130">
        <f>'dXdata - Monthly'!J26/100</f>
        <v>-6.2899575793560203E-3</v>
      </c>
      <c r="N22" s="130">
        <f>'dXdata - Monthly'!K26/100</f>
        <v>-1.0889150698222383E-2</v>
      </c>
      <c r="O22" s="130">
        <f>'dXdata - Monthly'!L26/100</f>
        <v>-1.0888991569531714E-2</v>
      </c>
      <c r="P22" s="130">
        <f>'dXdata - Monthly'!M26/100</f>
        <v>-7.6151282524776764E-3</v>
      </c>
      <c r="Q22" s="130">
        <f>'dXdata - Monthly'!N26/100</f>
        <v>-5.7256615341261252E-4</v>
      </c>
      <c r="R22" s="130">
        <f>'dXdata - Monthly'!O26/100</f>
        <v>1.4043622224786612E-2</v>
      </c>
      <c r="S22" s="130">
        <f>'dXdata - Monthly'!P26/100</f>
        <v>1.8053904434074397E-2</v>
      </c>
      <c r="T22" s="130">
        <f>'dXdata - Monthly'!Q26/100</f>
        <v>2.1693121693121542E-2</v>
      </c>
      <c r="U22" s="131">
        <f>'dXdata - Monthly'!R26/100</f>
        <v>1.9527942421676547E-2</v>
      </c>
      <c r="V22" s="130">
        <f>'dXdata - Monthly'!S26/100</f>
        <v>1.688643761617592E-2</v>
      </c>
      <c r="W22" s="130">
        <f>'dXdata - Monthly'!T26/100</f>
        <v>1.3457133151582257E-2</v>
      </c>
      <c r="X22" s="130">
        <f>'dXdata - Monthly'!U26/100</f>
        <v>3.9658643175444208E-3</v>
      </c>
      <c r="Y22" s="130">
        <f>'dXdata - Monthly'!V26/100</f>
        <v>1.6071212094972642E-2</v>
      </c>
      <c r="Z22" s="130">
        <f>'dXdata - Monthly'!W26/100</f>
        <v>2.9374928839804193E-2</v>
      </c>
      <c r="AA22" s="130">
        <f>'dXdata - Monthly'!X26/100</f>
        <v>3.1669222768699212E-2</v>
      </c>
      <c r="AB22" s="130">
        <f>'dXdata - Monthly'!Y26/100</f>
        <v>2.4066279739488827E-2</v>
      </c>
      <c r="AC22" s="130">
        <f>'dXdata - Monthly'!Z26/100</f>
        <v>1.3811156452991913E-2</v>
      </c>
      <c r="AD22" s="130">
        <f>'dXdata - Monthly'!AA26/100</f>
        <v>9.7083978954926042E-3</v>
      </c>
      <c r="AE22" s="130">
        <f>'dXdata - Monthly'!AB26/100</f>
        <v>8.8712277674658502E-3</v>
      </c>
      <c r="AF22" s="130">
        <f>'dXdata - Monthly'!AC26/100</f>
        <v>2.5720697393405434E-3</v>
      </c>
      <c r="AG22" s="131">
        <f>'dXdata - Monthly'!AD26/100</f>
        <v>1.2665455489229149E-2</v>
      </c>
      <c r="AH22" s="130">
        <f>'dXdata - Monthly'!AE26/100</f>
        <v>8.4102845765678946E-3</v>
      </c>
      <c r="AI22" s="130">
        <f>'dXdata - Monthly'!AF26/100</f>
        <v>1.5427058803307192E-2</v>
      </c>
      <c r="AJ22" s="235">
        <f>'dXdata - Monthly'!AG26/100</f>
        <v>2.0993462036108745E-2</v>
      </c>
      <c r="AK22" s="69"/>
    </row>
    <row r="23" spans="1:13626" s="71" customFormat="1" ht="13.5" customHeight="1" thickBot="1" x14ac:dyDescent="0.25">
      <c r="A23" s="72"/>
      <c r="B23" s="66" t="s">
        <v>39</v>
      </c>
      <c r="C23" s="67"/>
      <c r="D23" s="68"/>
      <c r="E23" s="254" t="s">
        <v>39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7"/>
      <c r="AK23" s="69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  <c r="TCV23" s="70"/>
      <c r="TCW23" s="70"/>
      <c r="TCX23" s="70"/>
      <c r="TCY23" s="70"/>
      <c r="TCZ23" s="70"/>
      <c r="TDA23" s="70"/>
      <c r="TDB23" s="70"/>
    </row>
    <row r="24" spans="1:13626" s="88" customFormat="1" ht="13.5" customHeight="1" x14ac:dyDescent="0.2">
      <c r="A24" s="140">
        <v>21</v>
      </c>
      <c r="B24" s="153" t="s">
        <v>40</v>
      </c>
      <c r="C24" s="142" t="s">
        <v>15</v>
      </c>
      <c r="D24" s="143"/>
      <c r="E24" s="154" t="s">
        <v>242</v>
      </c>
      <c r="F24" s="158">
        <f>'dXdata - Annual'!G30/100</f>
        <v>1.0930356888972925E-2</v>
      </c>
      <c r="G24" s="158">
        <f>'dXdata - Annual'!H30/100</f>
        <v>3.2173194173058528E-2</v>
      </c>
      <c r="H24" s="155">
        <f>'dXdata - Annual'!I30/100</f>
        <v>2.035450851299081E-2</v>
      </c>
      <c r="I24" s="146">
        <f>'dXdata - Monthly'!F30/100</f>
        <v>1.7271058442321907E-2</v>
      </c>
      <c r="J24" s="146">
        <f>'dXdata - Monthly'!G30/100</f>
        <v>2.1429716615351424E-2</v>
      </c>
      <c r="K24" s="146">
        <f>'dXdata - Monthly'!H30/100</f>
        <v>2.8923956406500695E-2</v>
      </c>
      <c r="L24" s="146">
        <f>'dXdata - Monthly'!I30/100</f>
        <v>3.3420680873621045E-2</v>
      </c>
      <c r="M24" s="146">
        <f>'dXdata - Monthly'!J30/100</f>
        <v>4.3483923868647523E-2</v>
      </c>
      <c r="N24" s="146">
        <f>'dXdata - Monthly'!K30/100</f>
        <v>4.0397576112642497E-2</v>
      </c>
      <c r="O24" s="146">
        <f>'dXdata - Monthly'!L30/100</f>
        <v>3.616428134796057E-2</v>
      </c>
      <c r="P24" s="146">
        <f>'dXdata - Monthly'!M30/100</f>
        <v>3.1937056629399052E-2</v>
      </c>
      <c r="Q24" s="146">
        <f>'dXdata - Monthly'!N30/100</f>
        <v>3.1718105037253697E-2</v>
      </c>
      <c r="R24" s="146">
        <f>'dXdata - Monthly'!O30/100</f>
        <v>3.2791604171942268E-2</v>
      </c>
      <c r="S24" s="146">
        <f>'dXdata - Monthly'!P30/100</f>
        <v>3.4802363543156245E-2</v>
      </c>
      <c r="T24" s="146">
        <f>'dXdata - Monthly'!Q30/100</f>
        <v>3.3800015054249011E-2</v>
      </c>
      <c r="U24" s="145">
        <f>'dXdata - Monthly'!R30/100</f>
        <v>2.706231841478135E-2</v>
      </c>
      <c r="V24" s="146">
        <f>'dXdata - Monthly'!S30/100</f>
        <v>2.7404902888803928E-2</v>
      </c>
      <c r="W24" s="146">
        <f>'dXdata - Monthly'!T30/100</f>
        <v>2.5526929470043314E-2</v>
      </c>
      <c r="X24" s="146">
        <f>'dXdata - Monthly'!U30/100</f>
        <v>2.1076038730625468E-2</v>
      </c>
      <c r="Y24" s="146">
        <f>'dXdata - Monthly'!V30/100</f>
        <v>2.0770363114000823E-2</v>
      </c>
      <c r="Z24" s="146">
        <f>'dXdata - Monthly'!W30/100</f>
        <v>1.8787029726738513E-2</v>
      </c>
      <c r="AA24" s="146">
        <f>'dXdata - Monthly'!X30/100</f>
        <v>1.9616374796942226E-2</v>
      </c>
      <c r="AB24" s="146">
        <f>'dXdata - Monthly'!Y30/100</f>
        <v>2.204490660269709E-2</v>
      </c>
      <c r="AC24" s="146">
        <f>'dXdata - Monthly'!Z30/100</f>
        <v>1.8436361291661818E-2</v>
      </c>
      <c r="AD24" s="146">
        <f>'dXdata - Monthly'!AA30/100</f>
        <v>2.0120916196902705E-2</v>
      </c>
      <c r="AE24" s="146">
        <f>'dXdata - Monthly'!AB30/100</f>
        <v>1.3625052408059002E-2</v>
      </c>
      <c r="AF24" s="146">
        <f>'dXdata - Monthly'!AC30/100</f>
        <v>1.0243883158259415E-2</v>
      </c>
      <c r="AG24" s="145">
        <f>'dXdata - Monthly'!AD30/100</f>
        <v>1.5653544062001368E-2</v>
      </c>
      <c r="AH24" s="146">
        <f>'dXdata - Monthly'!AE30/100</f>
        <v>1.1426478000821083E-2</v>
      </c>
      <c r="AI24" s="146" t="e">
        <f>'dXdata - Monthly'!AF30/100</f>
        <v>#N/A</v>
      </c>
      <c r="AJ24" s="227" t="e">
        <f>'dXdata - Monthly'!AG30/100</f>
        <v>#N/A</v>
      </c>
    </row>
    <row r="25" spans="1:13626" s="77" customFormat="1" ht="13.5" customHeight="1" x14ac:dyDescent="0.2">
      <c r="A25" s="73">
        <v>22</v>
      </c>
      <c r="B25" s="90" t="s">
        <v>41</v>
      </c>
      <c r="C25" s="84" t="s">
        <v>15</v>
      </c>
      <c r="D25" s="87"/>
      <c r="E25" s="91" t="s">
        <v>42</v>
      </c>
      <c r="F25" s="223">
        <f>'dXdata - Annual'!G31/100</f>
        <v>2.6999999999999996E-2</v>
      </c>
      <c r="G25" s="223">
        <f>'dXdata - Annual'!H31/100</f>
        <v>2.9083333333333333E-2</v>
      </c>
      <c r="H25" s="224">
        <f>'dXdata - Annual'!I31/100</f>
        <v>3.6375000000000005E-2</v>
      </c>
      <c r="I25" s="225">
        <f>'dXdata - Monthly'!F31/100</f>
        <v>2.7000000000000003E-2</v>
      </c>
      <c r="J25" s="225">
        <f>'dXdata - Monthly'!G31/100</f>
        <v>2.7000000000000003E-2</v>
      </c>
      <c r="K25" s="225">
        <f>'dXdata - Monthly'!H31/100</f>
        <v>2.7000000000000003E-2</v>
      </c>
      <c r="L25" s="225">
        <f>'dXdata - Monthly'!I31/100</f>
        <v>2.7000000000000003E-2</v>
      </c>
      <c r="M25" s="225">
        <f>'dXdata - Monthly'!J31/100</f>
        <v>2.7000000000000003E-2</v>
      </c>
      <c r="N25" s="225">
        <f>'dXdata - Monthly'!K31/100</f>
        <v>2.7000000000000003E-2</v>
      </c>
      <c r="O25" s="225">
        <f>'dXdata - Monthly'!L31/100</f>
        <v>2.9500000000000002E-2</v>
      </c>
      <c r="P25" s="225">
        <f>'dXdata - Monthly'!M31/100</f>
        <v>2.9500000000000002E-2</v>
      </c>
      <c r="Q25" s="225">
        <f>'dXdata - Monthly'!N31/100</f>
        <v>3.2000000000000001E-2</v>
      </c>
      <c r="R25" s="225">
        <f>'dXdata - Monthly'!O31/100</f>
        <v>3.2000000000000001E-2</v>
      </c>
      <c r="S25" s="225">
        <f>'dXdata - Monthly'!P31/100</f>
        <v>3.2000000000000001E-2</v>
      </c>
      <c r="T25" s="225">
        <f>'dXdata - Monthly'!Q31/100</f>
        <v>3.2000000000000001E-2</v>
      </c>
      <c r="U25" s="226">
        <f>'dXdata - Monthly'!R31/100</f>
        <v>3.4500000000000003E-2</v>
      </c>
      <c r="V25" s="225">
        <f>'dXdata - Monthly'!S31/100</f>
        <v>3.4500000000000003E-2</v>
      </c>
      <c r="W25" s="225">
        <f>'dXdata - Monthly'!T31/100</f>
        <v>3.4500000000000003E-2</v>
      </c>
      <c r="X25" s="225">
        <f>'dXdata - Monthly'!U31/100</f>
        <v>3.4500000000000003E-2</v>
      </c>
      <c r="Y25" s="225">
        <f>'dXdata - Monthly'!V31/100</f>
        <v>3.4500000000000003E-2</v>
      </c>
      <c r="Z25" s="225">
        <f>'dXdata - Monthly'!W31/100</f>
        <v>3.4500000000000003E-2</v>
      </c>
      <c r="AA25" s="225">
        <f>'dXdata - Monthly'!X31/100</f>
        <v>3.7000000000000005E-2</v>
      </c>
      <c r="AB25" s="225">
        <f>'dXdata - Monthly'!Y31/100</f>
        <v>3.7000000000000005E-2</v>
      </c>
      <c r="AC25" s="225">
        <f>'dXdata - Monthly'!Z31/100</f>
        <v>3.7000000000000005E-2</v>
      </c>
      <c r="AD25" s="225">
        <f>'dXdata - Monthly'!AA31/100</f>
        <v>3.95E-2</v>
      </c>
      <c r="AE25" s="225">
        <f>'dXdata - Monthly'!AB31/100</f>
        <v>3.95E-2</v>
      </c>
      <c r="AF25" s="225">
        <f>'dXdata - Monthly'!AC31/100</f>
        <v>3.95E-2</v>
      </c>
      <c r="AG25" s="226">
        <f>'dXdata - Monthly'!AD31/100</f>
        <v>3.95E-2</v>
      </c>
      <c r="AH25" s="225">
        <f>'dXdata - Monthly'!AE31/100</f>
        <v>3.95E-2</v>
      </c>
      <c r="AI25" s="225">
        <f>'dXdata - Monthly'!AF31/100</f>
        <v>3.95E-2</v>
      </c>
      <c r="AJ25" s="236">
        <f>'dXdata - Monthly'!AG31/100</f>
        <v>3.95E-2</v>
      </c>
      <c r="AK25" s="69"/>
    </row>
    <row r="26" spans="1:13626" s="69" customFormat="1" ht="13.5" customHeight="1" thickBot="1" x14ac:dyDescent="0.25">
      <c r="A26" s="140">
        <v>23</v>
      </c>
      <c r="B26" s="159" t="s">
        <v>43</v>
      </c>
      <c r="C26" s="160"/>
      <c r="D26" s="161"/>
      <c r="E26" s="162" t="s">
        <v>44</v>
      </c>
      <c r="F26" s="177">
        <f>'dXdata - Annual'!G32/100</f>
        <v>7.4999999999999997E-3</v>
      </c>
      <c r="G26" s="177">
        <f>'dXdata - Annual'!H32/100</f>
        <v>9.5833333333333343E-3</v>
      </c>
      <c r="H26" s="178">
        <f>'dXdata - Annual'!I32/100</f>
        <v>1.6875000000000001E-2</v>
      </c>
      <c r="I26" s="163">
        <f>'dXdata - Monthly'!F32/100</f>
        <v>7.4999999999999997E-3</v>
      </c>
      <c r="J26" s="163">
        <f>'dXdata - Monthly'!G32/100</f>
        <v>7.4999999999999997E-3</v>
      </c>
      <c r="K26" s="163">
        <f>'dXdata - Monthly'!H32/100</f>
        <v>7.4999999999999997E-3</v>
      </c>
      <c r="L26" s="163">
        <f>'dXdata - Monthly'!I32/100</f>
        <v>7.4999999999999997E-3</v>
      </c>
      <c r="M26" s="163">
        <f>'dXdata - Monthly'!J32/100</f>
        <v>7.4999999999999997E-3</v>
      </c>
      <c r="N26" s="163">
        <f>'dXdata - Monthly'!K32/100</f>
        <v>7.4999999999999997E-3</v>
      </c>
      <c r="O26" s="163">
        <f>'dXdata - Monthly'!L32/100</f>
        <v>0.01</v>
      </c>
      <c r="P26" s="163">
        <f>'dXdata - Monthly'!M32/100</f>
        <v>0.01</v>
      </c>
      <c r="Q26" s="163">
        <f>'dXdata - Monthly'!N32/100</f>
        <v>1.2500000000000001E-2</v>
      </c>
      <c r="R26" s="163">
        <f>'dXdata - Monthly'!O32/100</f>
        <v>1.2500000000000001E-2</v>
      </c>
      <c r="S26" s="163">
        <f>'dXdata - Monthly'!P32/100</f>
        <v>1.2500000000000001E-2</v>
      </c>
      <c r="T26" s="163">
        <f>'dXdata - Monthly'!Q32/100</f>
        <v>1.2500000000000001E-2</v>
      </c>
      <c r="U26" s="164">
        <f>'dXdata - Monthly'!R32/100</f>
        <v>1.4999999999999999E-2</v>
      </c>
      <c r="V26" s="163">
        <f>'dXdata - Monthly'!S32/100</f>
        <v>1.4999999999999999E-2</v>
      </c>
      <c r="W26" s="163">
        <f>'dXdata - Monthly'!T32/100</f>
        <v>1.4999999999999999E-2</v>
      </c>
      <c r="X26" s="163">
        <f>'dXdata - Monthly'!U32/100</f>
        <v>1.4999999999999999E-2</v>
      </c>
      <c r="Y26" s="163">
        <f>'dXdata - Monthly'!V32/100</f>
        <v>1.4999999999999999E-2</v>
      </c>
      <c r="Z26" s="163">
        <f>'dXdata - Monthly'!W32/100</f>
        <v>1.4999999999999999E-2</v>
      </c>
      <c r="AA26" s="163">
        <f>'dXdata - Monthly'!X32/100</f>
        <v>1.7500000000000002E-2</v>
      </c>
      <c r="AB26" s="163">
        <f>'dXdata - Monthly'!Y32/100</f>
        <v>1.7500000000000002E-2</v>
      </c>
      <c r="AC26" s="163">
        <f>'dXdata - Monthly'!Z32/100</f>
        <v>1.7500000000000002E-2</v>
      </c>
      <c r="AD26" s="163">
        <f>'dXdata - Monthly'!AA32/100</f>
        <v>0.02</v>
      </c>
      <c r="AE26" s="163">
        <f>'dXdata - Monthly'!AB32/100</f>
        <v>0.02</v>
      </c>
      <c r="AF26" s="163">
        <f>'dXdata - Monthly'!AC32/100</f>
        <v>0.02</v>
      </c>
      <c r="AG26" s="164">
        <f>'dXdata - Monthly'!AD32/100</f>
        <v>0.02</v>
      </c>
      <c r="AH26" s="163">
        <f>'dXdata - Monthly'!AE32/100</f>
        <v>0.02</v>
      </c>
      <c r="AI26" s="163">
        <f>'dXdata - Monthly'!AF32/100</f>
        <v>0.02</v>
      </c>
      <c r="AJ26" s="237">
        <f>'dXdata - Monthly'!AG32/100</f>
        <v>0.02</v>
      </c>
    </row>
    <row r="27" spans="1:13626" s="71" customFormat="1" ht="13.5" customHeight="1" thickBot="1" x14ac:dyDescent="0.25">
      <c r="A27" s="72"/>
      <c r="B27" s="66" t="s">
        <v>45</v>
      </c>
      <c r="C27" s="67"/>
      <c r="D27" s="68"/>
      <c r="E27" s="254" t="s">
        <v>45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7"/>
      <c r="AK27" s="69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  <c r="TCV27" s="70"/>
      <c r="TCW27" s="70"/>
      <c r="TCX27" s="70"/>
      <c r="TCY27" s="70"/>
      <c r="TCZ27" s="70"/>
      <c r="TDA27" s="70"/>
      <c r="TDB27" s="70"/>
    </row>
    <row r="28" spans="1:13626" s="69" customFormat="1" ht="13.5" customHeight="1" x14ac:dyDescent="0.2">
      <c r="A28" s="140">
        <v>25</v>
      </c>
      <c r="B28" s="153" t="s">
        <v>46</v>
      </c>
      <c r="C28" s="142" t="s">
        <v>47</v>
      </c>
      <c r="D28" s="143"/>
      <c r="E28" s="154" t="s">
        <v>48</v>
      </c>
      <c r="F28" s="167">
        <f>'dXdata - Annual'!G33</f>
        <v>74.896253553474452</v>
      </c>
      <c r="G28" s="167">
        <f>'dXdata - Annual'!H33</f>
        <v>80.209418980292426</v>
      </c>
      <c r="H28" s="168">
        <f>'dXdata - Annual'!I33</f>
        <v>81.80024552027443</v>
      </c>
      <c r="I28" s="219">
        <f>'dXdata - Monthly'!F33</f>
        <v>6.6062894617498245</v>
      </c>
      <c r="J28" s="219">
        <f>'dXdata - Monthly'!G33</f>
        <v>6.6435951496260506</v>
      </c>
      <c r="K28" s="219">
        <f>'dXdata - Monthly'!H33</f>
        <v>6.60455380253768</v>
      </c>
      <c r="L28" s="219">
        <f>'dXdata - Monthly'!I33</f>
        <v>6.6743077292637389</v>
      </c>
      <c r="M28" s="219">
        <f>'dXdata - Monthly'!J33</f>
        <v>6.6434153920551733</v>
      </c>
      <c r="N28" s="219">
        <f>'dXdata - Monthly'!K33</f>
        <v>6.7164648742473307</v>
      </c>
      <c r="O28" s="219">
        <f>'dXdata - Monthly'!L33</f>
        <v>6.6785969446355242</v>
      </c>
      <c r="P28" s="219">
        <f>'dXdata - Monthly'!M33</f>
        <v>6.6384221261974483</v>
      </c>
      <c r="Q28" s="219">
        <f>'dXdata - Monthly'!N33</f>
        <v>6.7201848573113345</v>
      </c>
      <c r="R28" s="219">
        <f>'dXdata - Monthly'!O33</f>
        <v>6.844325435759723</v>
      </c>
      <c r="S28" s="219">
        <f>'dXdata - Monthly'!P33</f>
        <v>6.7376503026284809</v>
      </c>
      <c r="T28" s="219">
        <f>'dXdata - Monthly'!Q33</f>
        <v>6.7016129042801165</v>
      </c>
      <c r="U28" s="220">
        <f>'dXdata - Monthly'!R33</f>
        <v>6.7595168124726257</v>
      </c>
      <c r="V28" s="219">
        <f>'dXdata - Monthly'!S33</f>
        <v>6.7507825918342954</v>
      </c>
      <c r="W28" s="219">
        <f>'dXdata - Monthly'!T33</f>
        <v>6.7731773892061859</v>
      </c>
      <c r="X28" s="219">
        <f>'dXdata - Monthly'!U33</f>
        <v>6.834721388208977</v>
      </c>
      <c r="Y28" s="219">
        <f>'dXdata - Monthly'!V33</f>
        <v>6.9336979040407787</v>
      </c>
      <c r="Z28" s="219">
        <f>'dXdata - Monthly'!W33</f>
        <v>6.843174987306103</v>
      </c>
      <c r="AA28" s="219">
        <f>'dXdata - Monthly'!X33</f>
        <v>6.8626427322321968</v>
      </c>
      <c r="AB28" s="219">
        <f>'dXdata - Monthly'!Y33</f>
        <v>6.8579031242800452</v>
      </c>
      <c r="AC28" s="219">
        <f>'dXdata - Monthly'!Z33</f>
        <v>6.8437402250011967</v>
      </c>
      <c r="AD28" s="219">
        <f>'dXdata - Monthly'!AA33</f>
        <v>6.7198982438511008</v>
      </c>
      <c r="AE28" s="219">
        <f>'dXdata - Monthly'!AB33</f>
        <v>6.8052800940586646</v>
      </c>
      <c r="AF28" s="219">
        <f>'dXdata - Monthly'!AC33</f>
        <v>6.815710027782278</v>
      </c>
      <c r="AG28" s="220">
        <f>'dXdata - Monthly'!AD33</f>
        <v>6.6857492986501272</v>
      </c>
      <c r="AH28" s="219">
        <f>'dXdata - Monthly'!AE33</f>
        <v>6.7439088620545524</v>
      </c>
      <c r="AI28" s="219" t="e">
        <f>'dXdata - Monthly'!AF33</f>
        <v>#N/A</v>
      </c>
      <c r="AJ28" s="238" t="e">
        <f>'dXdata - Monthly'!AG33</f>
        <v>#N/A</v>
      </c>
    </row>
    <row r="29" spans="1:13626" s="77" customFormat="1" ht="13.5" customHeight="1" x14ac:dyDescent="0.2">
      <c r="A29" s="73">
        <v>26</v>
      </c>
      <c r="B29" s="92" t="s">
        <v>49</v>
      </c>
      <c r="C29" s="75" t="s">
        <v>50</v>
      </c>
      <c r="D29" s="76"/>
      <c r="E29" s="91" t="s">
        <v>51</v>
      </c>
      <c r="F29" s="132">
        <f>'dXdata - Annual'!G34</f>
        <v>29.321695247980188</v>
      </c>
      <c r="G29" s="132">
        <f>'dXdata - Annual'!H34</f>
        <v>31.730509530535723</v>
      </c>
      <c r="H29" s="133">
        <f>'dXdata - Annual'!I34</f>
        <v>31.858031927935311</v>
      </c>
      <c r="I29" s="221">
        <f>'dXdata - Monthly'!F34</f>
        <v>2.6351663479353196</v>
      </c>
      <c r="J29" s="221">
        <f>'dXdata - Monthly'!G34</f>
        <v>2.6464964832668194</v>
      </c>
      <c r="K29" s="221">
        <f>'dXdata - Monthly'!H34</f>
        <v>2.6238677383127991</v>
      </c>
      <c r="L29" s="221">
        <f>'dXdata - Monthly'!I34</f>
        <v>2.687907284977836</v>
      </c>
      <c r="M29" s="221">
        <f>'dXdata - Monthly'!J34</f>
        <v>2.7063912269319794</v>
      </c>
      <c r="N29" s="221">
        <f>'dXdata - Monthly'!K34</f>
        <v>2.7200618189372046</v>
      </c>
      <c r="O29" s="221">
        <f>'dXdata - Monthly'!L34</f>
        <v>2.6696332011253818</v>
      </c>
      <c r="P29" s="221">
        <f>'dXdata - Monthly'!M34</f>
        <v>2.606293427240078</v>
      </c>
      <c r="Q29" s="221">
        <f>'dXdata - Monthly'!N34</f>
        <v>2.6143055161002007</v>
      </c>
      <c r="R29" s="221">
        <f>'dXdata - Monthly'!O34</f>
        <v>2.622569714539186</v>
      </c>
      <c r="S29" s="221">
        <f>'dXdata - Monthly'!P34</f>
        <v>2.6002440371774571</v>
      </c>
      <c r="T29" s="221">
        <f>'dXdata - Monthly'!Q34</f>
        <v>2.5975727339914587</v>
      </c>
      <c r="U29" s="222">
        <f>'dXdata - Monthly'!R34</f>
        <v>2.6635575713821433</v>
      </c>
      <c r="V29" s="221">
        <f>'dXdata - Monthly'!S34</f>
        <v>2.6563649032306911</v>
      </c>
      <c r="W29" s="221">
        <f>'dXdata - Monthly'!T34</f>
        <v>2.6622110540279249</v>
      </c>
      <c r="X29" s="221">
        <f>'dXdata - Monthly'!U34</f>
        <v>2.7057710860774984</v>
      </c>
      <c r="Y29" s="221">
        <f>'dXdata - Monthly'!V34</f>
        <v>2.7388181403191001</v>
      </c>
      <c r="Z29" s="221">
        <f>'dXdata - Monthly'!W34</f>
        <v>2.7287446173785375</v>
      </c>
      <c r="AA29" s="221">
        <f>'dXdata - Monthly'!X34</f>
        <v>2.6956096587113061</v>
      </c>
      <c r="AB29" s="221">
        <f>'dXdata - Monthly'!Y34</f>
        <v>2.6392834810544636</v>
      </c>
      <c r="AC29" s="221">
        <f>'dXdata - Monthly'!Z34</f>
        <v>2.590705204093759</v>
      </c>
      <c r="AD29" s="221">
        <f>'dXdata - Monthly'!AA34</f>
        <v>2.5419424631204421</v>
      </c>
      <c r="AE29" s="221">
        <f>'dXdata - Monthly'!AB34</f>
        <v>2.5998888771042221</v>
      </c>
      <c r="AF29" s="221">
        <f>'dXdata - Monthly'!AC34</f>
        <v>2.6351348714352225</v>
      </c>
      <c r="AG29" s="222">
        <f>'dXdata - Monthly'!AD34</f>
        <v>2.6223840350421002</v>
      </c>
      <c r="AH29" s="221">
        <f>'dXdata - Monthly'!AE34</f>
        <v>2.6670799869476034</v>
      </c>
      <c r="AI29" s="221" t="e">
        <f>'dXdata - Monthly'!AF34</f>
        <v>#N/A</v>
      </c>
      <c r="AJ29" s="239" t="e">
        <f>'dXdata - Monthly'!AG34</f>
        <v>#N/A</v>
      </c>
      <c r="AK29" s="69"/>
    </row>
    <row r="30" spans="1:13626" s="69" customFormat="1" ht="13.5" customHeight="1" x14ac:dyDescent="0.2">
      <c r="A30" s="140">
        <v>28</v>
      </c>
      <c r="B30" s="153" t="s">
        <v>52</v>
      </c>
      <c r="C30" s="142" t="s">
        <v>53</v>
      </c>
      <c r="D30" s="143"/>
      <c r="E30" s="156" t="s">
        <v>54</v>
      </c>
      <c r="F30" s="171">
        <f>'dXdata - Annual'!G36</f>
        <v>9245</v>
      </c>
      <c r="G30" s="171">
        <f>'dXdata - Annual'!H36</f>
        <v>11534</v>
      </c>
      <c r="H30" s="174">
        <f>'dXdata - Annual'!I36</f>
        <v>10971</v>
      </c>
      <c r="I30" s="172">
        <f>'dXdata - Monthly'!F36</f>
        <v>426</v>
      </c>
      <c r="J30" s="172">
        <f>'dXdata - Monthly'!G36</f>
        <v>508</v>
      </c>
      <c r="K30" s="172">
        <f>'dXdata - Monthly'!H36</f>
        <v>1145</v>
      </c>
      <c r="L30" s="172">
        <f>'dXdata - Monthly'!I36</f>
        <v>1099</v>
      </c>
      <c r="M30" s="172">
        <f>'dXdata - Monthly'!J36</f>
        <v>957</v>
      </c>
      <c r="N30" s="172">
        <f>'dXdata - Monthly'!K36</f>
        <v>1390</v>
      </c>
      <c r="O30" s="172">
        <f>'dXdata - Monthly'!L36</f>
        <v>1146</v>
      </c>
      <c r="P30" s="172">
        <f>'dXdata - Monthly'!M36</f>
        <v>809</v>
      </c>
      <c r="Q30" s="172">
        <f>'dXdata - Monthly'!N36</f>
        <v>914</v>
      </c>
      <c r="R30" s="172">
        <f>'dXdata - Monthly'!O36</f>
        <v>953</v>
      </c>
      <c r="S30" s="172">
        <f>'dXdata - Monthly'!P36</f>
        <v>1504</v>
      </c>
      <c r="T30" s="172">
        <f>'dXdata - Monthly'!Q36</f>
        <v>683</v>
      </c>
      <c r="U30" s="173">
        <f>'dXdata - Monthly'!R36</f>
        <v>651</v>
      </c>
      <c r="V30" s="172">
        <f>'dXdata - Monthly'!S36</f>
        <v>578</v>
      </c>
      <c r="W30" s="172">
        <f>'dXdata - Monthly'!T36</f>
        <v>831</v>
      </c>
      <c r="X30" s="172">
        <f>'dXdata - Monthly'!U36</f>
        <v>1203</v>
      </c>
      <c r="Y30" s="172">
        <f>'dXdata - Monthly'!V36</f>
        <v>1649</v>
      </c>
      <c r="Z30" s="172">
        <f>'dXdata - Monthly'!W36</f>
        <v>1067</v>
      </c>
      <c r="AA30" s="172">
        <f>'dXdata - Monthly'!X36</f>
        <v>1010</v>
      </c>
      <c r="AB30" s="172">
        <f>'dXdata - Monthly'!Y36</f>
        <v>1096</v>
      </c>
      <c r="AC30" s="172">
        <f>'dXdata - Monthly'!Z36</f>
        <v>834</v>
      </c>
      <c r="AD30" s="172">
        <f>'dXdata - Monthly'!AA36</f>
        <v>686</v>
      </c>
      <c r="AE30" s="172">
        <f>'dXdata - Monthly'!AB36</f>
        <v>836</v>
      </c>
      <c r="AF30" s="172">
        <f>'dXdata - Monthly'!AC36</f>
        <v>530</v>
      </c>
      <c r="AG30" s="173">
        <f>'dXdata - Monthly'!AD36</f>
        <v>700</v>
      </c>
      <c r="AH30" s="172">
        <f>'dXdata - Monthly'!AE36</f>
        <v>602</v>
      </c>
      <c r="AI30" s="172">
        <f>'dXdata - Monthly'!AF36</f>
        <v>520</v>
      </c>
      <c r="AJ30" s="240">
        <f>'dXdata - Monthly'!AG36</f>
        <v>955</v>
      </c>
    </row>
    <row r="31" spans="1:13626" s="77" customFormat="1" ht="13.5" customHeight="1" x14ac:dyDescent="0.2">
      <c r="A31" s="73">
        <v>29</v>
      </c>
      <c r="B31" s="92" t="s">
        <v>55</v>
      </c>
      <c r="C31" s="75" t="s">
        <v>56</v>
      </c>
      <c r="D31" s="76"/>
      <c r="E31" s="91" t="s">
        <v>243</v>
      </c>
      <c r="F31" s="121">
        <f>'dXdata - Annual'!G37</f>
        <v>5427</v>
      </c>
      <c r="G31" s="121">
        <f>'dXdata - Annual'!H37</f>
        <v>5008</v>
      </c>
      <c r="H31" s="134">
        <f>'dXdata - Annual'!I37</f>
        <v>4925</v>
      </c>
      <c r="I31" s="135">
        <f>'dXdata - Monthly'!F37</f>
        <v>391</v>
      </c>
      <c r="J31" s="135">
        <f>'dXdata - Monthly'!G37</f>
        <v>426</v>
      </c>
      <c r="K31" s="135">
        <f>'dXdata - Monthly'!H37</f>
        <v>504</v>
      </c>
      <c r="L31" s="135">
        <f>'dXdata - Monthly'!I37</f>
        <v>407</v>
      </c>
      <c r="M31" s="135">
        <f>'dXdata - Monthly'!J37</f>
        <v>460</v>
      </c>
      <c r="N31" s="135">
        <f>'dXdata - Monthly'!K37</f>
        <v>435</v>
      </c>
      <c r="O31" s="135">
        <f>'dXdata - Monthly'!L37</f>
        <v>328</v>
      </c>
      <c r="P31" s="135">
        <f>'dXdata - Monthly'!M37</f>
        <v>450</v>
      </c>
      <c r="Q31" s="135">
        <f>'dXdata - Monthly'!N37</f>
        <v>404</v>
      </c>
      <c r="R31" s="135">
        <f>'dXdata - Monthly'!O37</f>
        <v>450</v>
      </c>
      <c r="S31" s="135">
        <f>'dXdata - Monthly'!P37</f>
        <v>403</v>
      </c>
      <c r="T31" s="135">
        <f>'dXdata - Monthly'!Q37</f>
        <v>350</v>
      </c>
      <c r="U31" s="136">
        <f>'dXdata - Monthly'!R37</f>
        <v>383</v>
      </c>
      <c r="V31" s="135">
        <f>'dXdata - Monthly'!S37</f>
        <v>384</v>
      </c>
      <c r="W31" s="135">
        <f>'dXdata - Monthly'!T37</f>
        <v>429</v>
      </c>
      <c r="X31" s="135">
        <f>'dXdata - Monthly'!U37</f>
        <v>405</v>
      </c>
      <c r="Y31" s="135">
        <f>'dXdata - Monthly'!V37</f>
        <v>452</v>
      </c>
      <c r="Z31" s="135">
        <f>'dXdata - Monthly'!W37</f>
        <v>445</v>
      </c>
      <c r="AA31" s="135">
        <f>'dXdata - Monthly'!X37</f>
        <v>427</v>
      </c>
      <c r="AB31" s="135">
        <f>'dXdata - Monthly'!Y37</f>
        <v>423</v>
      </c>
      <c r="AC31" s="135">
        <f>'dXdata - Monthly'!Z37</f>
        <v>348</v>
      </c>
      <c r="AD31" s="135">
        <f>'dXdata - Monthly'!AA37</f>
        <v>447</v>
      </c>
      <c r="AE31" s="135">
        <f>'dXdata - Monthly'!AB37</f>
        <v>440</v>
      </c>
      <c r="AF31" s="135">
        <f>'dXdata - Monthly'!AC37</f>
        <v>342</v>
      </c>
      <c r="AG31" s="136">
        <f>'dXdata - Monthly'!AD37</f>
        <v>450</v>
      </c>
      <c r="AH31" s="135">
        <f>'dXdata - Monthly'!AE37</f>
        <v>462</v>
      </c>
      <c r="AI31" s="135">
        <f>'dXdata - Monthly'!AF37</f>
        <v>473</v>
      </c>
      <c r="AJ31" s="241" t="e">
        <f>'dXdata - Monthly'!AG37</f>
        <v>#N/A</v>
      </c>
      <c r="AK31" s="69"/>
    </row>
    <row r="32" spans="1:13626" s="69" customFormat="1" ht="13.5" customHeight="1" x14ac:dyDescent="0.2">
      <c r="A32" s="140">
        <v>31</v>
      </c>
      <c r="B32" s="153" t="s">
        <v>58</v>
      </c>
      <c r="C32" s="142" t="s">
        <v>57</v>
      </c>
      <c r="D32" s="143"/>
      <c r="E32" s="156" t="s">
        <v>59</v>
      </c>
      <c r="F32" s="171">
        <f>'dXdata - Annual'!G38</f>
        <v>22522</v>
      </c>
      <c r="G32" s="171">
        <f>'dXdata - Annual'!H38</f>
        <v>23869</v>
      </c>
      <c r="H32" s="174">
        <f>'dXdata - Annual'!I38</f>
        <v>20534</v>
      </c>
      <c r="I32" s="172">
        <f>'dXdata - Monthly'!F38</f>
        <v>1147</v>
      </c>
      <c r="J32" s="172">
        <f>'dXdata - Monthly'!G38</f>
        <v>1689</v>
      </c>
      <c r="K32" s="172">
        <f>'dXdata - Monthly'!H38</f>
        <v>2384</v>
      </c>
      <c r="L32" s="172">
        <f>'dXdata - Monthly'!I38</f>
        <v>2393</v>
      </c>
      <c r="M32" s="172">
        <f>'dXdata - Monthly'!J38</f>
        <v>2657</v>
      </c>
      <c r="N32" s="172">
        <f>'dXdata - Monthly'!K38</f>
        <v>2659</v>
      </c>
      <c r="O32" s="172">
        <f>'dXdata - Monthly'!L38</f>
        <v>2095</v>
      </c>
      <c r="P32" s="172">
        <f>'dXdata - Monthly'!M38</f>
        <v>2059</v>
      </c>
      <c r="Q32" s="172">
        <f>'dXdata - Monthly'!N38</f>
        <v>1899</v>
      </c>
      <c r="R32" s="172">
        <f>'dXdata - Monthly'!O38</f>
        <v>1845</v>
      </c>
      <c r="S32" s="172">
        <f>'dXdata - Monthly'!P38</f>
        <v>1742</v>
      </c>
      <c r="T32" s="172">
        <f>'dXdata - Monthly'!Q38</f>
        <v>1300</v>
      </c>
      <c r="U32" s="173">
        <f>'dXdata - Monthly'!R38</f>
        <v>1216</v>
      </c>
      <c r="V32" s="172">
        <f>'dXdata - Monthly'!S38</f>
        <v>1442</v>
      </c>
      <c r="W32" s="172">
        <f>'dXdata - Monthly'!T38</f>
        <v>1733</v>
      </c>
      <c r="X32" s="172">
        <f>'dXdata - Monthly'!U38</f>
        <v>1895</v>
      </c>
      <c r="Y32" s="172">
        <f>'dXdata - Monthly'!V38</f>
        <v>2193</v>
      </c>
      <c r="Z32" s="172">
        <f>'dXdata - Monthly'!W38</f>
        <v>2383</v>
      </c>
      <c r="AA32" s="172">
        <f>'dXdata - Monthly'!X38</f>
        <v>1974</v>
      </c>
      <c r="AB32" s="172">
        <f>'dXdata - Monthly'!Y38</f>
        <v>1925</v>
      </c>
      <c r="AC32" s="172">
        <f>'dXdata - Monthly'!Z38</f>
        <v>1654</v>
      </c>
      <c r="AD32" s="172">
        <f>'dXdata - Monthly'!AA38</f>
        <v>1676</v>
      </c>
      <c r="AE32" s="172">
        <f>'dXdata - Monthly'!AB38</f>
        <v>1458</v>
      </c>
      <c r="AF32" s="172">
        <f>'dXdata - Monthly'!AC38</f>
        <v>985</v>
      </c>
      <c r="AG32" s="173">
        <f>'dXdata - Monthly'!AD38</f>
        <v>1009</v>
      </c>
      <c r="AH32" s="172">
        <f>'dXdata - Monthly'!AE38</f>
        <v>1269</v>
      </c>
      <c r="AI32" s="172">
        <f>'dXdata - Monthly'!AF38</f>
        <v>1691</v>
      </c>
      <c r="AJ32" s="240">
        <f>'dXdata - Monthly'!AG38</f>
        <v>1958</v>
      </c>
    </row>
    <row r="33" spans="1:37" s="77" customFormat="1" ht="13.5" customHeight="1" x14ac:dyDescent="0.2">
      <c r="A33" s="73">
        <v>32</v>
      </c>
      <c r="B33" s="92" t="s">
        <v>60</v>
      </c>
      <c r="C33" s="75" t="s">
        <v>56</v>
      </c>
      <c r="D33" s="76"/>
      <c r="E33" s="91" t="s">
        <v>61</v>
      </c>
      <c r="F33" s="121">
        <f>'dXdata - Annual'!G40</f>
        <v>56.88903848107153</v>
      </c>
      <c r="G33" s="121">
        <f>'dXdata - Annual'!H40</f>
        <v>55.729323277533702</v>
      </c>
      <c r="H33" s="134">
        <f>'dXdata - Annual'!I40</f>
        <v>48.551835159564263</v>
      </c>
      <c r="I33" s="135">
        <f>'dXdata - Monthly'!F40*100</f>
        <v>37.385919165580184</v>
      </c>
      <c r="J33" s="135">
        <f>'dXdata - Monthly'!G40*100</f>
        <v>53.096510531279471</v>
      </c>
      <c r="K33" s="135">
        <f>'dXdata - Monthly'!H40*100</f>
        <v>56.573327005220698</v>
      </c>
      <c r="L33" s="135">
        <f>'dXdata - Monthly'!I40*100</f>
        <v>55.59944237918215</v>
      </c>
      <c r="M33" s="135">
        <f>'dXdata - Monthly'!J40*100</f>
        <v>54.004065040650403</v>
      </c>
      <c r="N33" s="135">
        <f>'dXdata - Monthly'!K40*100</f>
        <v>54.972090138515604</v>
      </c>
      <c r="O33" s="135">
        <f>'dXdata - Monthly'!L40*100</f>
        <v>54.857292484943699</v>
      </c>
      <c r="P33" s="135">
        <f>'dXdata - Monthly'!M40*100</f>
        <v>52.781338118431179</v>
      </c>
      <c r="Q33" s="135">
        <f>'dXdata - Monthly'!N40*100</f>
        <v>46.50991917707568</v>
      </c>
      <c r="R33" s="135">
        <f>'dXdata - Monthly'!O40*100</f>
        <v>55.909090909090907</v>
      </c>
      <c r="S33" s="135">
        <f>'dXdata - Monthly'!P40*100</f>
        <v>64.470762398223542</v>
      </c>
      <c r="T33" s="135">
        <f>'dXdata - Monthly'!Q40*100</f>
        <v>82.592121982210926</v>
      </c>
      <c r="U33" s="136">
        <f>'dXdata - Monthly'!R40*100</f>
        <v>38.071383844708826</v>
      </c>
      <c r="V33" s="135">
        <f>'dXdata - Monthly'!S40*100</f>
        <v>46.833387463462159</v>
      </c>
      <c r="W33" s="135">
        <f>'dXdata - Monthly'!T40*100</f>
        <v>39.729481889041722</v>
      </c>
      <c r="X33" s="135">
        <f>'dXdata - Monthly'!U40*100</f>
        <v>41.133058389407424</v>
      </c>
      <c r="Y33" s="135">
        <f>'dXdata - Monthly'!V40*100</f>
        <v>39.742660384197173</v>
      </c>
      <c r="Z33" s="135">
        <f>'dXdata - Monthly'!W40*100</f>
        <v>49.194880264244425</v>
      </c>
      <c r="AA33" s="135">
        <f>'dXdata - Monthly'!X40*100</f>
        <v>51.811023622047244</v>
      </c>
      <c r="AB33" s="135">
        <f>'dXdata - Monthly'!Y40*100</f>
        <v>49.082100968893421</v>
      </c>
      <c r="AC33" s="135">
        <f>'dXdata - Monthly'!Z40*100</f>
        <v>42.871954380508036</v>
      </c>
      <c r="AD33" s="135">
        <f>'dXdata - Monthly'!AA40*100</f>
        <v>53.838740764535821</v>
      </c>
      <c r="AE33" s="135">
        <f>'dXdata - Monthly'!AB40*100</f>
        <v>58.624849215922801</v>
      </c>
      <c r="AF33" s="135">
        <f>'dXdata - Monthly'!AC40*100</f>
        <v>71.688500727802037</v>
      </c>
      <c r="AG33" s="136">
        <f>'dXdata - Monthly'!AD40*100</f>
        <v>30.687347931873482</v>
      </c>
      <c r="AH33" s="135">
        <f>'dXdata - Monthly'!AE40*100</f>
        <v>44.21602787456446</v>
      </c>
      <c r="AI33" s="135">
        <f>'dXdata - Monthly'!AF40*100</f>
        <v>44.151436031331592</v>
      </c>
      <c r="AJ33" s="241">
        <f>'dXdata - Monthly'!AG40*100</f>
        <v>48.453353130413262</v>
      </c>
      <c r="AK33" s="69"/>
    </row>
    <row r="34" spans="1:37" s="69" customFormat="1" ht="13.5" customHeight="1" thickBot="1" x14ac:dyDescent="0.25">
      <c r="A34" s="140">
        <v>33</v>
      </c>
      <c r="B34" s="159" t="s">
        <v>62</v>
      </c>
      <c r="C34" s="142" t="s">
        <v>47</v>
      </c>
      <c r="D34" s="161"/>
      <c r="E34" s="162" t="s">
        <v>164</v>
      </c>
      <c r="F34" s="198">
        <f>'dXdata - Annual'!G39</f>
        <v>462.2163333333333</v>
      </c>
      <c r="G34" s="198">
        <f>'dXdata - Annual'!H39</f>
        <v>463.4635833333333</v>
      </c>
      <c r="H34" s="199">
        <f>'dXdata - Annual'!I39</f>
        <v>458.09333333333331</v>
      </c>
      <c r="I34" s="200">
        <f>'dXdata - Monthly'!F39/1000</f>
        <v>451.24200000000002</v>
      </c>
      <c r="J34" s="200">
        <f>'dXdata - Monthly'!G39/1000</f>
        <v>464.834</v>
      </c>
      <c r="K34" s="200">
        <f>'dXdata - Monthly'!H39/1000</f>
        <v>472.49099999999999</v>
      </c>
      <c r="L34" s="200">
        <f>'dXdata - Monthly'!I39/1000</f>
        <v>475.51600000000002</v>
      </c>
      <c r="M34" s="200">
        <f>'dXdata - Monthly'!J39/1000</f>
        <v>485.44400000000002</v>
      </c>
      <c r="N34" s="200">
        <f>'dXdata - Monthly'!K39/1000</f>
        <v>483.10599999999999</v>
      </c>
      <c r="O34" s="200">
        <f>'dXdata - Monthly'!L39/1000</f>
        <v>458.48</v>
      </c>
      <c r="P34" s="200">
        <f>'dXdata - Monthly'!M39/1000</f>
        <v>461.08300000000003</v>
      </c>
      <c r="Q34" s="200">
        <f>'dXdata - Monthly'!N39/1000</f>
        <v>462.7</v>
      </c>
      <c r="R34" s="200">
        <f>'dXdata - Monthly'!O39/1000</f>
        <v>460.94099999999997</v>
      </c>
      <c r="S34" s="200">
        <f>'dXdata - Monthly'!P39/1000</f>
        <v>446.34899999999999</v>
      </c>
      <c r="T34" s="200">
        <f>'dXdata - Monthly'!Q39/1000</f>
        <v>439.37700000000001</v>
      </c>
      <c r="U34" s="201">
        <f>'dXdata - Monthly'!R39/1000</f>
        <v>449.40800000000002</v>
      </c>
      <c r="V34" s="200">
        <f>'dXdata - Monthly'!S39/1000</f>
        <v>471.21</v>
      </c>
      <c r="W34" s="200">
        <f>'dXdata - Monthly'!T39/1000</f>
        <v>469.88299999999998</v>
      </c>
      <c r="X34" s="200">
        <f>'dXdata - Monthly'!U39/1000</f>
        <v>462.17500000000001</v>
      </c>
      <c r="Y34" s="200">
        <f>'dXdata - Monthly'!V39/1000</f>
        <v>471.03</v>
      </c>
      <c r="Z34" s="200">
        <f>'dXdata - Monthly'!W39/1000</f>
        <v>480.065</v>
      </c>
      <c r="AA34" s="200">
        <f>'dXdata - Monthly'!X39/1000</f>
        <v>462.76900000000001</v>
      </c>
      <c r="AB34" s="200">
        <f>'dXdata - Monthly'!Y39/1000</f>
        <v>466.04300000000001</v>
      </c>
      <c r="AC34" s="200">
        <f>'dXdata - Monthly'!Z39/1000</f>
        <v>451.7</v>
      </c>
      <c r="AD34" s="200">
        <f>'dXdata - Monthly'!AA39/1000</f>
        <v>449.274</v>
      </c>
      <c r="AE34" s="200">
        <f>'dXdata - Monthly'!AB39/1000</f>
        <v>431.19499999999999</v>
      </c>
      <c r="AF34" s="200">
        <f>'dXdata - Monthly'!AC39/1000</f>
        <v>432.36799999999999</v>
      </c>
      <c r="AG34" s="201">
        <f>'dXdata - Monthly'!AD39/1000</f>
        <v>435.86900000000003</v>
      </c>
      <c r="AH34" s="200">
        <f>'dXdata - Monthly'!AE39/1000</f>
        <v>441.82299999999998</v>
      </c>
      <c r="AI34" s="200">
        <f>'dXdata - Monthly'!AF39/1000</f>
        <v>449.23099999999999</v>
      </c>
      <c r="AJ34" s="242">
        <f>'dXdata - Monthly'!AG39/1000</f>
        <v>443.60700000000003</v>
      </c>
    </row>
    <row r="35" spans="1:37" s="69" customFormat="1" ht="13.5" customHeight="1" thickBot="1" x14ac:dyDescent="0.25">
      <c r="A35" s="140"/>
      <c r="B35" s="202" t="s">
        <v>63</v>
      </c>
      <c r="C35" s="203"/>
      <c r="D35" s="204"/>
      <c r="E35" s="258" t="s">
        <v>63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1"/>
    </row>
    <row r="36" spans="1:37" s="94" customFormat="1" ht="13.5" customHeight="1" x14ac:dyDescent="0.2">
      <c r="A36" s="94">
        <v>35</v>
      </c>
      <c r="B36" s="210" t="s">
        <v>64</v>
      </c>
      <c r="C36" s="210" t="s">
        <v>50</v>
      </c>
      <c r="D36" s="211"/>
      <c r="E36" s="212" t="s">
        <v>246</v>
      </c>
      <c r="F36" s="213">
        <f>'dXdata - Annual'!G41</f>
        <v>72.090521462361096</v>
      </c>
      <c r="G36" s="213">
        <f>'dXdata - Annual'!H41</f>
        <v>78.740411941591645</v>
      </c>
      <c r="H36" s="214">
        <f>'dXdata - Annual'!I41</f>
        <v>82.824757223575062</v>
      </c>
      <c r="I36" s="215">
        <f>'dXdata - Monthly'!F41</f>
        <v>6.1453493047819387</v>
      </c>
      <c r="J36" s="215">
        <f>'dXdata - Monthly'!G41</f>
        <v>6.2318029253843319</v>
      </c>
      <c r="K36" s="215">
        <f>'dXdata - Monthly'!H41</f>
        <v>6.4462043928927617</v>
      </c>
      <c r="L36" s="215">
        <f>'dXdata - Monthly'!I41</f>
        <v>6.4056576892295967</v>
      </c>
      <c r="M36" s="215">
        <f>'dXdata - Monthly'!J41</f>
        <v>6.7524984022306134</v>
      </c>
      <c r="N36" s="215">
        <f>'dXdata - Monthly'!K41</f>
        <v>6.5831521912689039</v>
      </c>
      <c r="O36" s="215">
        <f>'dXdata - Monthly'!L41</f>
        <v>6.8032902575112217</v>
      </c>
      <c r="P36" s="215">
        <f>'dXdata - Monthly'!M41</f>
        <v>6.5892560937739679</v>
      </c>
      <c r="Q36" s="215">
        <f>'dXdata - Monthly'!N41</f>
        <v>6.6576623848503118</v>
      </c>
      <c r="R36" s="215">
        <f>'dXdata - Monthly'!O41</f>
        <v>6.7590795978229465</v>
      </c>
      <c r="S36" s="215">
        <f>'dXdata - Monthly'!P41</f>
        <v>6.6695149950047972</v>
      </c>
      <c r="T36" s="215">
        <f>'dXdata - Monthly'!Q41</f>
        <v>6.6969437068402495</v>
      </c>
      <c r="U36" s="216">
        <f>'dXdata - Monthly'!R41</f>
        <v>6.7579716320516523</v>
      </c>
      <c r="V36" s="215">
        <f>'dXdata - Monthly'!S41</f>
        <v>6.8811687477634687</v>
      </c>
      <c r="W36" s="215">
        <f>'dXdata - Monthly'!T41</f>
        <v>6.8124627610276764</v>
      </c>
      <c r="X36" s="215">
        <f>'dXdata - Monthly'!U41</f>
        <v>6.8495594328401532</v>
      </c>
      <c r="Y36" s="215">
        <f>'dXdata - Monthly'!V41</f>
        <v>7.3636706868652171</v>
      </c>
      <c r="Z36" s="215">
        <f>'dXdata - Monthly'!W41</f>
        <v>6.9055944485466698</v>
      </c>
      <c r="AA36" s="215">
        <f>'dXdata - Monthly'!X41</f>
        <v>7.0402920067862116</v>
      </c>
      <c r="AB36" s="215">
        <f>'dXdata - Monthly'!Y41</f>
        <v>6.9926212244843038</v>
      </c>
      <c r="AC36" s="215">
        <f>'dXdata - Monthly'!Z41</f>
        <v>6.8836339211507838</v>
      </c>
      <c r="AD36" s="215">
        <f>'dXdata - Monthly'!AA41</f>
        <v>6.7988200495268556</v>
      </c>
      <c r="AE36" s="215">
        <f>'dXdata - Monthly'!AB41</f>
        <v>6.7512844834484023</v>
      </c>
      <c r="AF36" s="215">
        <f>'dXdata - Monthly'!AC41</f>
        <v>6.7876778290836555</v>
      </c>
      <c r="AG36" s="216">
        <f>'dXdata - Monthly'!AD41</f>
        <v>6.8636431106816449</v>
      </c>
      <c r="AH36" s="215">
        <f>'dXdata - Monthly'!AE41</f>
        <v>6.6320419377344937</v>
      </c>
      <c r="AI36" s="215" t="e">
        <f>'dXdata - Monthly'!AF41</f>
        <v>#N/A</v>
      </c>
      <c r="AJ36" s="243" t="e">
        <f>'dXdata - Monthly'!AG41</f>
        <v>#N/A</v>
      </c>
      <c r="AK36" s="93"/>
    </row>
    <row r="37" spans="1:37" s="93" customFormat="1" ht="13.5" customHeight="1" x14ac:dyDescent="0.2">
      <c r="A37" s="93">
        <v>36</v>
      </c>
      <c r="B37" s="153" t="s">
        <v>65</v>
      </c>
      <c r="C37" s="153" t="s">
        <v>50</v>
      </c>
      <c r="D37" s="175"/>
      <c r="E37" s="176" t="s">
        <v>247</v>
      </c>
      <c r="F37" s="165">
        <f>'dXdata - Annual'!G42</f>
        <v>62.611148</v>
      </c>
      <c r="G37" s="165">
        <f>'dXdata - Annual'!H42</f>
        <v>70.948566999999997</v>
      </c>
      <c r="H37" s="166">
        <f>'dXdata - Annual'!I42</f>
        <v>76.380552000000009</v>
      </c>
      <c r="I37" s="190">
        <f>'dXdata - Monthly'!F42</f>
        <v>5.6052939999999998</v>
      </c>
      <c r="J37" s="190">
        <f>'dXdata - Monthly'!G42</f>
        <v>5.7100609999999996</v>
      </c>
      <c r="K37" s="190">
        <f>'dXdata - Monthly'!H42</f>
        <v>5.853065</v>
      </c>
      <c r="L37" s="190">
        <f>'dXdata - Monthly'!I42</f>
        <v>5.9227530000000002</v>
      </c>
      <c r="M37" s="190">
        <f>'dXdata - Monthly'!J42</f>
        <v>6.0731190000000002</v>
      </c>
      <c r="N37" s="190">
        <f>'dXdata - Monthly'!K42</f>
        <v>5.935384</v>
      </c>
      <c r="O37" s="190">
        <f>'dXdata - Monthly'!L42</f>
        <v>5.7815240000000001</v>
      </c>
      <c r="P37" s="190">
        <f>'dXdata - Monthly'!M42</f>
        <v>5.8618680000000003</v>
      </c>
      <c r="Q37" s="190">
        <f>'dXdata - Monthly'!N42</f>
        <v>5.8467760000000002</v>
      </c>
      <c r="R37" s="190">
        <f>'dXdata - Monthly'!O42</f>
        <v>6.034732</v>
      </c>
      <c r="S37" s="190">
        <f>'dXdata - Monthly'!P42</f>
        <v>6.1261060000000001</v>
      </c>
      <c r="T37" s="190">
        <f>'dXdata - Monthly'!Q42</f>
        <v>6.1978850000000003</v>
      </c>
      <c r="U37" s="205">
        <f>'dXdata - Monthly'!R42</f>
        <v>6.1568149999999999</v>
      </c>
      <c r="V37" s="190">
        <f>'dXdata - Monthly'!S42</f>
        <v>6.0778439999999998</v>
      </c>
      <c r="W37" s="190">
        <f>'dXdata - Monthly'!T42</f>
        <v>6.1735579999999999</v>
      </c>
      <c r="X37" s="190">
        <f>'dXdata - Monthly'!U42</f>
        <v>5.8549220000000002</v>
      </c>
      <c r="Y37" s="190">
        <f>'dXdata - Monthly'!V42</f>
        <v>6.2557929999999997</v>
      </c>
      <c r="Z37" s="190">
        <f>'dXdata - Monthly'!W42</f>
        <v>6.5217429999999998</v>
      </c>
      <c r="AA37" s="190">
        <f>'dXdata - Monthly'!X42</f>
        <v>6.6810660000000004</v>
      </c>
      <c r="AB37" s="190">
        <f>'dXdata - Monthly'!Y42</f>
        <v>6.5942730000000003</v>
      </c>
      <c r="AC37" s="190">
        <f>'dXdata - Monthly'!Z42</f>
        <v>6.7774520000000003</v>
      </c>
      <c r="AD37" s="190">
        <f>'dXdata - Monthly'!AA42</f>
        <v>6.8107420000000003</v>
      </c>
      <c r="AE37" s="190">
        <f>'dXdata - Monthly'!AB42</f>
        <v>6.4129449999999997</v>
      </c>
      <c r="AF37" s="190">
        <f>'dXdata - Monthly'!AC42</f>
        <v>6.0633990000000004</v>
      </c>
      <c r="AG37" s="205">
        <f>'dXdata - Monthly'!AD42</f>
        <v>6.2762269999999996</v>
      </c>
      <c r="AH37" s="190">
        <f>'dXdata - Monthly'!AE42</f>
        <v>6.2829509999999997</v>
      </c>
      <c r="AI37" s="190" t="e">
        <f>'dXdata - Monthly'!AF42</f>
        <v>#N/A</v>
      </c>
      <c r="AJ37" s="244" t="e">
        <f>'dXdata - Monthly'!AG42</f>
        <v>#N/A</v>
      </c>
    </row>
    <row r="38" spans="1:37" s="94" customFormat="1" ht="13.5" customHeight="1" x14ac:dyDescent="0.2">
      <c r="A38" s="94">
        <v>37</v>
      </c>
      <c r="B38" s="92" t="s">
        <v>66</v>
      </c>
      <c r="C38" s="92" t="s">
        <v>50</v>
      </c>
      <c r="D38" s="95"/>
      <c r="E38" s="96" t="s">
        <v>248</v>
      </c>
      <c r="F38" s="121">
        <f>'dXdata - Annual'!G43</f>
        <v>3795</v>
      </c>
      <c r="G38" s="121">
        <f>'dXdata - Annual'!H43</f>
        <v>3449</v>
      </c>
      <c r="H38" s="134">
        <f>'dXdata - Annual'!I43</f>
        <v>3114</v>
      </c>
      <c r="I38" s="135">
        <f>'dXdata - Monthly'!F43</f>
        <v>0</v>
      </c>
      <c r="J38" s="135">
        <f>'dXdata - Monthly'!G43</f>
        <v>401</v>
      </c>
      <c r="K38" s="135">
        <f>'dXdata - Monthly'!H43</f>
        <v>327</v>
      </c>
      <c r="L38" s="135">
        <f>'dXdata - Monthly'!I43</f>
        <v>229</v>
      </c>
      <c r="M38" s="135">
        <f>'dXdata - Monthly'!J43</f>
        <v>253</v>
      </c>
      <c r="N38" s="135">
        <f>'dXdata - Monthly'!K43</f>
        <v>292</v>
      </c>
      <c r="O38" s="135">
        <f>'dXdata - Monthly'!L43</f>
        <v>246</v>
      </c>
      <c r="P38" s="135">
        <f>'dXdata - Monthly'!M43</f>
        <v>297</v>
      </c>
      <c r="Q38" s="135">
        <f>'dXdata - Monthly'!N43</f>
        <v>296</v>
      </c>
      <c r="R38" s="135">
        <f>'dXdata - Monthly'!O43</f>
        <v>334</v>
      </c>
      <c r="S38" s="135">
        <f>'dXdata - Monthly'!P43</f>
        <v>612</v>
      </c>
      <c r="T38" s="135">
        <f>'dXdata - Monthly'!Q43</f>
        <v>162</v>
      </c>
      <c r="U38" s="136">
        <f>'dXdata - Monthly'!R43</f>
        <v>0</v>
      </c>
      <c r="V38" s="135">
        <f>'dXdata - Monthly'!S43</f>
        <v>557</v>
      </c>
      <c r="W38" s="135">
        <f>'dXdata - Monthly'!T43</f>
        <v>256</v>
      </c>
      <c r="X38" s="135">
        <f>'dXdata - Monthly'!U43</f>
        <v>152</v>
      </c>
      <c r="Y38" s="135">
        <f>'dXdata - Monthly'!V43</f>
        <v>284</v>
      </c>
      <c r="Z38" s="135">
        <f>'dXdata - Monthly'!W43</f>
        <v>248</v>
      </c>
      <c r="AA38" s="135">
        <f>'dXdata - Monthly'!X43</f>
        <v>189</v>
      </c>
      <c r="AB38" s="135">
        <f>'dXdata - Monthly'!Y43</f>
        <v>172</v>
      </c>
      <c r="AC38" s="135">
        <f>'dXdata - Monthly'!Z43</f>
        <v>434</v>
      </c>
      <c r="AD38" s="135">
        <f>'dXdata - Monthly'!AA43</f>
        <v>437</v>
      </c>
      <c r="AE38" s="135">
        <f>'dXdata - Monthly'!AB43</f>
        <v>349</v>
      </c>
      <c r="AF38" s="135">
        <f>'dXdata - Monthly'!AC43</f>
        <v>36</v>
      </c>
      <c r="AG38" s="136">
        <f>'dXdata - Monthly'!AD43</f>
        <v>0</v>
      </c>
      <c r="AH38" s="135">
        <f>'dXdata - Monthly'!AE43</f>
        <v>124</v>
      </c>
      <c r="AI38" s="135">
        <f>'dXdata - Monthly'!AF43</f>
        <v>42</v>
      </c>
      <c r="AJ38" s="241">
        <f>'dXdata - Monthly'!AG43</f>
        <v>51</v>
      </c>
      <c r="AK38" s="93"/>
    </row>
    <row r="39" spans="1:37" s="93" customFormat="1" ht="13.5" customHeight="1" x14ac:dyDescent="0.2">
      <c r="A39" s="93">
        <v>38</v>
      </c>
      <c r="B39" s="153" t="s">
        <v>67</v>
      </c>
      <c r="C39" s="153" t="s">
        <v>53</v>
      </c>
      <c r="D39" s="175"/>
      <c r="E39" s="176" t="s">
        <v>249</v>
      </c>
      <c r="F39" s="171">
        <f>'dXdata - Annual'!G44</f>
        <v>2435</v>
      </c>
      <c r="G39" s="171">
        <f>'dXdata - Annual'!H44</f>
        <v>2220</v>
      </c>
      <c r="H39" s="174">
        <f>'dXdata - Annual'!I44</f>
        <v>2209</v>
      </c>
      <c r="I39" s="172">
        <f>'dXdata - Monthly'!F44</f>
        <v>15</v>
      </c>
      <c r="J39" s="172">
        <f>'dXdata - Monthly'!G44</f>
        <v>420</v>
      </c>
      <c r="K39" s="172">
        <f>'dXdata - Monthly'!H44</f>
        <v>231</v>
      </c>
      <c r="L39" s="172">
        <f>'dXdata - Monthly'!I44</f>
        <v>154</v>
      </c>
      <c r="M39" s="172">
        <f>'dXdata - Monthly'!J44</f>
        <v>217</v>
      </c>
      <c r="N39" s="172">
        <f>'dXdata - Monthly'!K44</f>
        <v>208</v>
      </c>
      <c r="O39" s="172">
        <f>'dXdata - Monthly'!L44</f>
        <v>158</v>
      </c>
      <c r="P39" s="172">
        <f>'dXdata - Monthly'!M44</f>
        <v>215</v>
      </c>
      <c r="Q39" s="172">
        <f>'dXdata - Monthly'!N44</f>
        <v>189</v>
      </c>
      <c r="R39" s="172">
        <f>'dXdata - Monthly'!O44</f>
        <v>171</v>
      </c>
      <c r="S39" s="172">
        <f>'dXdata - Monthly'!P44</f>
        <v>130</v>
      </c>
      <c r="T39" s="172">
        <f>'dXdata - Monthly'!Q44</f>
        <v>112</v>
      </c>
      <c r="U39" s="173">
        <f>'dXdata - Monthly'!R44</f>
        <v>0</v>
      </c>
      <c r="V39" s="172">
        <f>'dXdata - Monthly'!S44</f>
        <v>466</v>
      </c>
      <c r="W39" s="172">
        <f>'dXdata - Monthly'!T44</f>
        <v>228</v>
      </c>
      <c r="X39" s="172">
        <f>'dXdata - Monthly'!U44</f>
        <v>165</v>
      </c>
      <c r="Y39" s="172">
        <f>'dXdata - Monthly'!V44</f>
        <v>210</v>
      </c>
      <c r="Z39" s="172">
        <f>'dXdata - Monthly'!W44</f>
        <v>159</v>
      </c>
      <c r="AA39" s="172">
        <f>'dXdata - Monthly'!X44</f>
        <v>163</v>
      </c>
      <c r="AB39" s="172">
        <f>'dXdata - Monthly'!Y44</f>
        <v>220</v>
      </c>
      <c r="AC39" s="172">
        <f>'dXdata - Monthly'!Z44</f>
        <v>124</v>
      </c>
      <c r="AD39" s="172">
        <f>'dXdata - Monthly'!AA44</f>
        <v>195</v>
      </c>
      <c r="AE39" s="172">
        <f>'dXdata - Monthly'!AB44</f>
        <v>184</v>
      </c>
      <c r="AF39" s="172">
        <f>'dXdata - Monthly'!AC44</f>
        <v>95</v>
      </c>
      <c r="AG39" s="173">
        <f>'dXdata - Monthly'!AD44</f>
        <v>0</v>
      </c>
      <c r="AH39" s="172">
        <f>'dXdata - Monthly'!AE44</f>
        <v>116</v>
      </c>
      <c r="AI39" s="172">
        <f>'dXdata - Monthly'!AF44</f>
        <v>46</v>
      </c>
      <c r="AJ39" s="240">
        <f>'dXdata - Monthly'!AG44</f>
        <v>70</v>
      </c>
    </row>
    <row r="40" spans="1:37" s="94" customFormat="1" ht="13.5" customHeight="1" x14ac:dyDescent="0.2">
      <c r="A40" s="94">
        <v>39</v>
      </c>
      <c r="B40" s="92" t="s">
        <v>68</v>
      </c>
      <c r="C40" s="92" t="s">
        <v>53</v>
      </c>
      <c r="D40" s="95"/>
      <c r="E40" s="96" t="s">
        <v>250</v>
      </c>
      <c r="F40" s="121">
        <f>'dXdata - Annual'!G45</f>
        <v>121</v>
      </c>
      <c r="G40" s="121">
        <f>'dXdata - Annual'!H45</f>
        <v>131</v>
      </c>
      <c r="H40" s="134">
        <f>'dXdata - Annual'!I45</f>
        <v>162</v>
      </c>
      <c r="I40" s="135">
        <f>'dXdata - Monthly'!F45</f>
        <v>8</v>
      </c>
      <c r="J40" s="135">
        <f>'dXdata - Monthly'!G45</f>
        <v>9</v>
      </c>
      <c r="K40" s="135">
        <f>'dXdata - Monthly'!H45</f>
        <v>10</v>
      </c>
      <c r="L40" s="135">
        <f>'dXdata - Monthly'!I45</f>
        <v>14</v>
      </c>
      <c r="M40" s="135">
        <f>'dXdata - Monthly'!J45</f>
        <v>15</v>
      </c>
      <c r="N40" s="135">
        <f>'dXdata - Monthly'!K45</f>
        <v>12</v>
      </c>
      <c r="O40" s="135">
        <f>'dXdata - Monthly'!L45</f>
        <v>5</v>
      </c>
      <c r="P40" s="135">
        <f>'dXdata - Monthly'!M45</f>
        <v>18</v>
      </c>
      <c r="Q40" s="135">
        <f>'dXdata - Monthly'!N45</f>
        <v>5</v>
      </c>
      <c r="R40" s="135">
        <f>'dXdata - Monthly'!O45</f>
        <v>11</v>
      </c>
      <c r="S40" s="135">
        <f>'dXdata - Monthly'!P45</f>
        <v>15</v>
      </c>
      <c r="T40" s="135">
        <f>'dXdata - Monthly'!Q45</f>
        <v>9</v>
      </c>
      <c r="U40" s="136">
        <f>'dXdata - Monthly'!R45</f>
        <v>5</v>
      </c>
      <c r="V40" s="135">
        <f>'dXdata - Monthly'!S45</f>
        <v>10</v>
      </c>
      <c r="W40" s="135">
        <f>'dXdata - Monthly'!T45</f>
        <v>16</v>
      </c>
      <c r="X40" s="135">
        <f>'dXdata - Monthly'!U45</f>
        <v>19</v>
      </c>
      <c r="Y40" s="135">
        <f>'dXdata - Monthly'!V45</f>
        <v>10</v>
      </c>
      <c r="Z40" s="135">
        <f>'dXdata - Monthly'!W45</f>
        <v>12</v>
      </c>
      <c r="AA40" s="135">
        <f>'dXdata - Monthly'!X45</f>
        <v>13</v>
      </c>
      <c r="AB40" s="135">
        <f>'dXdata - Monthly'!Y45</f>
        <v>23</v>
      </c>
      <c r="AC40" s="135">
        <f>'dXdata - Monthly'!Z45</f>
        <v>4</v>
      </c>
      <c r="AD40" s="135">
        <f>'dXdata - Monthly'!AA45</f>
        <v>13</v>
      </c>
      <c r="AE40" s="135">
        <f>'dXdata - Monthly'!AB45</f>
        <v>16</v>
      </c>
      <c r="AF40" s="135">
        <f>'dXdata - Monthly'!AC45</f>
        <v>21</v>
      </c>
      <c r="AG40" s="136">
        <f>'dXdata - Monthly'!AD45</f>
        <v>9</v>
      </c>
      <c r="AH40" s="135">
        <f>'dXdata - Monthly'!AE45</f>
        <v>17</v>
      </c>
      <c r="AI40" s="135">
        <f>'dXdata - Monthly'!AF45</f>
        <v>18</v>
      </c>
      <c r="AJ40" s="241" t="e">
        <f>'dXdata - Monthly'!AG45</f>
        <v>#N/A</v>
      </c>
      <c r="AK40" s="93"/>
    </row>
    <row r="41" spans="1:37" s="93" customFormat="1" ht="13.5" customHeight="1" thickBot="1" x14ac:dyDescent="0.25">
      <c r="A41" s="93">
        <v>41</v>
      </c>
      <c r="B41" s="206" t="s">
        <v>69</v>
      </c>
      <c r="C41" s="206" t="s">
        <v>57</v>
      </c>
      <c r="D41" s="207"/>
      <c r="E41" s="207" t="s">
        <v>251</v>
      </c>
      <c r="F41" s="198">
        <f>'dXdata - Annual'!G46</f>
        <v>4584.7849479999995</v>
      </c>
      <c r="G41" s="198">
        <f>'dXdata - Annual'!H46</f>
        <v>4571.9860310000004</v>
      </c>
      <c r="H41" s="199">
        <f>'dXdata - Annual'!I46</f>
        <v>4406.956306000001</v>
      </c>
      <c r="I41" s="208">
        <f>'dXdata - Monthly'!F46</f>
        <v>211.71463999999997</v>
      </c>
      <c r="J41" s="208">
        <f>'dXdata - Monthly'!G46</f>
        <v>203.44859100000002</v>
      </c>
      <c r="K41" s="208">
        <f>'dXdata - Monthly'!H46</f>
        <v>377.489687</v>
      </c>
      <c r="L41" s="208">
        <f>'dXdata - Monthly'!I46</f>
        <v>262.26815899999997</v>
      </c>
      <c r="M41" s="208">
        <f>'dXdata - Monthly'!J46</f>
        <v>377.96681799999999</v>
      </c>
      <c r="N41" s="208">
        <f>'dXdata - Monthly'!K46</f>
        <v>328.27255500000001</v>
      </c>
      <c r="O41" s="208">
        <f>'dXdata - Monthly'!L46</f>
        <v>291.73443699999996</v>
      </c>
      <c r="P41" s="208">
        <f>'dXdata - Monthly'!M46</f>
        <v>340.54346100000004</v>
      </c>
      <c r="Q41" s="208">
        <f>'dXdata - Monthly'!N46</f>
        <v>1161.7674730000001</v>
      </c>
      <c r="R41" s="208">
        <f>'dXdata - Monthly'!O46</f>
        <v>341.50022799999999</v>
      </c>
      <c r="S41" s="208">
        <f>'dXdata - Monthly'!P46</f>
        <v>379.17111599999998</v>
      </c>
      <c r="T41" s="208">
        <f>'dXdata - Monthly'!Q46</f>
        <v>296.10886600000003</v>
      </c>
      <c r="U41" s="209">
        <f>'dXdata - Monthly'!R46</f>
        <v>193.286145</v>
      </c>
      <c r="V41" s="208">
        <f>'dXdata - Monthly'!S46</f>
        <v>340.68530900000002</v>
      </c>
      <c r="W41" s="208">
        <f>'dXdata - Monthly'!T46</f>
        <v>440.93455299999999</v>
      </c>
      <c r="X41" s="208">
        <f>'dXdata - Monthly'!U46</f>
        <v>438.125406</v>
      </c>
      <c r="Y41" s="208">
        <f>'dXdata - Monthly'!V46</f>
        <v>562.16799700000001</v>
      </c>
      <c r="Z41" s="208">
        <f>'dXdata - Monthly'!W46</f>
        <v>397.83347400000002</v>
      </c>
      <c r="AA41" s="208">
        <f>'dXdata - Monthly'!X46</f>
        <v>447.932975</v>
      </c>
      <c r="AB41" s="208">
        <f>'dXdata - Monthly'!Y46</f>
        <v>354.46680100000003</v>
      </c>
      <c r="AC41" s="208">
        <f>'dXdata - Monthly'!Z46</f>
        <v>274.450627</v>
      </c>
      <c r="AD41" s="208">
        <f>'dXdata - Monthly'!AA46</f>
        <v>337.15106400000002</v>
      </c>
      <c r="AE41" s="208">
        <f>'dXdata - Monthly'!AB46</f>
        <v>381.71691499999997</v>
      </c>
      <c r="AF41" s="208">
        <f>'dXdata - Monthly'!AC46</f>
        <v>238.20504</v>
      </c>
      <c r="AG41" s="209">
        <f>'dXdata - Monthly'!AD46</f>
        <v>263.61203599999999</v>
      </c>
      <c r="AH41" s="208">
        <f>'dXdata - Monthly'!AE46</f>
        <v>357.73022800000001</v>
      </c>
      <c r="AI41" s="208">
        <f>'dXdata - Monthly'!AF46</f>
        <v>348.366939</v>
      </c>
      <c r="AJ41" s="245">
        <f>'dXdata - Monthly'!AG46</f>
        <v>393.51106600000003</v>
      </c>
    </row>
    <row r="42" spans="1:37" ht="11.25" x14ac:dyDescent="0.2">
      <c r="E42" s="12" t="s">
        <v>70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</row>
    <row r="43" spans="1:37" ht="11.25" x14ac:dyDescent="0.2">
      <c r="E43" s="12" t="s">
        <v>71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</row>
    <row r="44" spans="1:37" ht="11.25" x14ac:dyDescent="0.2">
      <c r="E44" s="12" t="s">
        <v>72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</row>
    <row r="45" spans="1:37" ht="11.25" x14ac:dyDescent="0.2">
      <c r="E45" s="12" t="s">
        <v>73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</row>
    <row r="46" spans="1:37" ht="11.25" x14ac:dyDescent="0.2">
      <c r="E46" s="12" t="s">
        <v>245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</row>
    <row r="47" spans="1:37" ht="11.25" x14ac:dyDescent="0.2">
      <c r="E47" s="12" t="s">
        <v>244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</row>
    <row r="48" spans="1:37" ht="11.25" x14ac:dyDescent="0.2">
      <c r="E48" s="12" t="s">
        <v>74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</row>
    <row r="49" spans="1:37" s="5" customFormat="1" ht="11.25" hidden="1" x14ac:dyDescent="0.2">
      <c r="A49" s="13"/>
      <c r="B49" s="14"/>
      <c r="C49" s="15"/>
      <c r="D49" s="15"/>
      <c r="E49" s="1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2"/>
    </row>
    <row r="50" spans="1:37" s="5" customFormat="1" ht="11.25" hidden="1" x14ac:dyDescent="0.2">
      <c r="A50" s="13"/>
      <c r="B50" s="14"/>
      <c r="C50" s="15"/>
      <c r="D50" s="15"/>
      <c r="E50" s="1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2"/>
    </row>
    <row r="51" spans="1:37" s="5" customFormat="1" ht="11.25" hidden="1" x14ac:dyDescent="0.2">
      <c r="A51" s="13"/>
      <c r="B51" s="14"/>
      <c r="C51" s="15"/>
      <c r="D51" s="15"/>
      <c r="E51" s="1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2"/>
    </row>
    <row r="52" spans="1:37" s="5" customFormat="1" ht="11.25" hidden="1" x14ac:dyDescent="0.2">
      <c r="A52" s="13"/>
      <c r="B52" s="14"/>
      <c r="C52" s="15"/>
      <c r="D52" s="15"/>
      <c r="E52" s="1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2"/>
    </row>
    <row r="53" spans="1:37" s="5" customFormat="1" ht="11.25" hidden="1" x14ac:dyDescent="0.2">
      <c r="A53" s="13"/>
      <c r="B53" s="14"/>
      <c r="C53" s="15"/>
      <c r="D53" s="15"/>
      <c r="E53" s="16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2"/>
    </row>
    <row r="54" spans="1:37" s="5" customFormat="1" ht="11.25" hidden="1" x14ac:dyDescent="0.2">
      <c r="A54" s="13"/>
      <c r="B54" s="14"/>
      <c r="C54" s="15"/>
      <c r="D54" s="15"/>
      <c r="E54" s="16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2"/>
    </row>
    <row r="55" spans="1:37" s="5" customFormat="1" ht="11.25" hidden="1" x14ac:dyDescent="0.2">
      <c r="A55" s="13"/>
      <c r="B55" s="14"/>
      <c r="C55" s="15"/>
      <c r="D55" s="15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2"/>
    </row>
    <row r="56" spans="1:37" s="5" customFormat="1" ht="11.25" hidden="1" x14ac:dyDescent="0.2">
      <c r="A56" s="13"/>
      <c r="B56" s="14"/>
      <c r="C56" s="15"/>
      <c r="D56" s="15"/>
      <c r="E56" s="16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2"/>
    </row>
    <row r="57" spans="1:37" s="5" customFormat="1" ht="11.25" hidden="1" x14ac:dyDescent="0.2">
      <c r="A57" s="13"/>
      <c r="B57" s="14"/>
      <c r="C57" s="15"/>
      <c r="D57" s="15"/>
      <c r="E57" s="16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2"/>
    </row>
    <row r="58" spans="1:37" s="5" customFormat="1" ht="11.25" hidden="1" x14ac:dyDescent="0.2">
      <c r="A58" s="13"/>
      <c r="B58" s="14"/>
      <c r="C58" s="15"/>
      <c r="D58" s="15"/>
      <c r="E58" s="16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2"/>
    </row>
    <row r="59" spans="1:37" s="5" customFormat="1" ht="11.25" hidden="1" x14ac:dyDescent="0.2">
      <c r="A59" s="13"/>
      <c r="B59" s="14"/>
      <c r="C59" s="15"/>
      <c r="D59" s="15"/>
      <c r="E59" s="16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2"/>
    </row>
    <row r="60" spans="1:37" s="5" customFormat="1" ht="11.25" hidden="1" x14ac:dyDescent="0.2">
      <c r="A60" s="13"/>
      <c r="B60" s="14"/>
      <c r="C60" s="15"/>
      <c r="D60" s="15"/>
      <c r="E60" s="16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2"/>
    </row>
    <row r="61" spans="1:37" s="5" customFormat="1" ht="11.25" hidden="1" x14ac:dyDescent="0.2">
      <c r="A61" s="13"/>
      <c r="B61" s="14"/>
      <c r="C61" s="15"/>
      <c r="D61" s="15"/>
      <c r="E61" s="1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2"/>
    </row>
    <row r="62" spans="1:37" s="5" customFormat="1" ht="11.25" hidden="1" x14ac:dyDescent="0.2">
      <c r="A62" s="13"/>
      <c r="B62" s="14"/>
      <c r="C62" s="15"/>
      <c r="D62" s="15"/>
      <c r="E62" s="16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2"/>
    </row>
    <row r="63" spans="1:37" s="5" customFormat="1" ht="11.25" hidden="1" x14ac:dyDescent="0.2">
      <c r="A63" s="13"/>
      <c r="B63" s="14"/>
      <c r="C63" s="15"/>
      <c r="D63" s="15"/>
      <c r="E63" s="16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2"/>
    </row>
    <row r="64" spans="1:37" s="5" customFormat="1" ht="11.25" hidden="1" x14ac:dyDescent="0.2">
      <c r="A64" s="13"/>
      <c r="B64" s="14"/>
      <c r="C64" s="15"/>
      <c r="D64" s="15"/>
      <c r="E64" s="16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2"/>
    </row>
    <row r="65" spans="1:37" s="5" customFormat="1" ht="11.25" hidden="1" x14ac:dyDescent="0.2">
      <c r="A65" s="13"/>
      <c r="B65" s="14"/>
      <c r="C65" s="15"/>
      <c r="D65" s="15"/>
      <c r="E65" s="16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2"/>
    </row>
    <row r="66" spans="1:37" s="5" customFormat="1" ht="11.25" hidden="1" x14ac:dyDescent="0.2">
      <c r="A66" s="13"/>
      <c r="B66" s="14"/>
      <c r="C66" s="15"/>
      <c r="D66" s="15"/>
      <c r="E66" s="16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2"/>
    </row>
    <row r="67" spans="1:37" s="5" customFormat="1" ht="11.25" hidden="1" x14ac:dyDescent="0.2">
      <c r="A67" s="13"/>
      <c r="B67" s="14"/>
      <c r="C67" s="15"/>
      <c r="D67" s="15"/>
      <c r="E67" s="1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2"/>
    </row>
    <row r="68" spans="1:37" s="5" customFormat="1" ht="11.25" hidden="1" x14ac:dyDescent="0.2">
      <c r="A68" s="13"/>
      <c r="B68" s="14"/>
      <c r="C68" s="15"/>
      <c r="D68" s="15"/>
      <c r="E68" s="16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2"/>
    </row>
    <row r="69" spans="1:37" s="5" customFormat="1" ht="11.25" hidden="1" x14ac:dyDescent="0.2">
      <c r="A69" s="13"/>
      <c r="B69" s="14"/>
      <c r="C69" s="15"/>
      <c r="D69" s="15"/>
      <c r="E69" s="1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2"/>
    </row>
    <row r="70" spans="1:37" s="5" customFormat="1" ht="11.25" hidden="1" x14ac:dyDescent="0.2">
      <c r="A70" s="13"/>
      <c r="B70" s="14"/>
      <c r="C70" s="15"/>
      <c r="D70" s="15"/>
      <c r="E70" s="16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2"/>
    </row>
    <row r="71" spans="1:37" s="5" customFormat="1" ht="11.25" hidden="1" x14ac:dyDescent="0.2">
      <c r="A71" s="13"/>
      <c r="B71" s="14"/>
      <c r="C71" s="15"/>
      <c r="D71" s="15"/>
      <c r="E71" s="16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2"/>
    </row>
    <row r="72" spans="1:37" s="5" customFormat="1" ht="11.25" hidden="1" x14ac:dyDescent="0.2">
      <c r="A72" s="13"/>
      <c r="B72" s="14"/>
      <c r="C72" s="15"/>
      <c r="D72" s="15"/>
      <c r="E72" s="16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2"/>
    </row>
    <row r="73" spans="1:37" s="5" customFormat="1" ht="11.25" hidden="1" x14ac:dyDescent="0.2">
      <c r="A73" s="13"/>
      <c r="B73" s="14"/>
      <c r="C73" s="15"/>
      <c r="D73" s="15"/>
      <c r="E73" s="16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2"/>
    </row>
    <row r="74" spans="1:37" s="5" customFormat="1" ht="11.25" hidden="1" x14ac:dyDescent="0.2">
      <c r="A74" s="13"/>
      <c r="B74" s="14"/>
      <c r="C74" s="15"/>
      <c r="D74" s="15"/>
      <c r="E74" s="16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2"/>
    </row>
    <row r="75" spans="1:37" s="5" customFormat="1" ht="11.25" hidden="1" x14ac:dyDescent="0.2">
      <c r="A75" s="13"/>
      <c r="B75" s="14"/>
      <c r="C75" s="15"/>
      <c r="D75" s="15"/>
      <c r="E75" s="16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2"/>
    </row>
    <row r="76" spans="1:37" s="5" customFormat="1" ht="11.25" hidden="1" x14ac:dyDescent="0.2">
      <c r="A76" s="13"/>
      <c r="B76" s="14"/>
      <c r="C76" s="15"/>
      <c r="D76" s="15"/>
      <c r="E76" s="16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2"/>
    </row>
    <row r="77" spans="1:37" s="5" customFormat="1" ht="11.25" hidden="1" x14ac:dyDescent="0.2">
      <c r="A77" s="13"/>
      <c r="B77" s="14"/>
      <c r="C77" s="15"/>
      <c r="D77" s="15"/>
      <c r="E77" s="16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2"/>
    </row>
    <row r="78" spans="1:37" s="5" customFormat="1" ht="11.25" hidden="1" x14ac:dyDescent="0.2">
      <c r="A78" s="13"/>
      <c r="B78" s="14"/>
      <c r="C78" s="15"/>
      <c r="D78" s="15"/>
      <c r="E78" s="16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2"/>
    </row>
    <row r="79" spans="1:37" s="5" customFormat="1" ht="11.25" hidden="1" x14ac:dyDescent="0.2">
      <c r="A79" s="13"/>
      <c r="B79" s="14"/>
      <c r="C79" s="15"/>
      <c r="D79" s="15"/>
      <c r="E79" s="16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2"/>
    </row>
    <row r="80" spans="1:37" s="5" customFormat="1" ht="11.25" hidden="1" x14ac:dyDescent="0.2">
      <c r="A80" s="13"/>
      <c r="B80" s="14"/>
      <c r="C80" s="15"/>
      <c r="D80" s="15"/>
      <c r="E80" s="16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2"/>
    </row>
    <row r="81" spans="1:37" s="5" customFormat="1" ht="11.25" hidden="1" x14ac:dyDescent="0.2">
      <c r="A81" s="13"/>
      <c r="B81" s="14"/>
      <c r="C81" s="15"/>
      <c r="D81" s="15"/>
      <c r="E81" s="16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2"/>
    </row>
    <row r="82" spans="1:37" s="5" customFormat="1" ht="11.25" hidden="1" x14ac:dyDescent="0.2">
      <c r="A82" s="13"/>
      <c r="B82" s="14"/>
      <c r="C82" s="15"/>
      <c r="D82" s="15"/>
      <c r="E82" s="16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2"/>
    </row>
    <row r="83" spans="1:37" s="5" customFormat="1" ht="11.25" hidden="1" x14ac:dyDescent="0.2">
      <c r="A83" s="13"/>
      <c r="B83" s="14"/>
      <c r="C83" s="15"/>
      <c r="D83" s="15"/>
      <c r="E83" s="16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2"/>
    </row>
    <row r="84" spans="1:37" s="5" customFormat="1" ht="11.25" hidden="1" x14ac:dyDescent="0.2">
      <c r="A84" s="13"/>
      <c r="B84" s="14"/>
      <c r="C84" s="15"/>
      <c r="D84" s="15"/>
      <c r="E84" s="16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2"/>
    </row>
    <row r="85" spans="1:37" s="5" customFormat="1" ht="11.25" hidden="1" x14ac:dyDescent="0.2">
      <c r="A85" s="13"/>
      <c r="B85" s="14"/>
      <c r="C85" s="15"/>
      <c r="D85" s="15"/>
      <c r="E85" s="16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2"/>
    </row>
    <row r="86" spans="1:37" s="5" customFormat="1" ht="11.25" hidden="1" x14ac:dyDescent="0.2">
      <c r="A86" s="13"/>
      <c r="B86" s="14"/>
      <c r="C86" s="15"/>
      <c r="D86" s="15"/>
      <c r="E86" s="16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2"/>
    </row>
    <row r="87" spans="1:37" s="5" customFormat="1" ht="11.25" hidden="1" x14ac:dyDescent="0.2">
      <c r="A87" s="13"/>
      <c r="B87" s="14"/>
      <c r="C87" s="15"/>
      <c r="D87" s="15"/>
      <c r="E87" s="16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2"/>
    </row>
    <row r="88" spans="1:37" s="5" customFormat="1" ht="11.25" hidden="1" x14ac:dyDescent="0.2">
      <c r="A88" s="13"/>
      <c r="B88" s="14"/>
      <c r="C88" s="15"/>
      <c r="D88" s="15"/>
      <c r="E88" s="16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2"/>
    </row>
    <row r="89" spans="1:37" s="5" customFormat="1" ht="11.25" hidden="1" x14ac:dyDescent="0.2">
      <c r="A89" s="13"/>
      <c r="B89" s="14"/>
      <c r="C89" s="15"/>
      <c r="D89" s="15"/>
      <c r="E89" s="16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2"/>
    </row>
    <row r="90" spans="1:37" s="5" customFormat="1" ht="11.25" hidden="1" x14ac:dyDescent="0.2">
      <c r="A90" s="13"/>
      <c r="B90" s="14"/>
      <c r="C90" s="15"/>
      <c r="D90" s="15"/>
      <c r="E90" s="16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2"/>
    </row>
    <row r="91" spans="1:37" s="5" customFormat="1" ht="11.25" hidden="1" x14ac:dyDescent="0.2">
      <c r="A91" s="13"/>
      <c r="B91" s="14"/>
      <c r="C91" s="15"/>
      <c r="D91" s="15"/>
      <c r="E91" s="16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2"/>
    </row>
    <row r="92" spans="1:37" s="5" customFormat="1" ht="11.25" hidden="1" x14ac:dyDescent="0.2">
      <c r="A92" s="13"/>
      <c r="B92" s="14"/>
      <c r="C92" s="15"/>
      <c r="D92" s="15"/>
      <c r="E92" s="16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2"/>
    </row>
    <row r="93" spans="1:37" s="5" customFormat="1" ht="11.25" hidden="1" x14ac:dyDescent="0.2">
      <c r="A93" s="13"/>
      <c r="B93" s="14"/>
      <c r="C93" s="15"/>
      <c r="D93" s="15"/>
      <c r="E93" s="16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2"/>
    </row>
    <row r="94" spans="1:37" s="5" customFormat="1" ht="11.25" hidden="1" x14ac:dyDescent="0.2">
      <c r="A94" s="13"/>
      <c r="B94" s="14"/>
      <c r="C94" s="15"/>
      <c r="D94" s="15"/>
      <c r="E94" s="16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2"/>
    </row>
    <row r="95" spans="1:37" s="5" customFormat="1" ht="11.25" hidden="1" x14ac:dyDescent="0.2">
      <c r="A95" s="13"/>
      <c r="B95" s="14"/>
      <c r="C95" s="15"/>
      <c r="D95" s="15"/>
      <c r="E95" s="16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2"/>
    </row>
    <row r="96" spans="1:37" s="5" customFormat="1" ht="11.25" hidden="1" x14ac:dyDescent="0.2">
      <c r="A96" s="13"/>
      <c r="B96" s="14"/>
      <c r="C96" s="15"/>
      <c r="D96" s="15"/>
      <c r="E96" s="16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2"/>
    </row>
    <row r="97" spans="1:37" s="5" customFormat="1" ht="11.25" hidden="1" x14ac:dyDescent="0.2">
      <c r="A97" s="13"/>
      <c r="B97" s="14"/>
      <c r="C97" s="15"/>
      <c r="D97" s="15"/>
      <c r="E97" s="16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2"/>
    </row>
    <row r="98" spans="1:37" s="5" customFormat="1" ht="11.25" hidden="1" x14ac:dyDescent="0.2">
      <c r="A98" s="13"/>
      <c r="B98" s="14"/>
      <c r="C98" s="15"/>
      <c r="D98" s="15"/>
      <c r="E98" s="16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2"/>
    </row>
    <row r="99" spans="1:37" s="5" customFormat="1" ht="11.25" hidden="1" x14ac:dyDescent="0.2">
      <c r="A99" s="13"/>
      <c r="B99" s="14"/>
      <c r="C99" s="15"/>
      <c r="D99" s="15"/>
      <c r="E99" s="16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2"/>
    </row>
    <row r="100" spans="1:37" s="5" customFormat="1" ht="11.25" hidden="1" x14ac:dyDescent="0.2">
      <c r="A100" s="13"/>
      <c r="B100" s="14"/>
      <c r="C100" s="15"/>
      <c r="D100" s="15"/>
      <c r="E100" s="16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2"/>
    </row>
    <row r="101" spans="1:37" s="5" customFormat="1" ht="11.25" hidden="1" x14ac:dyDescent="0.2">
      <c r="A101" s="13"/>
      <c r="B101" s="14"/>
      <c r="C101" s="15"/>
      <c r="D101" s="15"/>
      <c r="E101" s="16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2"/>
    </row>
    <row r="102" spans="1:37" s="5" customFormat="1" ht="11.25" hidden="1" x14ac:dyDescent="0.2">
      <c r="A102" s="13"/>
      <c r="B102" s="14"/>
      <c r="C102" s="15"/>
      <c r="D102" s="15"/>
      <c r="E102" s="16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2"/>
    </row>
    <row r="103" spans="1:37" s="5" customFormat="1" ht="11.25" hidden="1" x14ac:dyDescent="0.2">
      <c r="A103" s="13"/>
      <c r="B103" s="14"/>
      <c r="C103" s="15"/>
      <c r="D103" s="15"/>
      <c r="E103" s="16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2"/>
    </row>
    <row r="104" spans="1:37" s="5" customFormat="1" ht="11.25" hidden="1" x14ac:dyDescent="0.2">
      <c r="A104" s="13"/>
      <c r="B104" s="14"/>
      <c r="C104" s="15"/>
      <c r="D104" s="15"/>
      <c r="E104" s="16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2"/>
    </row>
    <row r="105" spans="1:37" s="5" customFormat="1" ht="11.25" hidden="1" x14ac:dyDescent="0.2">
      <c r="A105" s="13"/>
      <c r="B105" s="14"/>
      <c r="C105" s="15"/>
      <c r="D105" s="15"/>
      <c r="E105" s="16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2"/>
    </row>
    <row r="106" spans="1:37" s="5" customFormat="1" ht="11.25" hidden="1" x14ac:dyDescent="0.2">
      <c r="A106" s="13"/>
      <c r="B106" s="14"/>
      <c r="C106" s="15"/>
      <c r="D106" s="15"/>
      <c r="E106" s="16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2"/>
    </row>
    <row r="107" spans="1:37" s="5" customFormat="1" ht="11.25" hidden="1" x14ac:dyDescent="0.2">
      <c r="A107" s="13"/>
      <c r="B107" s="14"/>
      <c r="C107" s="15"/>
      <c r="D107" s="15"/>
      <c r="E107" s="16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2"/>
    </row>
    <row r="108" spans="1:37" s="5" customFormat="1" ht="11.25" hidden="1" x14ac:dyDescent="0.2">
      <c r="A108" s="13"/>
      <c r="B108" s="14"/>
      <c r="C108" s="15"/>
      <c r="D108" s="15"/>
      <c r="E108" s="16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2"/>
    </row>
    <row r="109" spans="1:37" s="5" customFormat="1" ht="11.25" hidden="1" x14ac:dyDescent="0.2">
      <c r="A109" s="13"/>
      <c r="B109" s="14"/>
      <c r="C109" s="15"/>
      <c r="D109" s="15"/>
      <c r="E109" s="16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2"/>
    </row>
    <row r="110" spans="1:37" s="5" customFormat="1" ht="11.25" hidden="1" x14ac:dyDescent="0.2">
      <c r="A110" s="13"/>
      <c r="B110" s="14"/>
      <c r="C110" s="15"/>
      <c r="D110" s="15"/>
      <c r="E110" s="16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2"/>
    </row>
    <row r="111" spans="1:37" s="5" customFormat="1" ht="11.25" hidden="1" x14ac:dyDescent="0.2">
      <c r="A111" s="13"/>
      <c r="B111" s="14"/>
      <c r="C111" s="15"/>
      <c r="D111" s="15"/>
      <c r="E111" s="16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2"/>
    </row>
    <row r="112" spans="1:37" s="5" customFormat="1" ht="11.25" hidden="1" x14ac:dyDescent="0.2">
      <c r="A112" s="13"/>
      <c r="B112" s="14"/>
      <c r="C112" s="15"/>
      <c r="D112" s="15"/>
      <c r="E112" s="16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2"/>
    </row>
    <row r="113" spans="1:37" s="5" customFormat="1" ht="11.25" hidden="1" x14ac:dyDescent="0.2">
      <c r="A113" s="13"/>
      <c r="B113" s="14"/>
      <c r="C113" s="15"/>
      <c r="D113" s="15"/>
      <c r="E113" s="16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2"/>
    </row>
    <row r="114" spans="1:37" s="5" customFormat="1" ht="11.25" hidden="1" x14ac:dyDescent="0.2">
      <c r="A114" s="13"/>
      <c r="B114" s="14"/>
      <c r="C114" s="15"/>
      <c r="D114" s="15"/>
      <c r="E114" s="16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2"/>
    </row>
    <row r="115" spans="1:37" s="5" customFormat="1" ht="11.25" hidden="1" x14ac:dyDescent="0.2">
      <c r="A115" s="13"/>
      <c r="B115" s="14"/>
      <c r="C115" s="15"/>
      <c r="D115" s="15"/>
      <c r="E115" s="16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2"/>
    </row>
    <row r="116" spans="1:37" s="5" customFormat="1" ht="11.25" hidden="1" x14ac:dyDescent="0.2">
      <c r="A116" s="13"/>
      <c r="B116" s="14"/>
      <c r="C116" s="15"/>
      <c r="D116" s="15"/>
      <c r="E116" s="16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2"/>
    </row>
    <row r="117" spans="1:37" s="5" customFormat="1" ht="11.25" hidden="1" x14ac:dyDescent="0.2">
      <c r="A117" s="13"/>
      <c r="B117" s="14"/>
      <c r="C117" s="15"/>
      <c r="D117" s="15"/>
      <c r="E117" s="16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2"/>
    </row>
    <row r="118" spans="1:37" s="5" customFormat="1" ht="11.25" hidden="1" x14ac:dyDescent="0.2">
      <c r="A118" s="13"/>
      <c r="B118" s="14"/>
      <c r="C118" s="15"/>
      <c r="D118" s="15"/>
      <c r="E118" s="16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2"/>
    </row>
    <row r="119" spans="1:37" s="5" customFormat="1" ht="11.25" hidden="1" x14ac:dyDescent="0.2">
      <c r="A119" s="13"/>
      <c r="B119" s="14"/>
      <c r="C119" s="15"/>
      <c r="D119" s="15"/>
      <c r="E119" s="16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2"/>
    </row>
    <row r="120" spans="1:37" s="5" customFormat="1" ht="11.25" hidden="1" x14ac:dyDescent="0.2">
      <c r="A120" s="13"/>
      <c r="B120" s="14"/>
      <c r="C120" s="15"/>
      <c r="D120" s="15"/>
      <c r="E120" s="16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2"/>
    </row>
    <row r="121" spans="1:37" s="5" customFormat="1" ht="11.25" hidden="1" x14ac:dyDescent="0.2">
      <c r="A121" s="13"/>
      <c r="B121" s="14"/>
      <c r="C121" s="15"/>
      <c r="D121" s="15"/>
      <c r="E121" s="16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2"/>
    </row>
    <row r="122" spans="1:37" s="5" customFormat="1" ht="11.25" hidden="1" x14ac:dyDescent="0.2">
      <c r="A122" s="13"/>
      <c r="B122" s="14"/>
      <c r="C122" s="15"/>
      <c r="D122" s="15"/>
      <c r="E122" s="16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2"/>
    </row>
    <row r="123" spans="1:37" s="5" customFormat="1" ht="11.25" hidden="1" x14ac:dyDescent="0.2">
      <c r="A123" s="13"/>
      <c r="B123" s="14"/>
      <c r="C123" s="15"/>
      <c r="D123" s="15"/>
      <c r="E123" s="16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2"/>
    </row>
    <row r="124" spans="1:37" s="5" customFormat="1" ht="11.25" hidden="1" x14ac:dyDescent="0.2">
      <c r="A124" s="13"/>
      <c r="B124" s="14"/>
      <c r="C124" s="15"/>
      <c r="D124" s="15"/>
      <c r="E124" s="16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2"/>
    </row>
    <row r="125" spans="1:37" s="5" customFormat="1" ht="11.25" hidden="1" x14ac:dyDescent="0.2">
      <c r="A125" s="13"/>
      <c r="B125" s="14"/>
      <c r="C125" s="15"/>
      <c r="D125" s="15"/>
      <c r="E125" s="16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2"/>
    </row>
    <row r="126" spans="1:37" s="5" customFormat="1" ht="11.25" hidden="1" x14ac:dyDescent="0.2">
      <c r="A126" s="13"/>
      <c r="B126" s="14"/>
      <c r="C126" s="15"/>
      <c r="D126" s="15"/>
      <c r="E126" s="16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2"/>
    </row>
    <row r="127" spans="1:37" s="5" customFormat="1" ht="11.25" hidden="1" x14ac:dyDescent="0.2">
      <c r="A127" s="13"/>
      <c r="B127" s="14"/>
      <c r="C127" s="15"/>
      <c r="D127" s="15"/>
      <c r="E127" s="16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2"/>
    </row>
    <row r="128" spans="1:37" s="5" customFormat="1" ht="11.25" hidden="1" x14ac:dyDescent="0.2">
      <c r="A128" s="13"/>
      <c r="B128" s="14"/>
      <c r="C128" s="15"/>
      <c r="D128" s="15"/>
      <c r="E128" s="16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2"/>
    </row>
    <row r="129" spans="1:37" s="5" customFormat="1" ht="11.25" hidden="1" x14ac:dyDescent="0.2">
      <c r="A129" s="13"/>
      <c r="B129" s="14"/>
      <c r="C129" s="15"/>
      <c r="D129" s="15"/>
      <c r="E129" s="16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2"/>
    </row>
    <row r="130" spans="1:37" s="5" customFormat="1" ht="11.25" hidden="1" x14ac:dyDescent="0.2">
      <c r="A130" s="13"/>
      <c r="B130" s="14"/>
      <c r="C130" s="15"/>
      <c r="D130" s="15"/>
      <c r="E130" s="16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2"/>
    </row>
    <row r="131" spans="1:37" s="5" customFormat="1" ht="11.25" hidden="1" x14ac:dyDescent="0.2">
      <c r="A131" s="13"/>
      <c r="B131" s="14"/>
      <c r="C131" s="15"/>
      <c r="D131" s="15"/>
      <c r="E131" s="16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2"/>
    </row>
    <row r="132" spans="1:37" s="5" customFormat="1" ht="11.25" hidden="1" x14ac:dyDescent="0.2">
      <c r="A132" s="13"/>
      <c r="B132" s="14"/>
      <c r="C132" s="15"/>
      <c r="D132" s="15"/>
      <c r="E132" s="16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2"/>
    </row>
    <row r="133" spans="1:37" s="5" customFormat="1" ht="11.25" hidden="1" x14ac:dyDescent="0.2">
      <c r="A133" s="13"/>
      <c r="B133" s="14"/>
      <c r="C133" s="15"/>
      <c r="D133" s="15"/>
      <c r="E133" s="16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2"/>
    </row>
    <row r="134" spans="1:37" s="5" customFormat="1" ht="11.25" hidden="1" x14ac:dyDescent="0.2">
      <c r="A134" s="13"/>
      <c r="B134" s="14"/>
      <c r="C134" s="15"/>
      <c r="D134" s="15"/>
      <c r="E134" s="16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2"/>
    </row>
    <row r="135" spans="1:37" s="5" customFormat="1" ht="11.25" hidden="1" x14ac:dyDescent="0.2">
      <c r="A135" s="13"/>
      <c r="B135" s="14"/>
      <c r="C135" s="15"/>
      <c r="D135" s="15"/>
      <c r="E135" s="1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2"/>
    </row>
    <row r="136" spans="1:37" s="5" customFormat="1" ht="11.25" hidden="1" x14ac:dyDescent="0.2">
      <c r="A136" s="13"/>
      <c r="B136" s="14"/>
      <c r="C136" s="15"/>
      <c r="D136" s="15"/>
      <c r="E136" s="16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2"/>
    </row>
    <row r="137" spans="1:37" s="5" customFormat="1" ht="11.25" hidden="1" x14ac:dyDescent="0.2">
      <c r="A137" s="13"/>
      <c r="B137" s="14"/>
      <c r="C137" s="15"/>
      <c r="D137" s="15"/>
      <c r="E137" s="16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2"/>
    </row>
    <row r="138" spans="1:37" s="5" customFormat="1" ht="11.25" hidden="1" x14ac:dyDescent="0.2">
      <c r="A138" s="13"/>
      <c r="B138" s="14"/>
      <c r="C138" s="15"/>
      <c r="D138" s="15"/>
      <c r="E138" s="16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2"/>
    </row>
    <row r="139" spans="1:37" s="5" customFormat="1" ht="11.25" hidden="1" x14ac:dyDescent="0.2">
      <c r="A139" s="13"/>
      <c r="B139" s="14"/>
      <c r="C139" s="15"/>
      <c r="D139" s="15"/>
      <c r="E139" s="16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2"/>
    </row>
    <row r="140" spans="1:37" s="5" customFormat="1" ht="11.25" hidden="1" x14ac:dyDescent="0.2">
      <c r="A140" s="13"/>
      <c r="B140" s="14"/>
      <c r="C140" s="15"/>
      <c r="D140" s="15"/>
      <c r="E140" s="16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2"/>
    </row>
    <row r="141" spans="1:37" s="5" customFormat="1" ht="11.25" hidden="1" x14ac:dyDescent="0.2">
      <c r="A141" s="13"/>
      <c r="B141" s="14"/>
      <c r="C141" s="15"/>
      <c r="D141" s="15"/>
      <c r="E141" s="16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2"/>
    </row>
    <row r="142" spans="1:37" s="5" customFormat="1" ht="11.25" hidden="1" x14ac:dyDescent="0.2">
      <c r="A142" s="13"/>
      <c r="B142" s="14"/>
      <c r="C142" s="15"/>
      <c r="D142" s="15"/>
      <c r="E142" s="16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2"/>
    </row>
    <row r="143" spans="1:37" s="5" customFormat="1" ht="11.25" hidden="1" x14ac:dyDescent="0.2">
      <c r="A143" s="13"/>
      <c r="B143" s="14"/>
      <c r="C143" s="15"/>
      <c r="D143" s="15"/>
      <c r="E143" s="16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2"/>
    </row>
    <row r="144" spans="1:37" s="5" customFormat="1" ht="11.25" hidden="1" x14ac:dyDescent="0.2">
      <c r="A144" s="13"/>
      <c r="B144" s="14"/>
      <c r="C144" s="15"/>
      <c r="D144" s="15"/>
      <c r="E144" s="16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2"/>
    </row>
    <row r="145" spans="1:37" s="5" customFormat="1" ht="11.25" hidden="1" x14ac:dyDescent="0.2">
      <c r="A145" s="13"/>
      <c r="B145" s="14"/>
      <c r="C145" s="15"/>
      <c r="D145" s="15"/>
      <c r="E145" s="16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2"/>
    </row>
    <row r="146" spans="1:37" s="5" customFormat="1" ht="11.25" hidden="1" x14ac:dyDescent="0.2">
      <c r="A146" s="13"/>
      <c r="B146" s="14"/>
      <c r="C146" s="15"/>
      <c r="D146" s="15"/>
      <c r="E146" s="16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2"/>
    </row>
    <row r="147" spans="1:37" s="5" customFormat="1" ht="11.25" hidden="1" x14ac:dyDescent="0.2">
      <c r="A147" s="13"/>
      <c r="B147" s="14"/>
      <c r="C147" s="15"/>
      <c r="D147" s="15"/>
      <c r="E147" s="16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2"/>
    </row>
    <row r="148" spans="1:37" s="5" customFormat="1" ht="11.25" hidden="1" x14ac:dyDescent="0.2">
      <c r="A148" s="13"/>
      <c r="B148" s="14"/>
      <c r="C148" s="15"/>
      <c r="D148" s="15"/>
      <c r="E148" s="16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2"/>
    </row>
    <row r="149" spans="1:37" s="5" customFormat="1" ht="11.25" hidden="1" x14ac:dyDescent="0.2">
      <c r="A149" s="13"/>
      <c r="B149" s="14"/>
      <c r="C149" s="15"/>
      <c r="D149" s="15"/>
      <c r="E149" s="16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2"/>
    </row>
    <row r="150" spans="1:37" s="5" customFormat="1" ht="11.25" hidden="1" x14ac:dyDescent="0.2">
      <c r="A150" s="13"/>
      <c r="B150" s="14"/>
      <c r="C150" s="15"/>
      <c r="D150" s="15"/>
      <c r="E150" s="16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2"/>
    </row>
    <row r="151" spans="1:37" s="5" customFormat="1" ht="11.25" hidden="1" x14ac:dyDescent="0.2">
      <c r="A151" s="13"/>
      <c r="B151" s="14"/>
      <c r="C151" s="15"/>
      <c r="D151" s="15"/>
      <c r="E151" s="16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2"/>
    </row>
    <row r="152" spans="1:37" s="5" customFormat="1" ht="11.25" hidden="1" x14ac:dyDescent="0.2">
      <c r="A152" s="13"/>
      <c r="B152" s="14"/>
      <c r="C152" s="15"/>
      <c r="D152" s="15"/>
      <c r="E152" s="16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2"/>
    </row>
    <row r="153" spans="1:37" s="5" customFormat="1" ht="11.25" hidden="1" x14ac:dyDescent="0.2">
      <c r="A153" s="13"/>
      <c r="B153" s="14"/>
      <c r="C153" s="15"/>
      <c r="D153" s="15"/>
      <c r="E153" s="16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2"/>
    </row>
    <row r="154" spans="1:37" s="5" customFormat="1" ht="11.25" hidden="1" x14ac:dyDescent="0.2">
      <c r="A154" s="13"/>
      <c r="B154" s="14"/>
      <c r="C154" s="15"/>
      <c r="D154" s="15"/>
      <c r="E154" s="16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2"/>
    </row>
    <row r="155" spans="1:37" s="5" customFormat="1" ht="11.25" hidden="1" x14ac:dyDescent="0.2">
      <c r="A155" s="13"/>
      <c r="B155" s="14"/>
      <c r="C155" s="15"/>
      <c r="D155" s="15"/>
      <c r="E155" s="16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2"/>
    </row>
    <row r="156" spans="1:37" s="5" customFormat="1" ht="11.25" hidden="1" x14ac:dyDescent="0.2">
      <c r="A156" s="13"/>
      <c r="B156" s="14"/>
      <c r="C156" s="15"/>
      <c r="D156" s="15"/>
      <c r="E156" s="16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2"/>
    </row>
    <row r="157" spans="1:37" s="5" customFormat="1" ht="11.25" hidden="1" x14ac:dyDescent="0.2">
      <c r="A157" s="13"/>
      <c r="B157" s="14"/>
      <c r="C157" s="15"/>
      <c r="D157" s="15"/>
      <c r="E157" s="16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2"/>
    </row>
    <row r="158" spans="1:37" s="5" customFormat="1" ht="11.25" hidden="1" x14ac:dyDescent="0.2">
      <c r="A158" s="13"/>
      <c r="B158" s="14"/>
      <c r="C158" s="15"/>
      <c r="D158" s="15"/>
      <c r="E158" s="16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2"/>
    </row>
    <row r="159" spans="1:37" s="5" customFormat="1" ht="11.25" hidden="1" x14ac:dyDescent="0.2">
      <c r="A159" s="13"/>
      <c r="B159" s="14"/>
      <c r="C159" s="15"/>
      <c r="D159" s="15"/>
      <c r="E159" s="16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2"/>
    </row>
    <row r="160" spans="1:37" s="5" customFormat="1" ht="11.25" hidden="1" x14ac:dyDescent="0.2">
      <c r="A160" s="13"/>
      <c r="B160" s="14"/>
      <c r="C160" s="15"/>
      <c r="D160" s="15"/>
      <c r="E160" s="1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2"/>
    </row>
    <row r="161" spans="1:37" s="5" customFormat="1" ht="11.25" hidden="1" x14ac:dyDescent="0.2">
      <c r="A161" s="13"/>
      <c r="B161" s="14"/>
      <c r="C161" s="15"/>
      <c r="D161" s="15"/>
      <c r="E161" s="16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2"/>
    </row>
    <row r="162" spans="1:37" s="5" customFormat="1" ht="11.25" hidden="1" x14ac:dyDescent="0.2">
      <c r="A162" s="13"/>
      <c r="B162" s="14"/>
      <c r="C162" s="15"/>
      <c r="D162" s="15"/>
      <c r="E162" s="16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2"/>
    </row>
    <row r="163" spans="1:37" s="5" customFormat="1" ht="11.25" hidden="1" x14ac:dyDescent="0.2">
      <c r="A163" s="13"/>
      <c r="B163" s="14"/>
      <c r="C163" s="15"/>
      <c r="D163" s="15"/>
      <c r="E163" s="16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2"/>
    </row>
    <row r="164" spans="1:37" s="5" customFormat="1" ht="11.25" hidden="1" x14ac:dyDescent="0.2">
      <c r="A164" s="13"/>
      <c r="B164" s="14"/>
      <c r="C164" s="15"/>
      <c r="D164" s="15"/>
      <c r="E164" s="16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2"/>
    </row>
    <row r="165" spans="1:37" s="5" customFormat="1" ht="11.25" hidden="1" x14ac:dyDescent="0.2">
      <c r="A165" s="13"/>
      <c r="B165" s="14"/>
      <c r="C165" s="15"/>
      <c r="D165" s="15"/>
      <c r="E165" s="16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2"/>
    </row>
    <row r="166" spans="1:37" s="5" customFormat="1" ht="11.25" hidden="1" x14ac:dyDescent="0.2">
      <c r="A166" s="13"/>
      <c r="B166" s="14"/>
      <c r="C166" s="15"/>
      <c r="D166" s="15"/>
      <c r="E166" s="16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2"/>
    </row>
    <row r="167" spans="1:37" s="5" customFormat="1" ht="11.25" hidden="1" x14ac:dyDescent="0.2">
      <c r="A167" s="13"/>
      <c r="B167" s="14"/>
      <c r="C167" s="15"/>
      <c r="D167" s="15"/>
      <c r="E167" s="16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2"/>
    </row>
    <row r="168" spans="1:37" s="5" customFormat="1" ht="11.25" hidden="1" x14ac:dyDescent="0.2">
      <c r="A168" s="13"/>
      <c r="B168" s="14"/>
      <c r="C168" s="15"/>
      <c r="D168" s="15"/>
      <c r="E168" s="16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2"/>
    </row>
    <row r="169" spans="1:37" s="5" customFormat="1" ht="11.25" hidden="1" x14ac:dyDescent="0.2">
      <c r="A169" s="13"/>
      <c r="B169" s="14"/>
      <c r="C169" s="15"/>
      <c r="D169" s="15"/>
      <c r="E169" s="16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2"/>
    </row>
    <row r="170" spans="1:37" s="5" customFormat="1" ht="11.25" hidden="1" x14ac:dyDescent="0.2">
      <c r="A170" s="13"/>
      <c r="B170" s="14"/>
      <c r="C170" s="15"/>
      <c r="D170" s="15"/>
      <c r="E170" s="16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2"/>
    </row>
    <row r="171" spans="1:37" s="5" customFormat="1" ht="11.25" hidden="1" x14ac:dyDescent="0.2">
      <c r="A171" s="13"/>
      <c r="B171" s="14"/>
      <c r="C171" s="15"/>
      <c r="D171" s="15"/>
      <c r="E171" s="16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2"/>
    </row>
    <row r="172" spans="1:37" s="5" customFormat="1" ht="11.25" hidden="1" x14ac:dyDescent="0.2">
      <c r="A172" s="13"/>
      <c r="B172" s="14"/>
      <c r="C172" s="15"/>
      <c r="D172" s="15"/>
      <c r="E172" s="16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2"/>
    </row>
    <row r="173" spans="1:37" s="5" customFormat="1" ht="11.25" hidden="1" x14ac:dyDescent="0.2">
      <c r="A173" s="13"/>
      <c r="B173" s="14"/>
      <c r="C173" s="15"/>
      <c r="D173" s="15"/>
      <c r="E173" s="16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2"/>
    </row>
    <row r="174" spans="1:37" s="5" customFormat="1" ht="11.25" hidden="1" x14ac:dyDescent="0.2">
      <c r="A174" s="13"/>
      <c r="B174" s="14"/>
      <c r="C174" s="15"/>
      <c r="D174" s="15"/>
      <c r="E174" s="16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2"/>
    </row>
    <row r="175" spans="1:37" s="5" customFormat="1" ht="11.25" hidden="1" x14ac:dyDescent="0.2">
      <c r="A175" s="13"/>
      <c r="B175" s="14"/>
      <c r="C175" s="15"/>
      <c r="D175" s="15"/>
      <c r="E175" s="16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2"/>
    </row>
    <row r="176" spans="1:37" s="5" customFormat="1" ht="11.25" hidden="1" x14ac:dyDescent="0.2">
      <c r="A176" s="13"/>
      <c r="B176" s="14"/>
      <c r="C176" s="15"/>
      <c r="D176" s="15"/>
      <c r="E176" s="16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2"/>
    </row>
    <row r="177" spans="1:37" s="5" customFormat="1" ht="11.25" hidden="1" x14ac:dyDescent="0.2">
      <c r="A177" s="13"/>
      <c r="B177" s="14"/>
      <c r="C177" s="15"/>
      <c r="D177" s="15"/>
      <c r="E177" s="16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2"/>
    </row>
    <row r="178" spans="1:37" s="5" customFormat="1" ht="11.25" hidden="1" x14ac:dyDescent="0.2">
      <c r="A178" s="13"/>
      <c r="B178" s="14"/>
      <c r="C178" s="15"/>
      <c r="D178" s="15"/>
      <c r="E178" s="16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2"/>
    </row>
    <row r="179" spans="1:37" s="5" customFormat="1" ht="11.25" hidden="1" x14ac:dyDescent="0.2">
      <c r="A179" s="13"/>
      <c r="B179" s="14"/>
      <c r="C179" s="15"/>
      <c r="D179" s="15"/>
      <c r="E179" s="16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2"/>
    </row>
    <row r="180" spans="1:37" s="5" customFormat="1" ht="11.25" hidden="1" x14ac:dyDescent="0.2">
      <c r="A180" s="13"/>
      <c r="B180" s="14"/>
      <c r="C180" s="15"/>
      <c r="D180" s="15"/>
      <c r="E180" s="16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2"/>
    </row>
    <row r="181" spans="1:37" s="5" customFormat="1" ht="11.25" hidden="1" x14ac:dyDescent="0.2">
      <c r="A181" s="13"/>
      <c r="B181" s="14"/>
      <c r="C181" s="15"/>
      <c r="D181" s="15"/>
      <c r="E181" s="16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2"/>
    </row>
    <row r="182" spans="1:37" s="5" customFormat="1" ht="11.25" hidden="1" x14ac:dyDescent="0.2">
      <c r="A182" s="13"/>
      <c r="B182" s="14"/>
      <c r="C182" s="15"/>
      <c r="D182" s="15"/>
      <c r="E182" s="16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2"/>
    </row>
    <row r="183" spans="1:37" s="5" customFormat="1" ht="11.25" hidden="1" x14ac:dyDescent="0.2">
      <c r="A183" s="13"/>
      <c r="B183" s="14"/>
      <c r="C183" s="15"/>
      <c r="D183" s="15"/>
      <c r="E183" s="16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2"/>
    </row>
    <row r="184" spans="1:37" s="5" customFormat="1" ht="11.25" hidden="1" x14ac:dyDescent="0.2">
      <c r="A184" s="13"/>
      <c r="B184" s="14"/>
      <c r="C184" s="15"/>
      <c r="D184" s="15"/>
      <c r="E184" s="16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2"/>
    </row>
    <row r="185" spans="1:37" s="5" customFormat="1" ht="11.25" hidden="1" x14ac:dyDescent="0.2">
      <c r="A185" s="13"/>
      <c r="B185" s="14"/>
      <c r="C185" s="15"/>
      <c r="D185" s="15"/>
      <c r="E185" s="16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2"/>
    </row>
    <row r="186" spans="1:37" s="5" customFormat="1" ht="11.25" hidden="1" x14ac:dyDescent="0.2">
      <c r="A186" s="13"/>
      <c r="B186" s="14"/>
      <c r="C186" s="15"/>
      <c r="D186" s="15"/>
      <c r="E186" s="16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2"/>
    </row>
    <row r="187" spans="1:37" s="5" customFormat="1" ht="11.25" hidden="1" x14ac:dyDescent="0.2">
      <c r="A187" s="13"/>
      <c r="B187" s="14"/>
      <c r="C187" s="15"/>
      <c r="D187" s="15"/>
      <c r="E187" s="16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2"/>
    </row>
    <row r="188" spans="1:37" s="5" customFormat="1" ht="11.25" hidden="1" x14ac:dyDescent="0.2">
      <c r="A188" s="13"/>
      <c r="B188" s="14"/>
      <c r="C188" s="15"/>
      <c r="D188" s="15"/>
      <c r="E188" s="16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2"/>
    </row>
    <row r="189" spans="1:37" s="5" customFormat="1" ht="11.25" hidden="1" x14ac:dyDescent="0.2">
      <c r="A189" s="13"/>
      <c r="B189" s="14"/>
      <c r="C189" s="15"/>
      <c r="D189" s="15"/>
      <c r="E189" s="16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2"/>
    </row>
    <row r="190" spans="1:37" s="5" customFormat="1" ht="11.25" hidden="1" x14ac:dyDescent="0.2">
      <c r="A190" s="13"/>
      <c r="B190" s="14"/>
      <c r="C190" s="15"/>
      <c r="D190" s="15"/>
      <c r="E190" s="16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2"/>
    </row>
    <row r="191" spans="1:37" s="5" customFormat="1" ht="11.25" hidden="1" x14ac:dyDescent="0.2">
      <c r="A191" s="13"/>
      <c r="B191" s="14"/>
      <c r="C191" s="15"/>
      <c r="D191" s="15"/>
      <c r="E191" s="16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2"/>
    </row>
    <row r="192" spans="1:37" s="5" customFormat="1" ht="11.25" hidden="1" x14ac:dyDescent="0.2">
      <c r="A192" s="13"/>
      <c r="B192" s="14"/>
      <c r="C192" s="15"/>
      <c r="D192" s="15"/>
      <c r="E192" s="16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2"/>
    </row>
    <row r="193" spans="1:37" s="5" customFormat="1" ht="11.25" hidden="1" x14ac:dyDescent="0.2">
      <c r="A193" s="13"/>
      <c r="B193" s="14"/>
      <c r="C193" s="15"/>
      <c r="D193" s="15"/>
      <c r="E193" s="16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2"/>
    </row>
    <row r="194" spans="1:37" s="5" customFormat="1" ht="11.25" hidden="1" x14ac:dyDescent="0.2">
      <c r="A194" s="13"/>
      <c r="B194" s="14"/>
      <c r="C194" s="15"/>
      <c r="D194" s="15"/>
      <c r="E194" s="16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2"/>
    </row>
    <row r="195" spans="1:37" s="5" customFormat="1" ht="11.25" hidden="1" x14ac:dyDescent="0.2">
      <c r="A195" s="13"/>
      <c r="B195" s="14"/>
      <c r="C195" s="15"/>
      <c r="D195" s="15"/>
      <c r="E195" s="16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2"/>
    </row>
    <row r="196" spans="1:37" s="5" customFormat="1" ht="11.25" hidden="1" x14ac:dyDescent="0.2">
      <c r="A196" s="13"/>
      <c r="B196" s="14"/>
      <c r="C196" s="15"/>
      <c r="D196" s="15"/>
      <c r="E196" s="16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2"/>
    </row>
    <row r="197" spans="1:37" s="5" customFormat="1" ht="11.25" hidden="1" x14ac:dyDescent="0.2">
      <c r="A197" s="13"/>
      <c r="B197" s="14"/>
      <c r="C197" s="15"/>
      <c r="D197" s="15"/>
      <c r="E197" s="16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2"/>
    </row>
    <row r="198" spans="1:37" s="5" customFormat="1" ht="11.25" hidden="1" x14ac:dyDescent="0.2">
      <c r="A198" s="13"/>
      <c r="B198" s="14"/>
      <c r="C198" s="15"/>
      <c r="D198" s="15"/>
      <c r="E198" s="16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2"/>
    </row>
    <row r="199" spans="1:37" s="5" customFormat="1" ht="11.25" hidden="1" x14ac:dyDescent="0.2">
      <c r="A199" s="13"/>
      <c r="B199" s="14"/>
      <c r="C199" s="15"/>
      <c r="D199" s="15"/>
      <c r="E199" s="16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2"/>
    </row>
    <row r="200" spans="1:37" s="5" customFormat="1" ht="11.25" hidden="1" x14ac:dyDescent="0.2">
      <c r="A200" s="13"/>
      <c r="B200" s="14"/>
      <c r="C200" s="15"/>
      <c r="D200" s="15"/>
      <c r="E200" s="16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2"/>
    </row>
    <row r="201" spans="1:37" s="5" customFormat="1" ht="11.25" hidden="1" x14ac:dyDescent="0.2">
      <c r="A201" s="13"/>
      <c r="B201" s="14"/>
      <c r="C201" s="15"/>
      <c r="D201" s="15"/>
      <c r="E201" s="16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2"/>
    </row>
    <row r="202" spans="1:37" s="5" customFormat="1" ht="11.25" hidden="1" x14ac:dyDescent="0.2">
      <c r="A202" s="13"/>
      <c r="B202" s="14"/>
      <c r="C202" s="15"/>
      <c r="D202" s="15"/>
      <c r="E202" s="16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2"/>
    </row>
    <row r="203" spans="1:37" s="5" customFormat="1" ht="11.25" hidden="1" x14ac:dyDescent="0.2">
      <c r="A203" s="13"/>
      <c r="B203" s="14"/>
      <c r="C203" s="15"/>
      <c r="D203" s="15"/>
      <c r="E203" s="16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2"/>
    </row>
    <row r="204" spans="1:37" s="5" customFormat="1" ht="11.25" hidden="1" x14ac:dyDescent="0.2">
      <c r="A204" s="13"/>
      <c r="B204" s="14"/>
      <c r="C204" s="15"/>
      <c r="D204" s="15"/>
      <c r="E204" s="16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2"/>
    </row>
    <row r="205" spans="1:37" s="5" customFormat="1" ht="11.25" hidden="1" x14ac:dyDescent="0.2">
      <c r="A205" s="13"/>
      <c r="B205" s="14"/>
      <c r="C205" s="15"/>
      <c r="D205" s="15"/>
      <c r="E205" s="16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2"/>
    </row>
    <row r="206" spans="1:37" s="5" customFormat="1" ht="11.25" hidden="1" x14ac:dyDescent="0.2">
      <c r="A206" s="13"/>
      <c r="B206" s="14"/>
      <c r="C206" s="15"/>
      <c r="D206" s="15"/>
      <c r="E206" s="16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2"/>
    </row>
    <row r="207" spans="1:37" s="5" customFormat="1" ht="11.25" hidden="1" x14ac:dyDescent="0.2">
      <c r="A207" s="13"/>
      <c r="B207" s="14"/>
      <c r="C207" s="15"/>
      <c r="D207" s="15"/>
      <c r="E207" s="16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2"/>
    </row>
    <row r="208" spans="1:37" s="5" customFormat="1" ht="11.25" hidden="1" x14ac:dyDescent="0.2">
      <c r="A208" s="13"/>
      <c r="B208" s="14"/>
      <c r="C208" s="15"/>
      <c r="D208" s="15"/>
      <c r="E208" s="16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2"/>
    </row>
    <row r="209" spans="1:37" s="5" customFormat="1" ht="11.25" hidden="1" x14ac:dyDescent="0.2">
      <c r="A209" s="13"/>
      <c r="B209" s="14"/>
      <c r="C209" s="15"/>
      <c r="D209" s="15"/>
      <c r="E209" s="16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2"/>
    </row>
    <row r="210" spans="1:37" s="5" customFormat="1" ht="11.25" hidden="1" x14ac:dyDescent="0.2">
      <c r="A210" s="13"/>
      <c r="B210" s="14"/>
      <c r="C210" s="15"/>
      <c r="D210" s="15"/>
      <c r="E210" s="16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2"/>
    </row>
    <row r="211" spans="1:37" s="5" customFormat="1" ht="11.25" hidden="1" x14ac:dyDescent="0.2">
      <c r="A211" s="13"/>
      <c r="B211" s="14"/>
      <c r="C211" s="15"/>
      <c r="D211" s="15"/>
      <c r="E211" s="16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2"/>
    </row>
    <row r="212" spans="1:37" s="5" customFormat="1" ht="11.25" hidden="1" x14ac:dyDescent="0.2">
      <c r="A212" s="13"/>
      <c r="B212" s="14"/>
      <c r="C212" s="15"/>
      <c r="D212" s="15"/>
      <c r="E212" s="16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2"/>
    </row>
    <row r="213" spans="1:37" s="5" customFormat="1" ht="11.25" hidden="1" x14ac:dyDescent="0.2">
      <c r="A213" s="13"/>
      <c r="B213" s="14"/>
      <c r="C213" s="15"/>
      <c r="D213" s="15"/>
      <c r="E213" s="16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2"/>
    </row>
    <row r="214" spans="1:37" s="5" customFormat="1" ht="11.25" hidden="1" x14ac:dyDescent="0.2">
      <c r="A214" s="13"/>
      <c r="B214" s="14"/>
      <c r="C214" s="15"/>
      <c r="D214" s="15"/>
      <c r="E214" s="16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2"/>
    </row>
    <row r="215" spans="1:37" s="5" customFormat="1" ht="11.25" hidden="1" x14ac:dyDescent="0.2">
      <c r="A215" s="13"/>
      <c r="B215" s="14"/>
      <c r="C215" s="15"/>
      <c r="D215" s="15"/>
      <c r="E215" s="16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2"/>
    </row>
    <row r="216" spans="1:37" s="5" customFormat="1" ht="11.25" hidden="1" x14ac:dyDescent="0.2">
      <c r="A216" s="13"/>
      <c r="B216" s="14"/>
      <c r="C216" s="15"/>
      <c r="D216" s="15"/>
      <c r="E216" s="16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2"/>
    </row>
    <row r="217" spans="1:37" s="5" customFormat="1" ht="11.25" hidden="1" x14ac:dyDescent="0.2">
      <c r="A217" s="13"/>
      <c r="B217" s="14"/>
      <c r="C217" s="15"/>
      <c r="D217" s="15"/>
      <c r="E217" s="16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2"/>
    </row>
    <row r="218" spans="1:37" s="5" customFormat="1" ht="11.25" hidden="1" x14ac:dyDescent="0.2">
      <c r="A218" s="13"/>
      <c r="B218" s="14"/>
      <c r="C218" s="15"/>
      <c r="D218" s="15"/>
      <c r="E218" s="16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2"/>
    </row>
    <row r="219" spans="1:37" s="5" customFormat="1" ht="11.25" hidden="1" x14ac:dyDescent="0.2">
      <c r="A219" s="13"/>
      <c r="B219" s="14"/>
      <c r="C219" s="15"/>
      <c r="D219" s="15"/>
      <c r="E219" s="16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2"/>
    </row>
    <row r="220" spans="1:37" s="5" customFormat="1" ht="11.25" hidden="1" x14ac:dyDescent="0.2">
      <c r="A220" s="13"/>
      <c r="B220" s="14"/>
      <c r="C220" s="15"/>
      <c r="D220" s="15"/>
      <c r="E220" s="16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2"/>
    </row>
    <row r="221" spans="1:37" s="5" customFormat="1" ht="11.25" hidden="1" x14ac:dyDescent="0.2">
      <c r="A221" s="13"/>
      <c r="B221" s="14"/>
      <c r="C221" s="15"/>
      <c r="D221" s="15"/>
      <c r="E221" s="16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2"/>
    </row>
    <row r="222" spans="1:37" s="5" customFormat="1" ht="11.25" hidden="1" x14ac:dyDescent="0.2">
      <c r="A222" s="13"/>
      <c r="B222" s="14"/>
      <c r="C222" s="15"/>
      <c r="D222" s="15"/>
      <c r="E222" s="16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2"/>
    </row>
    <row r="223" spans="1:37" s="5" customFormat="1" ht="11.25" hidden="1" x14ac:dyDescent="0.2">
      <c r="A223" s="13"/>
      <c r="B223" s="14"/>
      <c r="C223" s="15"/>
      <c r="D223" s="15"/>
      <c r="E223" s="16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2"/>
    </row>
    <row r="224" spans="1:37" s="5" customFormat="1" ht="11.25" hidden="1" x14ac:dyDescent="0.2">
      <c r="A224" s="13"/>
      <c r="B224" s="14"/>
      <c r="C224" s="15"/>
      <c r="D224" s="15"/>
      <c r="E224" s="16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2"/>
    </row>
    <row r="225" spans="1:37" s="5" customFormat="1" ht="11.25" hidden="1" x14ac:dyDescent="0.2">
      <c r="A225" s="13"/>
      <c r="B225" s="14"/>
      <c r="C225" s="15"/>
      <c r="D225" s="15"/>
      <c r="E225" s="16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2"/>
    </row>
    <row r="226" spans="1:37" s="5" customFormat="1" ht="11.25" hidden="1" x14ac:dyDescent="0.2">
      <c r="A226" s="13"/>
      <c r="B226" s="14"/>
      <c r="C226" s="15"/>
      <c r="D226" s="15"/>
      <c r="E226" s="16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2"/>
    </row>
    <row r="227" spans="1:37" s="5" customFormat="1" ht="11.25" hidden="1" x14ac:dyDescent="0.2">
      <c r="A227" s="13"/>
      <c r="B227" s="14"/>
      <c r="C227" s="15"/>
      <c r="D227" s="15"/>
      <c r="E227" s="16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2"/>
    </row>
    <row r="228" spans="1:37" s="5" customFormat="1" ht="11.25" hidden="1" x14ac:dyDescent="0.2">
      <c r="A228" s="13"/>
      <c r="B228" s="14"/>
      <c r="C228" s="15"/>
      <c r="D228" s="15"/>
      <c r="E228" s="16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2"/>
    </row>
    <row r="229" spans="1:37" s="5" customFormat="1" ht="11.25" hidden="1" x14ac:dyDescent="0.2">
      <c r="A229" s="13"/>
      <c r="B229" s="14"/>
      <c r="C229" s="15"/>
      <c r="D229" s="15"/>
      <c r="E229" s="16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2"/>
    </row>
    <row r="230" spans="1:37" s="5" customFormat="1" ht="11.25" hidden="1" x14ac:dyDescent="0.2">
      <c r="A230" s="13"/>
      <c r="B230" s="14"/>
      <c r="C230" s="15"/>
      <c r="D230" s="15"/>
      <c r="E230" s="16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2"/>
    </row>
    <row r="231" spans="1:37" s="5" customFormat="1" ht="11.25" hidden="1" x14ac:dyDescent="0.2">
      <c r="A231" s="13"/>
      <c r="B231" s="14"/>
      <c r="C231" s="15"/>
      <c r="D231" s="15"/>
      <c r="E231" s="16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2"/>
    </row>
    <row r="232" spans="1:37" s="5" customFormat="1" ht="11.25" hidden="1" x14ac:dyDescent="0.2">
      <c r="A232" s="13"/>
      <c r="B232" s="14"/>
      <c r="C232" s="15"/>
      <c r="D232" s="15"/>
      <c r="E232" s="16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2"/>
    </row>
    <row r="233" spans="1:37" s="5" customFormat="1" ht="11.25" hidden="1" x14ac:dyDescent="0.2">
      <c r="A233" s="13"/>
      <c r="B233" s="14"/>
      <c r="C233" s="15"/>
      <c r="D233" s="15"/>
      <c r="E233" s="16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2"/>
    </row>
    <row r="234" spans="1:37" s="5" customFormat="1" ht="11.25" hidden="1" x14ac:dyDescent="0.2">
      <c r="A234" s="13"/>
      <c r="B234" s="14"/>
      <c r="C234" s="15"/>
      <c r="D234" s="15"/>
      <c r="E234" s="16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2"/>
    </row>
    <row r="235" spans="1:37" s="5" customFormat="1" ht="11.25" hidden="1" x14ac:dyDescent="0.2">
      <c r="A235" s="13"/>
      <c r="B235" s="14"/>
      <c r="C235" s="15"/>
      <c r="D235" s="15"/>
      <c r="E235" s="16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2"/>
    </row>
    <row r="236" spans="1:37" s="5" customFormat="1" ht="11.25" hidden="1" x14ac:dyDescent="0.2">
      <c r="A236" s="13"/>
      <c r="B236" s="14"/>
      <c r="C236" s="15"/>
      <c r="D236" s="15"/>
      <c r="E236" s="16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2"/>
    </row>
    <row r="237" spans="1:37" s="5" customFormat="1" ht="11.25" hidden="1" x14ac:dyDescent="0.2">
      <c r="A237" s="13"/>
      <c r="B237" s="14"/>
      <c r="C237" s="15"/>
      <c r="D237" s="15"/>
      <c r="E237" s="16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2"/>
    </row>
    <row r="238" spans="1:37" s="5" customFormat="1" ht="11.25" hidden="1" x14ac:dyDescent="0.2">
      <c r="A238" s="13"/>
      <c r="B238" s="14"/>
      <c r="C238" s="15"/>
      <c r="D238" s="15"/>
      <c r="E238" s="16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2"/>
    </row>
    <row r="239" spans="1:37" s="5" customFormat="1" ht="11.25" hidden="1" x14ac:dyDescent="0.2">
      <c r="A239" s="13"/>
      <c r="B239" s="14"/>
      <c r="C239" s="15"/>
      <c r="D239" s="15"/>
      <c r="E239" s="16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2"/>
    </row>
    <row r="240" spans="1:37" s="5" customFormat="1" ht="11.25" hidden="1" x14ac:dyDescent="0.2">
      <c r="A240" s="13"/>
      <c r="B240" s="14"/>
      <c r="C240" s="15"/>
      <c r="D240" s="15"/>
      <c r="E240" s="16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2"/>
    </row>
    <row r="241" spans="1:37" s="5" customFormat="1" ht="11.25" hidden="1" x14ac:dyDescent="0.2">
      <c r="A241" s="13"/>
      <c r="B241" s="14"/>
      <c r="C241" s="15"/>
      <c r="D241" s="15"/>
      <c r="E241" s="16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2"/>
    </row>
    <row r="242" spans="1:37" s="5" customFormat="1" ht="11.25" hidden="1" x14ac:dyDescent="0.2">
      <c r="A242" s="13"/>
      <c r="B242" s="14"/>
      <c r="C242" s="15"/>
      <c r="D242" s="15"/>
      <c r="E242" s="16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2"/>
    </row>
    <row r="243" spans="1:37" s="5" customFormat="1" ht="11.25" hidden="1" x14ac:dyDescent="0.2">
      <c r="A243" s="13"/>
      <c r="B243" s="14"/>
      <c r="C243" s="15"/>
      <c r="D243" s="15"/>
      <c r="E243" s="16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2"/>
    </row>
    <row r="244" spans="1:37" s="5" customFormat="1" ht="11.25" hidden="1" x14ac:dyDescent="0.2">
      <c r="A244" s="13"/>
      <c r="B244" s="14"/>
      <c r="C244" s="15"/>
      <c r="D244" s="15"/>
      <c r="E244" s="16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2"/>
    </row>
    <row r="245" spans="1:37" s="5" customFormat="1" ht="11.25" hidden="1" x14ac:dyDescent="0.2">
      <c r="A245" s="13"/>
      <c r="B245" s="14"/>
      <c r="C245" s="15"/>
      <c r="D245" s="15"/>
      <c r="E245" s="16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2"/>
    </row>
    <row r="246" spans="1:37" s="5" customFormat="1" ht="11.25" hidden="1" x14ac:dyDescent="0.2">
      <c r="A246" s="13"/>
      <c r="B246" s="14"/>
      <c r="C246" s="15"/>
      <c r="D246" s="15"/>
      <c r="E246" s="16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2"/>
    </row>
    <row r="247" spans="1:37" s="5" customFormat="1" ht="11.25" hidden="1" x14ac:dyDescent="0.2">
      <c r="A247" s="13"/>
      <c r="B247" s="14"/>
      <c r="C247" s="15"/>
      <c r="D247" s="15"/>
      <c r="E247" s="16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2"/>
    </row>
    <row r="248" spans="1:37" s="5" customFormat="1" ht="11.25" hidden="1" x14ac:dyDescent="0.2">
      <c r="A248" s="13"/>
      <c r="B248" s="14"/>
      <c r="C248" s="15"/>
      <c r="D248" s="15"/>
      <c r="E248" s="16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2"/>
    </row>
    <row r="249" spans="1:37" s="5" customFormat="1" ht="11.25" hidden="1" x14ac:dyDescent="0.2">
      <c r="A249" s="13"/>
      <c r="B249" s="14"/>
      <c r="C249" s="15"/>
      <c r="D249" s="15"/>
      <c r="E249" s="16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2"/>
    </row>
    <row r="250" spans="1:37" s="5" customFormat="1" ht="11.25" hidden="1" x14ac:dyDescent="0.2">
      <c r="A250" s="13"/>
      <c r="B250" s="14"/>
      <c r="C250" s="15"/>
      <c r="D250" s="15"/>
      <c r="E250" s="16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2"/>
    </row>
    <row r="251" spans="1:37" s="5" customFormat="1" ht="11.25" hidden="1" x14ac:dyDescent="0.2">
      <c r="A251" s="13"/>
      <c r="B251" s="14"/>
      <c r="C251" s="15"/>
      <c r="D251" s="15"/>
      <c r="E251" s="16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2"/>
    </row>
    <row r="252" spans="1:37" s="5" customFormat="1" ht="11.25" hidden="1" x14ac:dyDescent="0.2">
      <c r="A252" s="13"/>
      <c r="B252" s="14"/>
      <c r="C252" s="15"/>
      <c r="D252" s="15"/>
      <c r="E252" s="16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2"/>
    </row>
    <row r="253" spans="1:37" s="5" customFormat="1" ht="11.25" hidden="1" x14ac:dyDescent="0.2">
      <c r="A253" s="13"/>
      <c r="B253" s="14"/>
      <c r="C253" s="15"/>
      <c r="D253" s="15"/>
      <c r="E253" s="16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2"/>
    </row>
    <row r="254" spans="1:37" s="5" customFormat="1" ht="11.25" hidden="1" x14ac:dyDescent="0.2">
      <c r="A254" s="13"/>
      <c r="B254" s="14"/>
      <c r="C254" s="15"/>
      <c r="D254" s="15"/>
      <c r="E254" s="16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2"/>
    </row>
    <row r="255" spans="1:37" s="5" customFormat="1" ht="11.25" hidden="1" x14ac:dyDescent="0.2">
      <c r="A255" s="13"/>
      <c r="B255" s="14"/>
      <c r="C255" s="15"/>
      <c r="D255" s="15"/>
      <c r="E255" s="16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2"/>
    </row>
    <row r="256" spans="1:37" s="5" customFormat="1" ht="11.25" hidden="1" x14ac:dyDescent="0.2">
      <c r="A256" s="13"/>
      <c r="B256" s="14"/>
      <c r="C256" s="15"/>
      <c r="D256" s="15"/>
      <c r="E256" s="16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2"/>
    </row>
    <row r="257" spans="1:37" s="5" customFormat="1" ht="11.25" hidden="1" x14ac:dyDescent="0.2">
      <c r="A257" s="13"/>
      <c r="B257" s="14"/>
      <c r="C257" s="15"/>
      <c r="D257" s="15"/>
      <c r="E257" s="16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2"/>
    </row>
    <row r="258" spans="1:37" s="5" customFormat="1" ht="11.25" hidden="1" x14ac:dyDescent="0.2">
      <c r="A258" s="13"/>
      <c r="B258" s="14"/>
      <c r="C258" s="15"/>
      <c r="D258" s="15"/>
      <c r="E258" s="16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2"/>
    </row>
    <row r="259" spans="1:37" s="5" customFormat="1" ht="11.25" hidden="1" x14ac:dyDescent="0.2">
      <c r="A259" s="13"/>
      <c r="B259" s="14"/>
      <c r="C259" s="15"/>
      <c r="D259" s="15"/>
      <c r="E259" s="16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2"/>
    </row>
    <row r="260" spans="1:37" s="5" customFormat="1" ht="11.25" hidden="1" x14ac:dyDescent="0.2">
      <c r="A260" s="13"/>
      <c r="B260" s="14"/>
      <c r="C260" s="15"/>
      <c r="D260" s="15"/>
      <c r="E260" s="16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2"/>
    </row>
    <row r="261" spans="1:37" s="5" customFormat="1" ht="11.25" hidden="1" x14ac:dyDescent="0.2">
      <c r="A261" s="13"/>
      <c r="B261" s="14"/>
      <c r="C261" s="15"/>
      <c r="D261" s="15"/>
      <c r="E261" s="16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2"/>
    </row>
    <row r="262" spans="1:37" s="5" customFormat="1" ht="11.25" hidden="1" x14ac:dyDescent="0.2">
      <c r="A262" s="13"/>
      <c r="B262" s="14"/>
      <c r="C262" s="15"/>
      <c r="D262" s="15"/>
      <c r="E262" s="16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2"/>
    </row>
    <row r="263" spans="1:37" s="5" customFormat="1" ht="11.25" hidden="1" x14ac:dyDescent="0.2">
      <c r="A263" s="13"/>
      <c r="B263" s="14"/>
      <c r="C263" s="15"/>
      <c r="D263" s="15"/>
      <c r="E263" s="16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2"/>
    </row>
    <row r="264" spans="1:37" s="5" customFormat="1" ht="11.25" hidden="1" x14ac:dyDescent="0.2">
      <c r="A264" s="13"/>
      <c r="B264" s="14"/>
      <c r="C264" s="15"/>
      <c r="D264" s="15"/>
      <c r="E264" s="16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2"/>
    </row>
    <row r="265" spans="1:37" s="5" customFormat="1" ht="11.25" hidden="1" x14ac:dyDescent="0.2">
      <c r="A265" s="13"/>
      <c r="B265" s="14"/>
      <c r="C265" s="15"/>
      <c r="D265" s="15"/>
      <c r="E265" s="16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2"/>
    </row>
    <row r="266" spans="1:37" s="5" customFormat="1" ht="11.25" hidden="1" x14ac:dyDescent="0.2">
      <c r="A266" s="13"/>
      <c r="B266" s="14"/>
      <c r="C266" s="15"/>
      <c r="D266" s="15"/>
      <c r="E266" s="16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2"/>
    </row>
    <row r="267" spans="1:37" s="5" customFormat="1" ht="11.25" hidden="1" x14ac:dyDescent="0.2">
      <c r="A267" s="13"/>
      <c r="B267" s="14"/>
      <c r="C267" s="15"/>
      <c r="D267" s="15"/>
      <c r="E267" s="16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2"/>
    </row>
    <row r="268" spans="1:37" s="5" customFormat="1" ht="11.25" hidden="1" x14ac:dyDescent="0.2">
      <c r="A268" s="13"/>
      <c r="B268" s="14"/>
      <c r="C268" s="15"/>
      <c r="D268" s="15"/>
      <c r="E268" s="16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2"/>
    </row>
    <row r="269" spans="1:37" s="5" customFormat="1" ht="11.25" hidden="1" x14ac:dyDescent="0.2">
      <c r="A269" s="13"/>
      <c r="B269" s="14"/>
      <c r="C269" s="15"/>
      <c r="D269" s="15"/>
      <c r="E269" s="16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2"/>
    </row>
    <row r="270" spans="1:37" s="5" customFormat="1" ht="11.25" hidden="1" x14ac:dyDescent="0.2">
      <c r="A270" s="13"/>
      <c r="B270" s="14"/>
      <c r="C270" s="15"/>
      <c r="D270" s="15"/>
      <c r="E270" s="16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2"/>
    </row>
    <row r="271" spans="1:37" s="5" customFormat="1" ht="11.25" hidden="1" x14ac:dyDescent="0.2">
      <c r="A271" s="13"/>
      <c r="B271" s="14"/>
      <c r="C271" s="15"/>
      <c r="D271" s="15"/>
      <c r="E271" s="16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2"/>
    </row>
    <row r="272" spans="1:37" s="5" customFormat="1" ht="11.25" hidden="1" x14ac:dyDescent="0.2">
      <c r="A272" s="13"/>
      <c r="B272" s="14"/>
      <c r="C272" s="15"/>
      <c r="D272" s="15"/>
      <c r="E272" s="16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2"/>
    </row>
    <row r="273" spans="1:37" s="5" customFormat="1" ht="11.25" hidden="1" x14ac:dyDescent="0.2">
      <c r="A273" s="13"/>
      <c r="B273" s="14"/>
      <c r="C273" s="15"/>
      <c r="D273" s="15"/>
      <c r="E273" s="16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2"/>
    </row>
    <row r="274" spans="1:37" s="5" customFormat="1" ht="11.25" hidden="1" x14ac:dyDescent="0.2">
      <c r="A274" s="13"/>
      <c r="B274" s="14"/>
      <c r="C274" s="15"/>
      <c r="D274" s="15"/>
      <c r="E274" s="16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2"/>
    </row>
    <row r="275" spans="1:37" s="5" customFormat="1" ht="11.25" hidden="1" x14ac:dyDescent="0.2">
      <c r="A275" s="13"/>
      <c r="B275" s="14"/>
      <c r="C275" s="15"/>
      <c r="D275" s="15"/>
      <c r="E275" s="16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2"/>
    </row>
    <row r="276" spans="1:37" s="5" customFormat="1" ht="11.25" hidden="1" x14ac:dyDescent="0.2">
      <c r="A276" s="13"/>
      <c r="B276" s="14"/>
      <c r="C276" s="15"/>
      <c r="D276" s="15"/>
      <c r="E276" s="16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2"/>
    </row>
    <row r="277" spans="1:37" s="5" customFormat="1" ht="11.25" hidden="1" x14ac:dyDescent="0.2">
      <c r="A277" s="13"/>
      <c r="B277" s="14"/>
      <c r="C277" s="15"/>
      <c r="D277" s="15"/>
      <c r="E277" s="16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2"/>
    </row>
    <row r="278" spans="1:37" s="5" customFormat="1" ht="11.25" hidden="1" x14ac:dyDescent="0.2">
      <c r="A278" s="13"/>
      <c r="B278" s="14"/>
      <c r="C278" s="15"/>
      <c r="D278" s="15"/>
      <c r="E278" s="16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2"/>
    </row>
    <row r="279" spans="1:37" s="5" customFormat="1" ht="11.25" hidden="1" x14ac:dyDescent="0.2">
      <c r="A279" s="13"/>
      <c r="B279" s="14"/>
      <c r="C279" s="15"/>
      <c r="D279" s="15"/>
      <c r="E279" s="16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2"/>
    </row>
    <row r="280" spans="1:37" s="5" customFormat="1" ht="11.25" hidden="1" x14ac:dyDescent="0.2">
      <c r="A280" s="13"/>
      <c r="B280" s="14"/>
      <c r="C280" s="15"/>
      <c r="D280" s="15"/>
      <c r="E280" s="16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2"/>
    </row>
    <row r="281" spans="1:37" s="5" customFormat="1" ht="11.25" hidden="1" x14ac:dyDescent="0.2">
      <c r="A281" s="13"/>
      <c r="B281" s="14"/>
      <c r="C281" s="15"/>
      <c r="D281" s="15"/>
      <c r="E281" s="16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2"/>
    </row>
    <row r="282" spans="1:37" s="5" customFormat="1" ht="11.25" hidden="1" x14ac:dyDescent="0.2">
      <c r="A282" s="13"/>
      <c r="B282" s="14"/>
      <c r="C282" s="15"/>
      <c r="D282" s="15"/>
      <c r="E282" s="16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2"/>
    </row>
    <row r="283" spans="1:37" s="5" customFormat="1" ht="11.25" hidden="1" x14ac:dyDescent="0.2">
      <c r="A283" s="13"/>
      <c r="B283" s="14"/>
      <c r="C283" s="15"/>
      <c r="D283" s="15"/>
      <c r="E283" s="16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2"/>
    </row>
    <row r="284" spans="1:37" s="5" customFormat="1" ht="11.25" hidden="1" x14ac:dyDescent="0.2">
      <c r="A284" s="13"/>
      <c r="B284" s="14"/>
      <c r="C284" s="15"/>
      <c r="D284" s="15"/>
      <c r="E284" s="16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2"/>
    </row>
    <row r="285" spans="1:37" s="5" customFormat="1" ht="11.25" hidden="1" x14ac:dyDescent="0.2">
      <c r="A285" s="13"/>
      <c r="B285" s="14"/>
      <c r="C285" s="15"/>
      <c r="D285" s="15"/>
      <c r="E285" s="16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2"/>
    </row>
    <row r="286" spans="1:37" s="5" customFormat="1" ht="11.25" hidden="1" x14ac:dyDescent="0.2">
      <c r="A286" s="13"/>
      <c r="B286" s="14"/>
      <c r="C286" s="15"/>
      <c r="D286" s="15"/>
      <c r="E286" s="16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2"/>
    </row>
    <row r="287" spans="1:37" s="5" customFormat="1" ht="11.25" hidden="1" x14ac:dyDescent="0.2">
      <c r="A287" s="13"/>
      <c r="B287" s="14"/>
      <c r="C287" s="15"/>
      <c r="D287" s="15"/>
      <c r="E287" s="16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2"/>
    </row>
    <row r="288" spans="1:37" s="5" customFormat="1" ht="11.25" hidden="1" x14ac:dyDescent="0.2">
      <c r="A288" s="13"/>
      <c r="B288" s="14"/>
      <c r="C288" s="15"/>
      <c r="D288" s="15"/>
      <c r="E288" s="16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2"/>
    </row>
    <row r="289" spans="1:37" s="5" customFormat="1" ht="11.25" hidden="1" x14ac:dyDescent="0.2">
      <c r="A289" s="13"/>
      <c r="B289" s="14"/>
      <c r="C289" s="15"/>
      <c r="D289" s="15"/>
      <c r="E289" s="16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2"/>
    </row>
    <row r="290" spans="1:37" s="5" customFormat="1" ht="11.25" hidden="1" x14ac:dyDescent="0.2">
      <c r="A290" s="13"/>
      <c r="B290" s="14"/>
      <c r="C290" s="15"/>
      <c r="D290" s="15"/>
      <c r="E290" s="16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2"/>
    </row>
    <row r="291" spans="1:37" s="5" customFormat="1" ht="11.25" hidden="1" x14ac:dyDescent="0.2">
      <c r="A291" s="13"/>
      <c r="B291" s="14"/>
      <c r="C291" s="15"/>
      <c r="D291" s="15"/>
      <c r="E291" s="16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2"/>
    </row>
    <row r="292" spans="1:37" s="5" customFormat="1" ht="11.25" hidden="1" x14ac:dyDescent="0.2">
      <c r="A292" s="13"/>
      <c r="B292" s="14"/>
      <c r="C292" s="15"/>
      <c r="D292" s="15"/>
      <c r="E292" s="16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2"/>
    </row>
    <row r="293" spans="1:37" s="5" customFormat="1" ht="11.25" hidden="1" x14ac:dyDescent="0.2">
      <c r="A293" s="13"/>
      <c r="B293" s="14"/>
      <c r="C293" s="15"/>
      <c r="D293" s="15"/>
      <c r="E293" s="16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2"/>
    </row>
    <row r="294" spans="1:37" s="5" customFormat="1" ht="11.25" hidden="1" x14ac:dyDescent="0.2">
      <c r="A294" s="13"/>
      <c r="B294" s="14"/>
      <c r="C294" s="15"/>
      <c r="D294" s="15"/>
      <c r="E294" s="16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2"/>
    </row>
    <row r="295" spans="1:37" s="5" customFormat="1" ht="11.25" hidden="1" x14ac:dyDescent="0.2">
      <c r="A295" s="13"/>
      <c r="B295" s="14"/>
      <c r="C295" s="15"/>
      <c r="D295" s="15"/>
      <c r="E295" s="16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2"/>
    </row>
    <row r="296" spans="1:37" s="5" customFormat="1" ht="11.25" hidden="1" x14ac:dyDescent="0.2">
      <c r="A296" s="13"/>
      <c r="B296" s="14"/>
      <c r="C296" s="15"/>
      <c r="D296" s="15"/>
      <c r="E296" s="16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2"/>
    </row>
    <row r="297" spans="1:37" s="5" customFormat="1" ht="11.25" hidden="1" x14ac:dyDescent="0.2">
      <c r="A297" s="13"/>
      <c r="B297" s="14"/>
      <c r="C297" s="15"/>
      <c r="D297" s="15"/>
      <c r="E297" s="16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2"/>
    </row>
    <row r="298" spans="1:37" s="5" customFormat="1" ht="11.25" hidden="1" x14ac:dyDescent="0.2">
      <c r="A298" s="13"/>
      <c r="B298" s="14"/>
      <c r="C298" s="15"/>
      <c r="D298" s="15"/>
      <c r="E298" s="16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2"/>
    </row>
    <row r="299" spans="1:37" s="5" customFormat="1" ht="11.25" hidden="1" x14ac:dyDescent="0.2">
      <c r="A299" s="13"/>
      <c r="B299" s="14"/>
      <c r="C299" s="15"/>
      <c r="D299" s="15"/>
      <c r="E299" s="16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2"/>
    </row>
    <row r="300" spans="1:37" s="5" customFormat="1" ht="11.25" hidden="1" x14ac:dyDescent="0.2">
      <c r="A300" s="13"/>
      <c r="B300" s="14"/>
      <c r="C300" s="15"/>
      <c r="D300" s="15"/>
      <c r="E300" s="16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2"/>
    </row>
    <row r="301" spans="1:37" s="5" customFormat="1" ht="11.25" hidden="1" x14ac:dyDescent="0.2">
      <c r="A301" s="13"/>
      <c r="B301" s="14"/>
      <c r="C301" s="15"/>
      <c r="D301" s="15"/>
      <c r="E301" s="16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2"/>
    </row>
    <row r="302" spans="1:37" s="5" customFormat="1" ht="11.25" hidden="1" x14ac:dyDescent="0.2">
      <c r="A302" s="13"/>
      <c r="B302" s="14"/>
      <c r="C302" s="15"/>
      <c r="D302" s="15"/>
      <c r="E302" s="16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2"/>
    </row>
    <row r="303" spans="1:37" s="5" customFormat="1" ht="11.25" hidden="1" x14ac:dyDescent="0.2">
      <c r="A303" s="13"/>
      <c r="B303" s="14"/>
      <c r="C303" s="15"/>
      <c r="D303" s="15"/>
      <c r="E303" s="16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2"/>
    </row>
    <row r="304" spans="1:37" s="5" customFormat="1" ht="11.25" hidden="1" x14ac:dyDescent="0.2">
      <c r="A304" s="13"/>
      <c r="B304" s="14"/>
      <c r="C304" s="15"/>
      <c r="D304" s="15"/>
      <c r="E304" s="16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2"/>
    </row>
    <row r="305" spans="1:37" s="5" customFormat="1" ht="11.25" hidden="1" x14ac:dyDescent="0.2">
      <c r="A305" s="13"/>
      <c r="B305" s="14"/>
      <c r="C305" s="15"/>
      <c r="D305" s="15"/>
      <c r="E305" s="16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2"/>
    </row>
    <row r="306" spans="1:37" s="5" customFormat="1" ht="11.25" hidden="1" x14ac:dyDescent="0.2">
      <c r="A306" s="13"/>
      <c r="B306" s="14"/>
      <c r="C306" s="15"/>
      <c r="D306" s="15"/>
      <c r="E306" s="16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2"/>
    </row>
    <row r="307" spans="1:37" s="5" customFormat="1" ht="11.25" hidden="1" x14ac:dyDescent="0.2">
      <c r="A307" s="13"/>
      <c r="B307" s="14"/>
      <c r="C307" s="15"/>
      <c r="D307" s="15"/>
      <c r="E307" s="16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2"/>
    </row>
    <row r="308" spans="1:37" s="5" customFormat="1" ht="11.25" hidden="1" x14ac:dyDescent="0.2">
      <c r="A308" s="13"/>
      <c r="B308" s="14"/>
      <c r="C308" s="15"/>
      <c r="D308" s="15"/>
      <c r="E308" s="16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2"/>
    </row>
    <row r="309" spans="1:37" s="5" customFormat="1" ht="11.25" hidden="1" x14ac:dyDescent="0.2">
      <c r="A309" s="13"/>
      <c r="B309" s="14"/>
      <c r="C309" s="15"/>
      <c r="D309" s="15"/>
      <c r="E309" s="16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2"/>
    </row>
    <row r="310" spans="1:37" s="5" customFormat="1" ht="11.25" hidden="1" x14ac:dyDescent="0.2">
      <c r="A310" s="13"/>
      <c r="B310" s="14"/>
      <c r="C310" s="15"/>
      <c r="D310" s="15"/>
      <c r="E310" s="16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2"/>
    </row>
    <row r="311" spans="1:37" s="5" customFormat="1" ht="11.25" hidden="1" x14ac:dyDescent="0.2">
      <c r="A311" s="13"/>
      <c r="B311" s="14"/>
      <c r="C311" s="15"/>
      <c r="D311" s="15"/>
      <c r="E311" s="16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2"/>
    </row>
    <row r="312" spans="1:37" s="5" customFormat="1" ht="11.25" hidden="1" x14ac:dyDescent="0.2">
      <c r="A312" s="13"/>
      <c r="B312" s="14"/>
      <c r="C312" s="15"/>
      <c r="D312" s="15"/>
      <c r="E312" s="16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2"/>
    </row>
    <row r="313" spans="1:37" s="5" customFormat="1" ht="11.25" hidden="1" x14ac:dyDescent="0.2">
      <c r="A313" s="13"/>
      <c r="B313" s="14"/>
      <c r="C313" s="15"/>
      <c r="D313" s="15"/>
      <c r="E313" s="16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2"/>
    </row>
    <row r="314" spans="1:37" s="5" customFormat="1" ht="11.25" hidden="1" x14ac:dyDescent="0.2">
      <c r="A314" s="13"/>
      <c r="B314" s="14"/>
      <c r="C314" s="15"/>
      <c r="D314" s="15"/>
      <c r="E314" s="16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2"/>
    </row>
    <row r="315" spans="1:37" s="5" customFormat="1" ht="11.25" hidden="1" x14ac:dyDescent="0.2">
      <c r="A315" s="13"/>
      <c r="B315" s="14"/>
      <c r="C315" s="15"/>
      <c r="D315" s="15"/>
      <c r="E315" s="16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2"/>
    </row>
    <row r="316" spans="1:37" s="5" customFormat="1" ht="11.25" hidden="1" x14ac:dyDescent="0.2">
      <c r="A316" s="13"/>
      <c r="B316" s="14"/>
      <c r="C316" s="15"/>
      <c r="D316" s="15"/>
      <c r="E316" s="16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2"/>
    </row>
    <row r="317" spans="1:37" s="5" customFormat="1" ht="11.25" hidden="1" x14ac:dyDescent="0.2">
      <c r="A317" s="13"/>
      <c r="B317" s="14"/>
      <c r="C317" s="15"/>
      <c r="D317" s="15"/>
      <c r="E317" s="16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2"/>
    </row>
    <row r="318" spans="1:37" s="5" customFormat="1" ht="11.25" hidden="1" x14ac:dyDescent="0.2">
      <c r="A318" s="13"/>
      <c r="B318" s="14"/>
      <c r="C318" s="15"/>
      <c r="D318" s="15"/>
      <c r="E318" s="16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2"/>
    </row>
    <row r="319" spans="1:37" s="5" customFormat="1" ht="11.25" hidden="1" x14ac:dyDescent="0.2">
      <c r="A319" s="13"/>
      <c r="B319" s="14"/>
      <c r="C319" s="15"/>
      <c r="D319" s="15"/>
      <c r="E319" s="16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2"/>
    </row>
    <row r="320" spans="1:37" s="5" customFormat="1" ht="11.25" hidden="1" x14ac:dyDescent="0.2">
      <c r="A320" s="13"/>
      <c r="B320" s="14"/>
      <c r="C320" s="15"/>
      <c r="D320" s="15"/>
      <c r="E320" s="16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2"/>
    </row>
    <row r="321" spans="1:37" s="5" customFormat="1" ht="11.25" hidden="1" x14ac:dyDescent="0.2">
      <c r="A321" s="13"/>
      <c r="B321" s="14"/>
      <c r="C321" s="15"/>
      <c r="D321" s="15"/>
      <c r="E321" s="16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2"/>
    </row>
    <row r="322" spans="1:37" s="5" customFormat="1" ht="11.25" hidden="1" x14ac:dyDescent="0.2">
      <c r="A322" s="13"/>
      <c r="B322" s="14"/>
      <c r="C322" s="15"/>
      <c r="D322" s="15"/>
      <c r="E322" s="16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2"/>
    </row>
    <row r="323" spans="1:37" s="5" customFormat="1" ht="11.25" hidden="1" x14ac:dyDescent="0.2">
      <c r="A323" s="13"/>
      <c r="B323" s="14"/>
      <c r="C323" s="15"/>
      <c r="D323" s="15"/>
      <c r="E323" s="16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2"/>
    </row>
    <row r="324" spans="1:37" s="5" customFormat="1" ht="11.25" hidden="1" x14ac:dyDescent="0.2">
      <c r="A324" s="13"/>
      <c r="B324" s="14"/>
      <c r="C324" s="15"/>
      <c r="D324" s="15"/>
      <c r="E324" s="16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2"/>
    </row>
    <row r="325" spans="1:37" s="5" customFormat="1" ht="11.25" hidden="1" x14ac:dyDescent="0.2">
      <c r="A325" s="13"/>
      <c r="B325" s="14"/>
      <c r="C325" s="15"/>
      <c r="D325" s="15"/>
      <c r="E325" s="16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2"/>
    </row>
    <row r="326" spans="1:37" s="5" customFormat="1" ht="11.25" hidden="1" x14ac:dyDescent="0.2">
      <c r="A326" s="13"/>
      <c r="B326" s="14"/>
      <c r="C326" s="15"/>
      <c r="D326" s="15"/>
      <c r="E326" s="16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2"/>
    </row>
    <row r="327" spans="1:37" s="5" customFormat="1" ht="11.25" hidden="1" x14ac:dyDescent="0.2">
      <c r="A327" s="13"/>
      <c r="B327" s="14"/>
      <c r="C327" s="15"/>
      <c r="D327" s="15"/>
      <c r="E327" s="16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2"/>
    </row>
    <row r="328" spans="1:37" s="5" customFormat="1" ht="11.25" hidden="1" x14ac:dyDescent="0.2">
      <c r="A328" s="13"/>
      <c r="B328" s="14"/>
      <c r="C328" s="15"/>
      <c r="D328" s="15"/>
      <c r="E328" s="1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2"/>
    </row>
    <row r="329" spans="1:37" s="5" customFormat="1" ht="11.25" hidden="1" x14ac:dyDescent="0.2">
      <c r="A329" s="13"/>
      <c r="B329" s="14"/>
      <c r="C329" s="15"/>
      <c r="D329" s="15"/>
      <c r="E329" s="16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2"/>
    </row>
    <row r="330" spans="1:37" s="5" customFormat="1" ht="11.25" hidden="1" x14ac:dyDescent="0.2">
      <c r="A330" s="13"/>
      <c r="B330" s="14"/>
      <c r="C330" s="15"/>
      <c r="D330" s="15"/>
      <c r="E330" s="16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2"/>
    </row>
    <row r="331" spans="1:37" s="5" customFormat="1" ht="11.25" hidden="1" x14ac:dyDescent="0.2">
      <c r="A331" s="13"/>
      <c r="B331" s="14"/>
      <c r="C331" s="15"/>
      <c r="D331" s="15"/>
      <c r="E331" s="16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2"/>
    </row>
    <row r="332" spans="1:37" s="5" customFormat="1" ht="11.25" hidden="1" x14ac:dyDescent="0.2">
      <c r="A332" s="13"/>
      <c r="B332" s="14"/>
      <c r="C332" s="15"/>
      <c r="D332" s="15"/>
      <c r="E332" s="16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2"/>
    </row>
    <row r="333" spans="1:37" s="5" customFormat="1" ht="11.25" hidden="1" x14ac:dyDescent="0.2">
      <c r="A333" s="13"/>
      <c r="B333" s="14"/>
      <c r="C333" s="15"/>
      <c r="D333" s="15"/>
      <c r="E333" s="16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2"/>
    </row>
    <row r="334" spans="1:37" s="5" customFormat="1" ht="11.25" hidden="1" x14ac:dyDescent="0.2">
      <c r="A334" s="13"/>
      <c r="B334" s="14"/>
      <c r="C334" s="15"/>
      <c r="D334" s="15"/>
      <c r="E334" s="16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2"/>
    </row>
    <row r="335" spans="1:37" s="5" customFormat="1" ht="11.25" hidden="1" x14ac:dyDescent="0.2">
      <c r="A335" s="13"/>
      <c r="B335" s="14"/>
      <c r="C335" s="15"/>
      <c r="D335" s="15"/>
      <c r="E335" s="16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2"/>
    </row>
    <row r="336" spans="1:37" s="5" customFormat="1" ht="11.25" hidden="1" x14ac:dyDescent="0.2">
      <c r="A336" s="13"/>
      <c r="B336" s="14"/>
      <c r="C336" s="15"/>
      <c r="D336" s="15"/>
      <c r="E336" s="16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2"/>
    </row>
    <row r="337" spans="1:37" s="5" customFormat="1" ht="11.25" hidden="1" x14ac:dyDescent="0.2">
      <c r="A337" s="13"/>
      <c r="B337" s="14"/>
      <c r="C337" s="15"/>
      <c r="D337" s="15"/>
      <c r="E337" s="16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2"/>
    </row>
    <row r="338" spans="1:37" s="5" customFormat="1" ht="11.25" hidden="1" x14ac:dyDescent="0.2">
      <c r="A338" s="13"/>
      <c r="B338" s="14"/>
      <c r="C338" s="15"/>
      <c r="D338" s="15"/>
      <c r="E338" s="16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2"/>
    </row>
    <row r="339" spans="1:37" s="5" customFormat="1" ht="11.25" hidden="1" x14ac:dyDescent="0.2">
      <c r="A339" s="13"/>
      <c r="B339" s="14"/>
      <c r="C339" s="15"/>
      <c r="D339" s="15"/>
      <c r="E339" s="16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2"/>
    </row>
    <row r="340" spans="1:37" s="5" customFormat="1" ht="11.25" hidden="1" x14ac:dyDescent="0.2">
      <c r="A340" s="13"/>
      <c r="B340" s="14"/>
      <c r="C340" s="15"/>
      <c r="D340" s="15"/>
      <c r="E340" s="16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2"/>
    </row>
    <row r="341" spans="1:37" s="5" customFormat="1" ht="11.25" hidden="1" x14ac:dyDescent="0.2">
      <c r="A341" s="13"/>
      <c r="B341" s="14"/>
      <c r="C341" s="15"/>
      <c r="D341" s="15"/>
      <c r="E341" s="16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2"/>
    </row>
    <row r="342" spans="1:37" s="5" customFormat="1" ht="11.25" hidden="1" x14ac:dyDescent="0.2">
      <c r="A342" s="13"/>
      <c r="B342" s="14"/>
      <c r="C342" s="15"/>
      <c r="D342" s="15"/>
      <c r="E342" s="16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2"/>
    </row>
    <row r="343" spans="1:37" s="5" customFormat="1" ht="11.25" hidden="1" x14ac:dyDescent="0.2">
      <c r="A343" s="13"/>
      <c r="B343" s="14"/>
      <c r="C343" s="15"/>
      <c r="D343" s="15"/>
      <c r="E343" s="16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2"/>
    </row>
    <row r="344" spans="1:37" s="5" customFormat="1" ht="11.25" hidden="1" x14ac:dyDescent="0.2">
      <c r="A344" s="13"/>
      <c r="B344" s="14"/>
      <c r="C344" s="15"/>
      <c r="D344" s="15"/>
      <c r="E344" s="16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2"/>
    </row>
    <row r="345" spans="1:37" s="5" customFormat="1" ht="11.25" hidden="1" x14ac:dyDescent="0.2">
      <c r="A345" s="13"/>
      <c r="B345" s="14"/>
      <c r="C345" s="15"/>
      <c r="D345" s="15"/>
      <c r="E345" s="16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2"/>
    </row>
    <row r="346" spans="1:37" s="5" customFormat="1" ht="11.25" hidden="1" x14ac:dyDescent="0.2">
      <c r="A346" s="13"/>
      <c r="B346" s="14"/>
      <c r="C346" s="15"/>
      <c r="D346" s="15"/>
      <c r="E346" s="16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2"/>
    </row>
    <row r="347" spans="1:37" s="5" customFormat="1" ht="11.25" hidden="1" x14ac:dyDescent="0.2">
      <c r="A347" s="13"/>
      <c r="B347" s="14"/>
      <c r="C347" s="15"/>
      <c r="D347" s="15"/>
      <c r="E347" s="16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2"/>
    </row>
    <row r="348" spans="1:37" s="5" customFormat="1" ht="11.25" hidden="1" x14ac:dyDescent="0.2">
      <c r="A348" s="13"/>
      <c r="B348" s="14"/>
      <c r="C348" s="15"/>
      <c r="D348" s="15"/>
      <c r="E348" s="16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2"/>
    </row>
    <row r="349" spans="1:37" s="5" customFormat="1" ht="11.25" hidden="1" x14ac:dyDescent="0.2">
      <c r="A349" s="13"/>
      <c r="B349" s="14"/>
      <c r="C349" s="15"/>
      <c r="D349" s="15"/>
      <c r="E349" s="1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2"/>
    </row>
    <row r="350" spans="1:37" s="5" customFormat="1" ht="11.25" hidden="1" x14ac:dyDescent="0.2">
      <c r="A350" s="13"/>
      <c r="B350" s="14"/>
      <c r="C350" s="15"/>
      <c r="D350" s="15"/>
      <c r="E350" s="16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2"/>
    </row>
    <row r="351" spans="1:37" s="5" customFormat="1" ht="11.25" hidden="1" x14ac:dyDescent="0.2">
      <c r="A351" s="13"/>
      <c r="B351" s="14"/>
      <c r="C351" s="15"/>
      <c r="D351" s="15"/>
      <c r="E351" s="16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2"/>
    </row>
    <row r="352" spans="1:37" s="5" customFormat="1" ht="11.25" hidden="1" x14ac:dyDescent="0.2">
      <c r="A352" s="13"/>
      <c r="B352" s="14"/>
      <c r="C352" s="15"/>
      <c r="D352" s="15"/>
      <c r="E352" s="16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2"/>
    </row>
    <row r="353" spans="1:37" s="5" customFormat="1" ht="11.25" hidden="1" x14ac:dyDescent="0.2">
      <c r="A353" s="13"/>
      <c r="B353" s="14"/>
      <c r="C353" s="15"/>
      <c r="D353" s="15"/>
      <c r="E353" s="16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2"/>
    </row>
    <row r="354" spans="1:37" s="5" customFormat="1" ht="11.25" hidden="1" x14ac:dyDescent="0.2">
      <c r="A354" s="13"/>
      <c r="B354" s="14"/>
      <c r="C354" s="15"/>
      <c r="D354" s="15"/>
      <c r="E354" s="16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2"/>
    </row>
    <row r="355" spans="1:37" s="5" customFormat="1" ht="11.25" hidden="1" x14ac:dyDescent="0.2">
      <c r="A355" s="13"/>
      <c r="B355" s="14"/>
      <c r="C355" s="15"/>
      <c r="D355" s="15"/>
      <c r="E355" s="16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2"/>
    </row>
    <row r="356" spans="1:37" s="5" customFormat="1" ht="11.25" hidden="1" x14ac:dyDescent="0.2">
      <c r="A356" s="13"/>
      <c r="B356" s="14"/>
      <c r="C356" s="15"/>
      <c r="D356" s="15"/>
      <c r="E356" s="16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2"/>
    </row>
    <row r="357" spans="1:37" s="5" customFormat="1" ht="11.25" hidden="1" x14ac:dyDescent="0.2">
      <c r="A357" s="13"/>
      <c r="B357" s="14"/>
      <c r="C357" s="15"/>
      <c r="D357" s="15"/>
      <c r="E357" s="16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2"/>
    </row>
    <row r="358" spans="1:37" s="5" customFormat="1" ht="11.25" hidden="1" x14ac:dyDescent="0.2">
      <c r="A358" s="13"/>
      <c r="B358" s="14"/>
      <c r="C358" s="15"/>
      <c r="D358" s="15"/>
      <c r="E358" s="16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2"/>
    </row>
    <row r="359" spans="1:37" s="5" customFormat="1" ht="11.25" hidden="1" x14ac:dyDescent="0.2">
      <c r="A359" s="13"/>
      <c r="B359" s="14"/>
      <c r="C359" s="15"/>
      <c r="D359" s="15"/>
      <c r="E359" s="16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2"/>
    </row>
    <row r="360" spans="1:37" s="5" customFormat="1" ht="11.25" hidden="1" x14ac:dyDescent="0.2">
      <c r="A360" s="13"/>
      <c r="B360" s="14"/>
      <c r="C360" s="15"/>
      <c r="D360" s="15"/>
      <c r="E360" s="16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2"/>
    </row>
    <row r="361" spans="1:37" s="5" customFormat="1" ht="11.25" hidden="1" x14ac:dyDescent="0.2">
      <c r="A361" s="13"/>
      <c r="B361" s="14"/>
      <c r="C361" s="15"/>
      <c r="D361" s="15"/>
      <c r="E361" s="16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2"/>
    </row>
    <row r="362" spans="1:37" s="5" customFormat="1" ht="11.25" hidden="1" x14ac:dyDescent="0.2">
      <c r="A362" s="13"/>
      <c r="B362" s="14"/>
      <c r="C362" s="15"/>
      <c r="D362" s="15"/>
      <c r="E362" s="16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2"/>
    </row>
    <row r="363" spans="1:37" s="5" customFormat="1" ht="11.25" hidden="1" x14ac:dyDescent="0.2">
      <c r="A363" s="13"/>
      <c r="B363" s="14"/>
      <c r="C363" s="15"/>
      <c r="D363" s="15"/>
      <c r="E363" s="16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2"/>
    </row>
    <row r="364" spans="1:37" s="5" customFormat="1" ht="11.25" hidden="1" x14ac:dyDescent="0.2">
      <c r="A364" s="13"/>
      <c r="B364" s="14"/>
      <c r="C364" s="15"/>
      <c r="D364" s="15"/>
      <c r="E364" s="16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2"/>
    </row>
    <row r="365" spans="1:37" s="5" customFormat="1" ht="11.25" hidden="1" x14ac:dyDescent="0.2">
      <c r="A365" s="13"/>
      <c r="B365" s="14"/>
      <c r="C365" s="15"/>
      <c r="D365" s="15"/>
      <c r="E365" s="16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2"/>
    </row>
    <row r="366" spans="1:37" s="5" customFormat="1" ht="11.25" hidden="1" x14ac:dyDescent="0.2">
      <c r="A366" s="13"/>
      <c r="B366" s="14"/>
      <c r="C366" s="15"/>
      <c r="D366" s="15"/>
      <c r="E366" s="16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2"/>
    </row>
    <row r="367" spans="1:37" s="5" customFormat="1" ht="11.25" hidden="1" x14ac:dyDescent="0.2">
      <c r="A367" s="13"/>
      <c r="B367" s="14"/>
      <c r="C367" s="15"/>
      <c r="D367" s="15"/>
      <c r="E367" s="16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2"/>
    </row>
    <row r="368" spans="1:37" s="5" customFormat="1" ht="11.25" hidden="1" x14ac:dyDescent="0.2">
      <c r="A368" s="13"/>
      <c r="B368" s="14"/>
      <c r="C368" s="15"/>
      <c r="D368" s="15"/>
      <c r="E368" s="16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2"/>
    </row>
    <row r="369" spans="1:37" s="5" customFormat="1" ht="11.25" hidden="1" x14ac:dyDescent="0.2">
      <c r="A369" s="13"/>
      <c r="B369" s="14"/>
      <c r="C369" s="15"/>
      <c r="D369" s="15"/>
      <c r="E369" s="16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2"/>
    </row>
    <row r="370" spans="1:37" s="5" customFormat="1" ht="11.25" hidden="1" x14ac:dyDescent="0.2">
      <c r="A370" s="13"/>
      <c r="B370" s="14"/>
      <c r="C370" s="15"/>
      <c r="D370" s="15"/>
      <c r="E370" s="16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2"/>
    </row>
    <row r="371" spans="1:37" s="5" customFormat="1" ht="11.25" hidden="1" x14ac:dyDescent="0.2">
      <c r="A371" s="13"/>
      <c r="B371" s="14"/>
      <c r="C371" s="15"/>
      <c r="D371" s="15"/>
      <c r="E371" s="16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2"/>
    </row>
    <row r="372" spans="1:37" s="5" customFormat="1" ht="11.25" hidden="1" x14ac:dyDescent="0.2">
      <c r="A372" s="13"/>
      <c r="B372" s="14"/>
      <c r="C372" s="15"/>
      <c r="D372" s="15"/>
      <c r="E372" s="16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2"/>
    </row>
    <row r="373" spans="1:37" s="5" customFormat="1" ht="11.25" hidden="1" x14ac:dyDescent="0.2">
      <c r="A373" s="13"/>
      <c r="B373" s="14"/>
      <c r="C373" s="15"/>
      <c r="D373" s="15"/>
      <c r="E373" s="16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2"/>
    </row>
    <row r="374" spans="1:37" s="5" customFormat="1" ht="11.25" hidden="1" x14ac:dyDescent="0.2">
      <c r="A374" s="13"/>
      <c r="B374" s="14"/>
      <c r="C374" s="15"/>
      <c r="D374" s="15"/>
      <c r="E374" s="16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2"/>
    </row>
    <row r="375" spans="1:37" s="5" customFormat="1" ht="11.25" hidden="1" x14ac:dyDescent="0.2">
      <c r="A375" s="13"/>
      <c r="B375" s="14"/>
      <c r="C375" s="15"/>
      <c r="D375" s="15"/>
      <c r="E375" s="16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2"/>
    </row>
    <row r="376" spans="1:37" s="5" customFormat="1" ht="11.25" hidden="1" x14ac:dyDescent="0.2">
      <c r="A376" s="13"/>
      <c r="B376" s="14"/>
      <c r="C376" s="15"/>
      <c r="D376" s="15"/>
      <c r="E376" s="16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2"/>
    </row>
    <row r="377" spans="1:37" s="5" customFormat="1" ht="11.25" hidden="1" x14ac:dyDescent="0.2">
      <c r="A377" s="13"/>
      <c r="B377" s="14"/>
      <c r="C377" s="15"/>
      <c r="D377" s="15"/>
      <c r="E377" s="16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2"/>
    </row>
    <row r="378" spans="1:37" s="5" customFormat="1" ht="11.25" hidden="1" x14ac:dyDescent="0.2">
      <c r="A378" s="13"/>
      <c r="B378" s="14"/>
      <c r="C378" s="15"/>
      <c r="D378" s="15"/>
      <c r="E378" s="16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2"/>
    </row>
    <row r="379" spans="1:37" s="5" customFormat="1" ht="11.25" hidden="1" x14ac:dyDescent="0.2">
      <c r="A379" s="13"/>
      <c r="B379" s="14"/>
      <c r="C379" s="15"/>
      <c r="D379" s="15"/>
      <c r="E379" s="16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2"/>
    </row>
    <row r="380" spans="1:37" s="5" customFormat="1" ht="11.25" hidden="1" x14ac:dyDescent="0.2">
      <c r="A380" s="13"/>
      <c r="B380" s="14"/>
      <c r="C380" s="15"/>
      <c r="D380" s="15"/>
      <c r="E380" s="16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2"/>
    </row>
    <row r="381" spans="1:37" s="5" customFormat="1" ht="11.25" hidden="1" x14ac:dyDescent="0.2">
      <c r="A381" s="13"/>
      <c r="B381" s="14"/>
      <c r="C381" s="15"/>
      <c r="D381" s="15"/>
      <c r="E381" s="16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2"/>
    </row>
    <row r="382" spans="1:37" s="5" customFormat="1" ht="11.25" hidden="1" x14ac:dyDescent="0.2">
      <c r="A382" s="13"/>
      <c r="B382" s="14"/>
      <c r="C382" s="15"/>
      <c r="D382" s="15"/>
      <c r="E382" s="16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2"/>
    </row>
    <row r="383" spans="1:37" s="5" customFormat="1" ht="11.25" hidden="1" x14ac:dyDescent="0.2">
      <c r="A383" s="13"/>
      <c r="B383" s="14"/>
      <c r="C383" s="15"/>
      <c r="D383" s="15"/>
      <c r="E383" s="16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2"/>
    </row>
    <row r="384" spans="1:37" s="5" customFormat="1" ht="11.25" hidden="1" x14ac:dyDescent="0.2">
      <c r="A384" s="13"/>
      <c r="B384" s="14"/>
      <c r="C384" s="15"/>
      <c r="D384" s="15"/>
      <c r="E384" s="16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2"/>
    </row>
    <row r="385" spans="1:37" s="5" customFormat="1" ht="11.25" hidden="1" x14ac:dyDescent="0.2">
      <c r="A385" s="13"/>
      <c r="B385" s="14"/>
      <c r="C385" s="15"/>
      <c r="D385" s="15"/>
      <c r="E385" s="16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2"/>
    </row>
    <row r="386" spans="1:37" s="5" customFormat="1" ht="11.25" hidden="1" x14ac:dyDescent="0.2">
      <c r="A386" s="13"/>
      <c r="B386" s="14"/>
      <c r="C386" s="15"/>
      <c r="D386" s="15"/>
      <c r="E386" s="16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2"/>
    </row>
    <row r="387" spans="1:37" s="5" customFormat="1" ht="11.25" hidden="1" x14ac:dyDescent="0.2">
      <c r="A387" s="13"/>
      <c r="B387" s="14"/>
      <c r="C387" s="15"/>
      <c r="D387" s="15"/>
      <c r="E387" s="16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2"/>
    </row>
    <row r="388" spans="1:37" s="5" customFormat="1" ht="11.25" hidden="1" x14ac:dyDescent="0.2">
      <c r="A388" s="13"/>
      <c r="B388" s="14"/>
      <c r="C388" s="15"/>
      <c r="D388" s="15"/>
      <c r="E388" s="16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2"/>
    </row>
    <row r="389" spans="1:37" s="5" customFormat="1" ht="11.25" hidden="1" x14ac:dyDescent="0.2">
      <c r="A389" s="13"/>
      <c r="B389" s="14"/>
      <c r="C389" s="15"/>
      <c r="D389" s="15"/>
      <c r="E389" s="16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2"/>
    </row>
    <row r="390" spans="1:37" s="5" customFormat="1" ht="11.25" hidden="1" x14ac:dyDescent="0.2">
      <c r="A390" s="13"/>
      <c r="B390" s="14"/>
      <c r="C390" s="15"/>
      <c r="D390" s="15"/>
      <c r="E390" s="16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2"/>
    </row>
    <row r="391" spans="1:37" s="5" customFormat="1" ht="11.25" hidden="1" x14ac:dyDescent="0.2">
      <c r="A391" s="13"/>
      <c r="B391" s="14"/>
      <c r="C391" s="15"/>
      <c r="D391" s="15"/>
      <c r="E391" s="16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2"/>
    </row>
    <row r="392" spans="1:37" s="5" customFormat="1" ht="11.25" hidden="1" x14ac:dyDescent="0.2">
      <c r="A392" s="13"/>
      <c r="B392" s="14"/>
      <c r="C392" s="15"/>
      <c r="D392" s="15"/>
      <c r="E392" s="16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2"/>
    </row>
    <row r="393" spans="1:37" s="5" customFormat="1" ht="11.25" hidden="1" x14ac:dyDescent="0.2">
      <c r="A393" s="13"/>
      <c r="B393" s="14"/>
      <c r="C393" s="15"/>
      <c r="D393" s="15"/>
      <c r="E393" s="16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2"/>
    </row>
    <row r="394" spans="1:37" s="5" customFormat="1" ht="11.25" hidden="1" x14ac:dyDescent="0.2">
      <c r="A394" s="13"/>
      <c r="B394" s="14"/>
      <c r="C394" s="15"/>
      <c r="D394" s="15"/>
      <c r="E394" s="16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2"/>
    </row>
    <row r="395" spans="1:37" s="5" customFormat="1" ht="11.25" hidden="1" x14ac:dyDescent="0.2">
      <c r="A395" s="13"/>
      <c r="B395" s="14"/>
      <c r="C395" s="15"/>
      <c r="D395" s="15"/>
      <c r="E395" s="16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2"/>
    </row>
    <row r="396" spans="1:37" s="5" customFormat="1" ht="11.25" hidden="1" x14ac:dyDescent="0.2">
      <c r="A396" s="13"/>
      <c r="B396" s="14"/>
      <c r="C396" s="15"/>
      <c r="D396" s="15"/>
      <c r="E396" s="16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2"/>
    </row>
    <row r="397" spans="1:37" s="5" customFormat="1" ht="11.25" hidden="1" x14ac:dyDescent="0.2">
      <c r="A397" s="13"/>
      <c r="B397" s="14"/>
      <c r="C397" s="15"/>
      <c r="D397" s="15"/>
      <c r="E397" s="16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2"/>
    </row>
    <row r="398" spans="1:37" s="5" customFormat="1" ht="11.25" hidden="1" x14ac:dyDescent="0.2">
      <c r="A398" s="13"/>
      <c r="B398" s="14"/>
      <c r="C398" s="15"/>
      <c r="D398" s="15"/>
      <c r="E398" s="16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2"/>
    </row>
    <row r="399" spans="1:37" s="5" customFormat="1" ht="11.25" hidden="1" x14ac:dyDescent="0.2">
      <c r="A399" s="13"/>
      <c r="B399" s="14"/>
      <c r="C399" s="15"/>
      <c r="D399" s="15"/>
      <c r="E399" s="16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2"/>
    </row>
    <row r="400" spans="1:37" s="5" customFormat="1" ht="11.25" hidden="1" x14ac:dyDescent="0.2">
      <c r="A400" s="13"/>
      <c r="B400" s="14"/>
      <c r="C400" s="15"/>
      <c r="D400" s="15"/>
      <c r="E400" s="16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2"/>
    </row>
    <row r="401" spans="1:37" s="5" customFormat="1" ht="11.25" hidden="1" x14ac:dyDescent="0.2">
      <c r="A401" s="13"/>
      <c r="B401" s="14"/>
      <c r="C401" s="15"/>
      <c r="D401" s="15"/>
      <c r="E401" s="16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2"/>
    </row>
    <row r="402" spans="1:37" s="5" customFormat="1" ht="11.25" hidden="1" x14ac:dyDescent="0.2">
      <c r="A402" s="13"/>
      <c r="B402" s="14"/>
      <c r="C402" s="15"/>
      <c r="D402" s="15"/>
      <c r="E402" s="16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2"/>
    </row>
    <row r="403" spans="1:37" s="5" customFormat="1" ht="11.25" hidden="1" x14ac:dyDescent="0.2">
      <c r="A403" s="13"/>
      <c r="B403" s="14"/>
      <c r="C403" s="15"/>
      <c r="D403" s="15"/>
      <c r="E403" s="16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2"/>
    </row>
    <row r="404" spans="1:37" s="5" customFormat="1" ht="11.25" hidden="1" x14ac:dyDescent="0.2">
      <c r="A404" s="13"/>
      <c r="B404" s="14"/>
      <c r="C404" s="15"/>
      <c r="D404" s="15"/>
      <c r="E404" s="16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2"/>
    </row>
    <row r="405" spans="1:37" s="5" customFormat="1" ht="11.25" hidden="1" x14ac:dyDescent="0.2">
      <c r="A405" s="13"/>
      <c r="B405" s="14"/>
      <c r="C405" s="15"/>
      <c r="D405" s="15"/>
      <c r="E405" s="16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2"/>
    </row>
    <row r="406" spans="1:37" s="5" customFormat="1" ht="11.25" hidden="1" x14ac:dyDescent="0.2">
      <c r="A406" s="13"/>
      <c r="B406" s="14"/>
      <c r="C406" s="15"/>
      <c r="D406" s="15"/>
      <c r="E406" s="16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2"/>
    </row>
    <row r="407" spans="1:37" s="5" customFormat="1" ht="11.25" hidden="1" x14ac:dyDescent="0.2">
      <c r="A407" s="13"/>
      <c r="B407" s="14"/>
      <c r="C407" s="15"/>
      <c r="D407" s="15"/>
      <c r="E407" s="16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2"/>
    </row>
    <row r="408" spans="1:37" s="5" customFormat="1" ht="11.25" hidden="1" x14ac:dyDescent="0.2">
      <c r="A408" s="13"/>
      <c r="B408" s="14"/>
      <c r="C408" s="15"/>
      <c r="D408" s="15"/>
      <c r="E408" s="16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2"/>
    </row>
    <row r="409" spans="1:37" s="5" customFormat="1" ht="11.25" hidden="1" x14ac:dyDescent="0.2">
      <c r="A409" s="13"/>
      <c r="B409" s="14"/>
      <c r="C409" s="15"/>
      <c r="D409" s="15"/>
      <c r="E409" s="16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2"/>
    </row>
    <row r="410" spans="1:37" s="5" customFormat="1" ht="11.25" hidden="1" x14ac:dyDescent="0.2">
      <c r="A410" s="13"/>
      <c r="B410" s="14"/>
      <c r="C410" s="15"/>
      <c r="D410" s="15"/>
      <c r="E410" s="16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2"/>
    </row>
    <row r="411" spans="1:37" s="5" customFormat="1" ht="11.25" hidden="1" x14ac:dyDescent="0.2">
      <c r="A411" s="13"/>
      <c r="B411" s="14"/>
      <c r="C411" s="15"/>
      <c r="D411" s="15"/>
      <c r="E411" s="16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2"/>
    </row>
    <row r="412" spans="1:37" s="5" customFormat="1" ht="11.25" hidden="1" x14ac:dyDescent="0.2">
      <c r="A412" s="13"/>
      <c r="B412" s="14"/>
      <c r="C412" s="15"/>
      <c r="D412" s="15"/>
      <c r="E412" s="16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2"/>
    </row>
    <row r="413" spans="1:37" s="5" customFormat="1" ht="11.25" hidden="1" x14ac:dyDescent="0.2">
      <c r="A413" s="13"/>
      <c r="B413" s="14"/>
      <c r="C413" s="15"/>
      <c r="D413" s="15"/>
      <c r="E413" s="16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2"/>
    </row>
    <row r="414" spans="1:37" s="5" customFormat="1" ht="11.25" hidden="1" x14ac:dyDescent="0.2">
      <c r="A414" s="13"/>
      <c r="B414" s="14"/>
      <c r="C414" s="15"/>
      <c r="D414" s="15"/>
      <c r="E414" s="16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2"/>
    </row>
    <row r="415" spans="1:37" s="5" customFormat="1" ht="11.25" hidden="1" x14ac:dyDescent="0.2">
      <c r="A415" s="13"/>
      <c r="B415" s="14"/>
      <c r="C415" s="15"/>
      <c r="D415" s="15"/>
      <c r="E415" s="16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2"/>
    </row>
    <row r="416" spans="1:37" s="5" customFormat="1" ht="11.25" hidden="1" x14ac:dyDescent="0.2">
      <c r="A416" s="13"/>
      <c r="B416" s="14"/>
      <c r="C416" s="15"/>
      <c r="D416" s="15"/>
      <c r="E416" s="16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2"/>
    </row>
    <row r="417" spans="1:37" s="5" customFormat="1" ht="11.25" hidden="1" x14ac:dyDescent="0.2">
      <c r="A417" s="13"/>
      <c r="B417" s="14"/>
      <c r="C417" s="15"/>
      <c r="D417" s="15"/>
      <c r="E417" s="16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2"/>
    </row>
    <row r="418" spans="1:37" s="5" customFormat="1" ht="11.25" hidden="1" x14ac:dyDescent="0.2">
      <c r="A418" s="13"/>
      <c r="B418" s="14"/>
      <c r="C418" s="15"/>
      <c r="D418" s="15"/>
      <c r="E418" s="16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2"/>
    </row>
    <row r="419" spans="1:37" s="5" customFormat="1" ht="11.25" hidden="1" x14ac:dyDescent="0.2">
      <c r="A419" s="13"/>
      <c r="B419" s="14"/>
      <c r="C419" s="15"/>
      <c r="D419" s="15"/>
      <c r="E419" s="16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2"/>
    </row>
    <row r="420" spans="1:37" s="5" customFormat="1" ht="11.25" hidden="1" x14ac:dyDescent="0.2">
      <c r="A420" s="13"/>
      <c r="B420" s="14"/>
      <c r="C420" s="15"/>
      <c r="D420" s="15"/>
      <c r="E420" s="16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2"/>
    </row>
    <row r="421" spans="1:37" s="5" customFormat="1" ht="11.25" hidden="1" x14ac:dyDescent="0.2">
      <c r="A421" s="13"/>
      <c r="B421" s="14"/>
      <c r="C421" s="15"/>
      <c r="D421" s="15"/>
      <c r="E421" s="16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2"/>
    </row>
    <row r="422" spans="1:37" s="5" customFormat="1" ht="11.25" hidden="1" x14ac:dyDescent="0.2">
      <c r="A422" s="13"/>
      <c r="B422" s="14"/>
      <c r="C422" s="15"/>
      <c r="D422" s="15"/>
      <c r="E422" s="16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2"/>
    </row>
    <row r="423" spans="1:37" s="5" customFormat="1" ht="11.25" hidden="1" x14ac:dyDescent="0.2">
      <c r="A423" s="13"/>
      <c r="B423" s="14"/>
      <c r="C423" s="15"/>
      <c r="D423" s="15"/>
      <c r="E423" s="16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2"/>
    </row>
    <row r="424" spans="1:37" s="5" customFormat="1" ht="11.25" hidden="1" x14ac:dyDescent="0.2">
      <c r="A424" s="13"/>
      <c r="B424" s="14"/>
      <c r="C424" s="15"/>
      <c r="D424" s="15"/>
      <c r="E424" s="16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2"/>
    </row>
    <row r="425" spans="1:37" s="5" customFormat="1" ht="11.25" hidden="1" x14ac:dyDescent="0.2">
      <c r="A425" s="13"/>
      <c r="B425" s="14"/>
      <c r="C425" s="15"/>
      <c r="D425" s="15"/>
      <c r="E425" s="16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2"/>
    </row>
    <row r="426" spans="1:37" s="5" customFormat="1" ht="11.25" hidden="1" x14ac:dyDescent="0.2">
      <c r="A426" s="13"/>
      <c r="B426" s="14"/>
      <c r="C426" s="15"/>
      <c r="D426" s="15"/>
      <c r="E426" s="16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2"/>
    </row>
    <row r="427" spans="1:37" s="5" customFormat="1" ht="11.25" hidden="1" x14ac:dyDescent="0.2">
      <c r="A427" s="13"/>
      <c r="B427" s="14"/>
      <c r="C427" s="15"/>
      <c r="D427" s="15"/>
      <c r="E427" s="16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2"/>
    </row>
    <row r="428" spans="1:37" s="5" customFormat="1" ht="11.25" hidden="1" x14ac:dyDescent="0.2">
      <c r="A428" s="13"/>
      <c r="B428" s="14"/>
      <c r="C428" s="15"/>
      <c r="D428" s="15"/>
      <c r="E428" s="16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2"/>
    </row>
    <row r="429" spans="1:37" s="5" customFormat="1" ht="11.25" hidden="1" x14ac:dyDescent="0.2">
      <c r="A429" s="13"/>
      <c r="B429" s="14"/>
      <c r="C429" s="15"/>
      <c r="D429" s="15"/>
      <c r="E429" s="16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2"/>
    </row>
    <row r="430" spans="1:37" s="5" customFormat="1" ht="11.25" hidden="1" x14ac:dyDescent="0.2">
      <c r="A430" s="13"/>
      <c r="B430" s="14"/>
      <c r="C430" s="15"/>
      <c r="D430" s="15"/>
      <c r="E430" s="16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2"/>
    </row>
    <row r="431" spans="1:37" s="5" customFormat="1" ht="11.25" hidden="1" x14ac:dyDescent="0.2">
      <c r="A431" s="13"/>
      <c r="B431" s="14"/>
      <c r="C431" s="15"/>
      <c r="D431" s="15"/>
      <c r="E431" s="16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2"/>
    </row>
    <row r="432" spans="1:37" s="5" customFormat="1" ht="11.25" hidden="1" x14ac:dyDescent="0.2">
      <c r="A432" s="13"/>
      <c r="B432" s="14"/>
      <c r="C432" s="15"/>
      <c r="D432" s="15"/>
      <c r="E432" s="16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2"/>
    </row>
    <row r="433" spans="1:37" s="5" customFormat="1" ht="11.25" hidden="1" x14ac:dyDescent="0.2">
      <c r="A433" s="13"/>
      <c r="B433" s="14"/>
      <c r="C433" s="15"/>
      <c r="D433" s="15"/>
      <c r="E433" s="16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2"/>
    </row>
    <row r="434" spans="1:37" s="5" customFormat="1" ht="11.25" hidden="1" x14ac:dyDescent="0.2">
      <c r="A434" s="13"/>
      <c r="B434" s="14"/>
      <c r="C434" s="15"/>
      <c r="D434" s="15"/>
      <c r="E434" s="16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2"/>
    </row>
    <row r="435" spans="1:37" s="5" customFormat="1" ht="11.25" hidden="1" x14ac:dyDescent="0.2">
      <c r="A435" s="13"/>
      <c r="B435" s="14"/>
      <c r="C435" s="15"/>
      <c r="D435" s="15"/>
      <c r="E435" s="16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2"/>
    </row>
    <row r="436" spans="1:37" s="5" customFormat="1" ht="11.25" hidden="1" x14ac:dyDescent="0.2">
      <c r="A436" s="13"/>
      <c r="B436" s="14"/>
      <c r="C436" s="15"/>
      <c r="D436" s="15"/>
      <c r="E436" s="16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2"/>
    </row>
    <row r="437" spans="1:37" s="5" customFormat="1" ht="11.25" hidden="1" x14ac:dyDescent="0.2">
      <c r="A437" s="13"/>
      <c r="B437" s="14"/>
      <c r="C437" s="15"/>
      <c r="D437" s="15"/>
      <c r="E437" s="16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2"/>
    </row>
    <row r="438" spans="1:37" s="5" customFormat="1" ht="11.25" hidden="1" x14ac:dyDescent="0.2">
      <c r="A438" s="13"/>
      <c r="B438" s="14"/>
      <c r="C438" s="15"/>
      <c r="D438" s="15"/>
      <c r="E438" s="16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2"/>
    </row>
    <row r="439" spans="1:37" s="5" customFormat="1" ht="11.25" hidden="1" x14ac:dyDescent="0.2">
      <c r="A439" s="13"/>
      <c r="B439" s="14"/>
      <c r="C439" s="15"/>
      <c r="D439" s="15"/>
      <c r="E439" s="16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2"/>
    </row>
    <row r="440" spans="1:37" s="5" customFormat="1" ht="11.25" hidden="1" x14ac:dyDescent="0.2">
      <c r="A440" s="13"/>
      <c r="B440" s="14"/>
      <c r="C440" s="15"/>
      <c r="D440" s="15"/>
      <c r="E440" s="16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2"/>
    </row>
    <row r="441" spans="1:37" s="5" customFormat="1" ht="11.25" hidden="1" x14ac:dyDescent="0.2">
      <c r="A441" s="13"/>
      <c r="B441" s="14"/>
      <c r="C441" s="15"/>
      <c r="D441" s="15"/>
      <c r="E441" s="16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2"/>
    </row>
    <row r="442" spans="1:37" s="5" customFormat="1" ht="11.25" hidden="1" x14ac:dyDescent="0.2">
      <c r="A442" s="13"/>
      <c r="B442" s="14"/>
      <c r="C442" s="15"/>
      <c r="D442" s="15"/>
      <c r="E442" s="16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2"/>
    </row>
    <row r="443" spans="1:37" s="5" customFormat="1" ht="11.25" hidden="1" x14ac:dyDescent="0.2">
      <c r="A443" s="13"/>
      <c r="B443" s="14"/>
      <c r="C443" s="15"/>
      <c r="D443" s="15"/>
      <c r="E443" s="16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2"/>
    </row>
    <row r="444" spans="1:37" s="5" customFormat="1" ht="11.25" hidden="1" x14ac:dyDescent="0.2">
      <c r="A444" s="13"/>
      <c r="B444" s="14"/>
      <c r="C444" s="15"/>
      <c r="D444" s="15"/>
      <c r="E444" s="16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2"/>
    </row>
    <row r="445" spans="1:37" s="5" customFormat="1" ht="11.25" hidden="1" x14ac:dyDescent="0.2">
      <c r="A445" s="13"/>
      <c r="B445" s="14"/>
      <c r="C445" s="15"/>
      <c r="D445" s="15"/>
      <c r="E445" s="16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2"/>
    </row>
    <row r="446" spans="1:37" s="5" customFormat="1" ht="11.25" hidden="1" x14ac:dyDescent="0.2">
      <c r="A446" s="13"/>
      <c r="B446" s="14"/>
      <c r="C446" s="15"/>
      <c r="D446" s="15"/>
      <c r="E446" s="16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2"/>
    </row>
    <row r="447" spans="1:37" s="5" customFormat="1" ht="11.25" hidden="1" x14ac:dyDescent="0.2">
      <c r="A447" s="13"/>
      <c r="B447" s="14"/>
      <c r="C447" s="15"/>
      <c r="D447" s="15"/>
      <c r="E447" s="16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2"/>
    </row>
    <row r="448" spans="1:37" s="5" customFormat="1" ht="11.25" hidden="1" x14ac:dyDescent="0.2">
      <c r="A448" s="13"/>
      <c r="B448" s="14"/>
      <c r="C448" s="15"/>
      <c r="D448" s="15"/>
      <c r="E448" s="16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2"/>
    </row>
    <row r="449" spans="1:37" s="5" customFormat="1" ht="11.25" hidden="1" x14ac:dyDescent="0.2">
      <c r="A449" s="13"/>
      <c r="B449" s="14"/>
      <c r="C449" s="15"/>
      <c r="D449" s="15"/>
      <c r="E449" s="16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2"/>
    </row>
    <row r="450" spans="1:37" s="5" customFormat="1" ht="11.25" hidden="1" x14ac:dyDescent="0.2">
      <c r="A450" s="13"/>
      <c r="B450" s="14"/>
      <c r="C450" s="15"/>
      <c r="D450" s="15"/>
      <c r="E450" s="16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2"/>
    </row>
    <row r="451" spans="1:37" s="5" customFormat="1" ht="11.25" hidden="1" x14ac:dyDescent="0.2">
      <c r="A451" s="13"/>
      <c r="B451" s="14"/>
      <c r="C451" s="15"/>
      <c r="D451" s="15"/>
      <c r="E451" s="16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2"/>
    </row>
    <row r="452" spans="1:37" s="5" customFormat="1" ht="11.25" hidden="1" x14ac:dyDescent="0.2">
      <c r="A452" s="13"/>
      <c r="B452" s="14"/>
      <c r="C452" s="15"/>
      <c r="D452" s="15"/>
      <c r="E452" s="16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2"/>
    </row>
    <row r="453" spans="1:37" s="5" customFormat="1" ht="11.25" hidden="1" x14ac:dyDescent="0.2">
      <c r="A453" s="13"/>
      <c r="B453" s="14"/>
      <c r="C453" s="15"/>
      <c r="D453" s="15"/>
      <c r="E453" s="16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2"/>
    </row>
    <row r="454" spans="1:37" s="5" customFormat="1" ht="11.25" hidden="1" x14ac:dyDescent="0.2">
      <c r="A454" s="13"/>
      <c r="B454" s="14"/>
      <c r="C454" s="15"/>
      <c r="D454" s="15"/>
      <c r="E454" s="16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2"/>
    </row>
    <row r="455" spans="1:37" s="5" customFormat="1" ht="11.25" hidden="1" x14ac:dyDescent="0.2">
      <c r="A455" s="13"/>
      <c r="B455" s="14"/>
      <c r="C455" s="15"/>
      <c r="D455" s="15"/>
      <c r="E455" s="16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2"/>
    </row>
    <row r="456" spans="1:37" s="5" customFormat="1" ht="11.25" hidden="1" x14ac:dyDescent="0.2">
      <c r="A456" s="13"/>
      <c r="B456" s="14"/>
      <c r="C456" s="15"/>
      <c r="D456" s="15"/>
      <c r="E456" s="16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2"/>
    </row>
    <row r="457" spans="1:37" s="5" customFormat="1" ht="11.25" hidden="1" x14ac:dyDescent="0.2">
      <c r="A457" s="13"/>
      <c r="B457" s="14"/>
      <c r="C457" s="15"/>
      <c r="D457" s="15"/>
      <c r="E457" s="16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2"/>
    </row>
    <row r="458" spans="1:37" s="5" customFormat="1" ht="11.25" hidden="1" x14ac:dyDescent="0.2">
      <c r="A458" s="13"/>
      <c r="B458" s="14"/>
      <c r="C458" s="15"/>
      <c r="D458" s="15"/>
      <c r="E458" s="16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2"/>
    </row>
    <row r="459" spans="1:37" s="5" customFormat="1" ht="11.25" hidden="1" x14ac:dyDescent="0.2">
      <c r="A459" s="13"/>
      <c r="B459" s="14"/>
      <c r="C459" s="15"/>
      <c r="D459" s="15"/>
      <c r="E459" s="16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2"/>
    </row>
    <row r="460" spans="1:37" s="5" customFormat="1" ht="11.25" hidden="1" x14ac:dyDescent="0.2">
      <c r="A460" s="13"/>
      <c r="B460" s="14"/>
      <c r="C460" s="15"/>
      <c r="D460" s="15"/>
      <c r="E460" s="16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2"/>
    </row>
    <row r="461" spans="1:37" s="5" customFormat="1" ht="11.25" hidden="1" x14ac:dyDescent="0.2">
      <c r="A461" s="13"/>
      <c r="B461" s="14"/>
      <c r="C461" s="15"/>
      <c r="D461" s="15"/>
      <c r="E461" s="16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2"/>
    </row>
    <row r="462" spans="1:37" s="5" customFormat="1" ht="11.25" hidden="1" x14ac:dyDescent="0.2">
      <c r="A462" s="13"/>
      <c r="B462" s="14"/>
      <c r="C462" s="15"/>
      <c r="D462" s="15"/>
      <c r="E462" s="16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2"/>
    </row>
    <row r="463" spans="1:37" s="5" customFormat="1" ht="11.25" hidden="1" x14ac:dyDescent="0.2">
      <c r="A463" s="13"/>
      <c r="B463" s="14"/>
      <c r="C463" s="15"/>
      <c r="D463" s="15"/>
      <c r="E463" s="16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2"/>
    </row>
    <row r="464" spans="1:37" s="5" customFormat="1" ht="11.25" hidden="1" x14ac:dyDescent="0.2">
      <c r="A464" s="13"/>
      <c r="B464" s="14"/>
      <c r="C464" s="15"/>
      <c r="D464" s="15"/>
      <c r="E464" s="16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2"/>
    </row>
    <row r="465" spans="1:37" s="5" customFormat="1" ht="11.25" hidden="1" x14ac:dyDescent="0.2">
      <c r="A465" s="13"/>
      <c r="B465" s="14"/>
      <c r="C465" s="15"/>
      <c r="D465" s="15"/>
      <c r="E465" s="16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2"/>
    </row>
    <row r="466" spans="1:37" s="5" customFormat="1" ht="11.25" hidden="1" x14ac:dyDescent="0.2">
      <c r="A466" s="13"/>
      <c r="B466" s="14"/>
      <c r="C466" s="15"/>
      <c r="D466" s="15"/>
      <c r="E466" s="16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2"/>
    </row>
    <row r="467" spans="1:37" s="5" customFormat="1" ht="11.25" hidden="1" x14ac:dyDescent="0.2">
      <c r="A467" s="13"/>
      <c r="B467" s="14"/>
      <c r="C467" s="15"/>
      <c r="D467" s="15"/>
      <c r="E467" s="16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2"/>
    </row>
    <row r="468" spans="1:37" s="5" customFormat="1" ht="11.25" hidden="1" x14ac:dyDescent="0.2">
      <c r="A468" s="13"/>
      <c r="B468" s="14"/>
      <c r="C468" s="15"/>
      <c r="D468" s="15"/>
      <c r="E468" s="16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2"/>
    </row>
    <row r="469" spans="1:37" s="5" customFormat="1" ht="11.25" hidden="1" x14ac:dyDescent="0.2">
      <c r="A469" s="13"/>
      <c r="B469" s="14"/>
      <c r="C469" s="15"/>
      <c r="D469" s="15"/>
      <c r="E469" s="16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2"/>
    </row>
    <row r="470" spans="1:37" s="5" customFormat="1" ht="11.25" hidden="1" x14ac:dyDescent="0.2">
      <c r="A470" s="13"/>
      <c r="B470" s="14"/>
      <c r="C470" s="15"/>
      <c r="D470" s="15"/>
      <c r="E470" s="16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2"/>
    </row>
    <row r="471" spans="1:37" s="5" customFormat="1" ht="11.25" hidden="1" x14ac:dyDescent="0.2">
      <c r="A471" s="13"/>
      <c r="B471" s="14"/>
      <c r="C471" s="15"/>
      <c r="D471" s="15"/>
      <c r="E471" s="16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2"/>
    </row>
    <row r="472" spans="1:37" s="5" customFormat="1" ht="11.25" hidden="1" x14ac:dyDescent="0.2">
      <c r="A472" s="13"/>
      <c r="B472" s="14"/>
      <c r="C472" s="15"/>
      <c r="D472" s="15"/>
      <c r="E472" s="16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2"/>
    </row>
    <row r="473" spans="1:37" s="5" customFormat="1" ht="11.25" hidden="1" x14ac:dyDescent="0.2">
      <c r="A473" s="13"/>
      <c r="B473" s="14"/>
      <c r="C473" s="15"/>
      <c r="D473" s="15"/>
      <c r="E473" s="16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2"/>
    </row>
    <row r="474" spans="1:37" s="5" customFormat="1" ht="11.25" hidden="1" x14ac:dyDescent="0.2">
      <c r="A474" s="13"/>
      <c r="B474" s="14"/>
      <c r="C474" s="15"/>
      <c r="D474" s="15"/>
      <c r="E474" s="16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2"/>
    </row>
    <row r="475" spans="1:37" s="5" customFormat="1" ht="11.25" hidden="1" x14ac:dyDescent="0.2">
      <c r="A475" s="13"/>
      <c r="B475" s="14"/>
      <c r="C475" s="15"/>
      <c r="D475" s="15"/>
      <c r="E475" s="16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2"/>
    </row>
    <row r="476" spans="1:37" s="5" customFormat="1" ht="11.25" hidden="1" x14ac:dyDescent="0.2">
      <c r="A476" s="13"/>
      <c r="B476" s="14"/>
      <c r="C476" s="15"/>
      <c r="D476" s="15"/>
      <c r="E476" s="16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2"/>
    </row>
    <row r="477" spans="1:37" s="5" customFormat="1" ht="11.25" hidden="1" x14ac:dyDescent="0.2">
      <c r="A477" s="13"/>
      <c r="B477" s="14"/>
      <c r="C477" s="15"/>
      <c r="D477" s="15"/>
      <c r="E477" s="16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2"/>
    </row>
    <row r="478" spans="1:37" s="5" customFormat="1" ht="11.25" hidden="1" x14ac:dyDescent="0.2">
      <c r="A478" s="13"/>
      <c r="B478" s="14"/>
      <c r="C478" s="15"/>
      <c r="D478" s="15"/>
      <c r="E478" s="16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2"/>
    </row>
    <row r="479" spans="1:37" s="5" customFormat="1" ht="11.25" hidden="1" x14ac:dyDescent="0.2">
      <c r="A479" s="13"/>
      <c r="B479" s="14"/>
      <c r="C479" s="15"/>
      <c r="D479" s="15"/>
      <c r="E479" s="16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2"/>
    </row>
    <row r="480" spans="1:37" s="5" customFormat="1" ht="11.25" hidden="1" x14ac:dyDescent="0.2">
      <c r="A480" s="13"/>
      <c r="B480" s="14"/>
      <c r="C480" s="15"/>
      <c r="D480" s="15"/>
      <c r="E480" s="16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2"/>
    </row>
    <row r="481" spans="1:37" s="5" customFormat="1" ht="11.25" hidden="1" x14ac:dyDescent="0.2">
      <c r="A481" s="13"/>
      <c r="B481" s="14"/>
      <c r="C481" s="15"/>
      <c r="D481" s="15"/>
      <c r="E481" s="16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2"/>
    </row>
    <row r="482" spans="1:37" s="5" customFormat="1" ht="11.25" hidden="1" x14ac:dyDescent="0.2">
      <c r="A482" s="13"/>
      <c r="B482" s="14"/>
      <c r="C482" s="15"/>
      <c r="D482" s="15"/>
      <c r="E482" s="16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2"/>
    </row>
    <row r="483" spans="1:37" s="5" customFormat="1" ht="11.25" hidden="1" x14ac:dyDescent="0.2">
      <c r="A483" s="13"/>
      <c r="B483" s="14"/>
      <c r="C483" s="15"/>
      <c r="D483" s="15"/>
      <c r="E483" s="16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2"/>
    </row>
    <row r="484" spans="1:37" s="5" customFormat="1" ht="11.25" hidden="1" x14ac:dyDescent="0.2">
      <c r="A484" s="13"/>
      <c r="B484" s="14"/>
      <c r="C484" s="15"/>
      <c r="D484" s="15"/>
      <c r="E484" s="16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2"/>
    </row>
    <row r="485" spans="1:37" s="5" customFormat="1" ht="11.25" hidden="1" x14ac:dyDescent="0.2">
      <c r="A485" s="13"/>
      <c r="B485" s="14"/>
      <c r="C485" s="15"/>
      <c r="D485" s="15"/>
      <c r="E485" s="16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2"/>
    </row>
    <row r="486" spans="1:37" s="5" customFormat="1" ht="11.25" hidden="1" x14ac:dyDescent="0.2">
      <c r="A486" s="13"/>
      <c r="B486" s="14"/>
      <c r="C486" s="15"/>
      <c r="D486" s="15"/>
      <c r="E486" s="16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2"/>
    </row>
    <row r="487" spans="1:37" s="5" customFormat="1" ht="11.25" hidden="1" x14ac:dyDescent="0.2">
      <c r="A487" s="13"/>
      <c r="B487" s="14"/>
      <c r="C487" s="15"/>
      <c r="D487" s="15"/>
      <c r="E487" s="16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2"/>
    </row>
    <row r="488" spans="1:37" s="5" customFormat="1" ht="11.25" hidden="1" x14ac:dyDescent="0.2">
      <c r="A488" s="13"/>
      <c r="B488" s="14"/>
      <c r="C488" s="15"/>
      <c r="D488" s="15"/>
      <c r="E488" s="16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2"/>
    </row>
    <row r="489" spans="1:37" s="5" customFormat="1" ht="11.25" hidden="1" x14ac:dyDescent="0.2">
      <c r="A489" s="13"/>
      <c r="B489" s="14"/>
      <c r="C489" s="15"/>
      <c r="D489" s="15"/>
      <c r="E489" s="16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2"/>
    </row>
    <row r="490" spans="1:37" s="5" customFormat="1" ht="11.25" hidden="1" x14ac:dyDescent="0.2">
      <c r="A490" s="13"/>
      <c r="B490" s="14"/>
      <c r="C490" s="15"/>
      <c r="D490" s="15"/>
      <c r="E490" s="16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2"/>
    </row>
    <row r="491" spans="1:37" s="5" customFormat="1" ht="11.25" hidden="1" x14ac:dyDescent="0.2">
      <c r="A491" s="13"/>
      <c r="B491" s="14"/>
      <c r="C491" s="15"/>
      <c r="D491" s="15"/>
      <c r="E491" s="16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2"/>
    </row>
    <row r="492" spans="1:37" s="5" customFormat="1" ht="11.25" hidden="1" x14ac:dyDescent="0.2">
      <c r="A492" s="13"/>
      <c r="B492" s="14"/>
      <c r="C492" s="15"/>
      <c r="D492" s="15"/>
      <c r="E492" s="16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2"/>
    </row>
    <row r="493" spans="1:37" s="5" customFormat="1" ht="11.25" hidden="1" x14ac:dyDescent="0.2">
      <c r="A493" s="13"/>
      <c r="B493" s="14"/>
      <c r="C493" s="15"/>
      <c r="D493" s="15"/>
      <c r="E493" s="16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2"/>
    </row>
    <row r="494" spans="1:37" s="5" customFormat="1" ht="11.25" hidden="1" x14ac:dyDescent="0.2">
      <c r="A494" s="13"/>
      <c r="B494" s="14"/>
      <c r="C494" s="15"/>
      <c r="D494" s="15"/>
      <c r="E494" s="16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2"/>
    </row>
    <row r="495" spans="1:37" s="5" customFormat="1" ht="11.25" hidden="1" x14ac:dyDescent="0.2">
      <c r="A495" s="13"/>
      <c r="B495" s="14"/>
      <c r="C495" s="15"/>
      <c r="D495" s="15"/>
      <c r="E495" s="16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2"/>
    </row>
    <row r="496" spans="1:37" s="5" customFormat="1" ht="11.25" hidden="1" x14ac:dyDescent="0.2">
      <c r="A496" s="13"/>
      <c r="B496" s="14"/>
      <c r="C496" s="15"/>
      <c r="D496" s="15"/>
      <c r="E496" s="16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2"/>
    </row>
    <row r="497" spans="1:37" s="5" customFormat="1" ht="11.25" hidden="1" x14ac:dyDescent="0.2">
      <c r="A497" s="13"/>
      <c r="B497" s="14"/>
      <c r="C497" s="15"/>
      <c r="D497" s="15"/>
      <c r="E497" s="16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2"/>
    </row>
    <row r="498" spans="1:37" s="5" customFormat="1" ht="11.25" hidden="1" x14ac:dyDescent="0.2">
      <c r="A498" s="13"/>
      <c r="B498" s="14"/>
      <c r="C498" s="15"/>
      <c r="D498" s="15"/>
      <c r="E498" s="1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2"/>
    </row>
    <row r="499" spans="1:37" s="5" customFormat="1" ht="11.25" hidden="1" x14ac:dyDescent="0.2">
      <c r="A499" s="13"/>
      <c r="B499" s="14"/>
      <c r="C499" s="15"/>
      <c r="D499" s="15"/>
      <c r="E499" s="16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2"/>
    </row>
    <row r="500" spans="1:37" s="5" customFormat="1" ht="11.25" hidden="1" x14ac:dyDescent="0.2">
      <c r="A500" s="13"/>
      <c r="B500" s="14"/>
      <c r="C500" s="15"/>
      <c r="D500" s="15"/>
      <c r="E500" s="16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2"/>
    </row>
    <row r="501" spans="1:37" s="5" customFormat="1" ht="11.25" hidden="1" x14ac:dyDescent="0.2">
      <c r="A501" s="13"/>
      <c r="B501" s="14"/>
      <c r="C501" s="15"/>
      <c r="D501" s="15"/>
      <c r="E501" s="16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2"/>
    </row>
    <row r="502" spans="1:37" s="5" customFormat="1" ht="11.25" hidden="1" x14ac:dyDescent="0.2">
      <c r="A502" s="13"/>
      <c r="B502" s="14"/>
      <c r="C502" s="15"/>
      <c r="D502" s="15"/>
      <c r="E502" s="16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2"/>
    </row>
    <row r="503" spans="1:37" s="5" customFormat="1" ht="11.25" hidden="1" x14ac:dyDescent="0.2">
      <c r="A503" s="13"/>
      <c r="B503" s="14"/>
      <c r="C503" s="15"/>
      <c r="D503" s="15"/>
      <c r="E503" s="16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2"/>
    </row>
    <row r="504" spans="1:37" s="5" customFormat="1" ht="11.25" hidden="1" x14ac:dyDescent="0.2">
      <c r="A504" s="13"/>
      <c r="B504" s="14"/>
      <c r="C504" s="15"/>
      <c r="D504" s="15"/>
      <c r="E504" s="16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2"/>
    </row>
    <row r="505" spans="1:37" s="5" customFormat="1" ht="11.25" hidden="1" x14ac:dyDescent="0.2">
      <c r="A505" s="13"/>
      <c r="B505" s="14"/>
      <c r="C505" s="15"/>
      <c r="D505" s="15"/>
      <c r="E505" s="16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2"/>
    </row>
    <row r="506" spans="1:37" s="5" customFormat="1" ht="11.25" hidden="1" x14ac:dyDescent="0.2">
      <c r="A506" s="13"/>
      <c r="B506" s="14"/>
      <c r="C506" s="15"/>
      <c r="D506" s="15"/>
      <c r="E506" s="16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2"/>
    </row>
    <row r="507" spans="1:37" s="5" customFormat="1" ht="11.25" hidden="1" x14ac:dyDescent="0.2">
      <c r="A507" s="13"/>
      <c r="B507" s="14"/>
      <c r="C507" s="15"/>
      <c r="D507" s="15"/>
      <c r="E507" s="16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2"/>
    </row>
    <row r="508" spans="1:37" s="5" customFormat="1" ht="11.25" hidden="1" x14ac:dyDescent="0.2">
      <c r="A508" s="13"/>
      <c r="B508" s="14"/>
      <c r="C508" s="15"/>
      <c r="D508" s="15"/>
      <c r="E508" s="16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2"/>
    </row>
    <row r="509" spans="1:37" s="5" customFormat="1" ht="11.25" hidden="1" x14ac:dyDescent="0.2">
      <c r="A509" s="13"/>
      <c r="B509" s="14"/>
      <c r="C509" s="15"/>
      <c r="D509" s="15"/>
      <c r="E509" s="16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2"/>
    </row>
    <row r="510" spans="1:37" s="5" customFormat="1" ht="11.25" hidden="1" x14ac:dyDescent="0.2">
      <c r="A510" s="13"/>
      <c r="B510" s="14"/>
      <c r="C510" s="15"/>
      <c r="D510" s="15"/>
      <c r="E510" s="16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2"/>
    </row>
    <row r="511" spans="1:37" s="5" customFormat="1" ht="11.25" hidden="1" x14ac:dyDescent="0.2">
      <c r="A511" s="13"/>
      <c r="B511" s="14"/>
      <c r="C511" s="15"/>
      <c r="D511" s="15"/>
      <c r="E511" s="16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2"/>
    </row>
    <row r="512" spans="1:37" s="5" customFormat="1" ht="11.25" hidden="1" x14ac:dyDescent="0.2">
      <c r="A512" s="13"/>
      <c r="B512" s="14"/>
      <c r="C512" s="15"/>
      <c r="D512" s="15"/>
      <c r="E512" s="16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2"/>
    </row>
    <row r="513" spans="1:37" s="5" customFormat="1" ht="11.25" hidden="1" x14ac:dyDescent="0.2">
      <c r="A513" s="13"/>
      <c r="B513" s="14"/>
      <c r="C513" s="15"/>
      <c r="D513" s="15"/>
      <c r="E513" s="16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2"/>
    </row>
    <row r="514" spans="1:37" s="5" customFormat="1" ht="11.25" hidden="1" x14ac:dyDescent="0.2">
      <c r="A514" s="13"/>
      <c r="B514" s="14"/>
      <c r="C514" s="15"/>
      <c r="D514" s="15"/>
      <c r="E514" s="16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2"/>
    </row>
    <row r="515" spans="1:37" s="5" customFormat="1" ht="11.25" hidden="1" x14ac:dyDescent="0.2">
      <c r="A515" s="13"/>
      <c r="B515" s="14"/>
      <c r="C515" s="15"/>
      <c r="D515" s="15"/>
      <c r="E515" s="16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2"/>
    </row>
    <row r="516" spans="1:37" s="5" customFormat="1" ht="11.25" hidden="1" x14ac:dyDescent="0.2">
      <c r="A516" s="13"/>
      <c r="B516" s="14"/>
      <c r="C516" s="15"/>
      <c r="D516" s="15"/>
      <c r="E516" s="16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2"/>
    </row>
    <row r="517" spans="1:37" s="5" customFormat="1" ht="11.25" hidden="1" x14ac:dyDescent="0.2">
      <c r="A517" s="13"/>
      <c r="B517" s="14"/>
      <c r="C517" s="15"/>
      <c r="D517" s="15"/>
      <c r="E517" s="16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2"/>
    </row>
    <row r="518" spans="1:37" s="5" customFormat="1" ht="11.25" hidden="1" x14ac:dyDescent="0.2">
      <c r="A518" s="13"/>
      <c r="B518" s="14"/>
      <c r="C518" s="15"/>
      <c r="D518" s="15"/>
      <c r="E518" s="16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2"/>
    </row>
    <row r="519" spans="1:37" s="5" customFormat="1" ht="11.25" hidden="1" x14ac:dyDescent="0.2">
      <c r="A519" s="13"/>
      <c r="B519" s="14"/>
      <c r="C519" s="15"/>
      <c r="D519" s="15"/>
      <c r="E519" s="16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2"/>
    </row>
    <row r="520" spans="1:37" s="5" customFormat="1" ht="11.25" hidden="1" x14ac:dyDescent="0.2">
      <c r="A520" s="13"/>
      <c r="B520" s="14"/>
      <c r="C520" s="15"/>
      <c r="D520" s="15"/>
      <c r="E520" s="16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2"/>
    </row>
    <row r="521" spans="1:37" s="5" customFormat="1" ht="11.25" hidden="1" x14ac:dyDescent="0.2">
      <c r="A521" s="13"/>
      <c r="B521" s="14"/>
      <c r="C521" s="15"/>
      <c r="D521" s="15"/>
      <c r="E521" s="16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2"/>
    </row>
    <row r="522" spans="1:37" s="5" customFormat="1" ht="11.25" hidden="1" x14ac:dyDescent="0.2">
      <c r="A522" s="13"/>
      <c r="B522" s="14"/>
      <c r="C522" s="15"/>
      <c r="D522" s="15"/>
      <c r="E522" s="16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2"/>
    </row>
    <row r="523" spans="1:37" s="5" customFormat="1" ht="11.25" hidden="1" x14ac:dyDescent="0.2">
      <c r="A523" s="13"/>
      <c r="B523" s="14"/>
      <c r="C523" s="15"/>
      <c r="D523" s="15"/>
      <c r="E523" s="16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2"/>
    </row>
    <row r="524" spans="1:37" s="5" customFormat="1" ht="11.25" hidden="1" x14ac:dyDescent="0.2">
      <c r="A524" s="13"/>
      <c r="B524" s="14"/>
      <c r="C524" s="15"/>
      <c r="D524" s="15"/>
      <c r="E524" s="16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2"/>
    </row>
    <row r="525" spans="1:37" s="5" customFormat="1" ht="11.25" hidden="1" x14ac:dyDescent="0.2">
      <c r="A525" s="13"/>
      <c r="B525" s="14"/>
      <c r="C525" s="15"/>
      <c r="D525" s="15"/>
      <c r="E525" s="16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2"/>
    </row>
    <row r="526" spans="1:37" s="5" customFormat="1" ht="11.25" hidden="1" x14ac:dyDescent="0.2">
      <c r="A526" s="13"/>
      <c r="B526" s="14"/>
      <c r="C526" s="15"/>
      <c r="D526" s="15"/>
      <c r="E526" s="16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2"/>
    </row>
    <row r="527" spans="1:37" s="5" customFormat="1" ht="11.25" hidden="1" x14ac:dyDescent="0.2">
      <c r="A527" s="13"/>
      <c r="B527" s="14"/>
      <c r="C527" s="15"/>
      <c r="D527" s="15"/>
      <c r="E527" s="16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2"/>
    </row>
    <row r="528" spans="1:37" s="5" customFormat="1" ht="11.25" hidden="1" x14ac:dyDescent="0.2">
      <c r="A528" s="13"/>
      <c r="B528" s="14"/>
      <c r="C528" s="15"/>
      <c r="D528" s="15"/>
      <c r="E528" s="16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2"/>
    </row>
    <row r="529" spans="1:37" s="5" customFormat="1" ht="11.25" hidden="1" x14ac:dyDescent="0.2">
      <c r="A529" s="13"/>
      <c r="B529" s="14"/>
      <c r="C529" s="15"/>
      <c r="D529" s="15"/>
      <c r="E529" s="16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2"/>
    </row>
    <row r="530" spans="1:37" s="5" customFormat="1" ht="11.25" hidden="1" x14ac:dyDescent="0.2">
      <c r="A530" s="13"/>
      <c r="B530" s="14"/>
      <c r="C530" s="15"/>
      <c r="D530" s="15"/>
      <c r="E530" s="16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2"/>
    </row>
    <row r="531" spans="1:37" s="5" customFormat="1" ht="11.25" hidden="1" x14ac:dyDescent="0.2">
      <c r="A531" s="13"/>
      <c r="B531" s="14"/>
      <c r="C531" s="15"/>
      <c r="D531" s="15"/>
      <c r="E531" s="16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2"/>
    </row>
    <row r="532" spans="1:37" s="5" customFormat="1" ht="11.25" hidden="1" x14ac:dyDescent="0.2">
      <c r="A532" s="13"/>
      <c r="B532" s="14"/>
      <c r="C532" s="15"/>
      <c r="D532" s="15"/>
      <c r="E532" s="16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2"/>
    </row>
    <row r="533" spans="1:37" s="5" customFormat="1" ht="11.25" hidden="1" x14ac:dyDescent="0.2">
      <c r="A533" s="13"/>
      <c r="B533" s="14"/>
      <c r="C533" s="15"/>
      <c r="D533" s="15"/>
      <c r="E533" s="16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2"/>
    </row>
    <row r="534" spans="1:37" s="5" customFormat="1" ht="11.25" hidden="1" x14ac:dyDescent="0.2">
      <c r="A534" s="13"/>
      <c r="B534" s="14"/>
      <c r="C534" s="15"/>
      <c r="D534" s="15"/>
      <c r="E534" s="16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2"/>
    </row>
    <row r="535" spans="1:37" s="5" customFormat="1" ht="11.25" hidden="1" x14ac:dyDescent="0.2">
      <c r="A535" s="13"/>
      <c r="B535" s="14"/>
      <c r="C535" s="15"/>
      <c r="D535" s="15"/>
      <c r="E535" s="16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2"/>
    </row>
    <row r="536" spans="1:37" s="5" customFormat="1" ht="11.25" hidden="1" x14ac:dyDescent="0.2">
      <c r="A536" s="13"/>
      <c r="B536" s="14"/>
      <c r="C536" s="15"/>
      <c r="D536" s="15"/>
      <c r="E536" s="16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2"/>
    </row>
    <row r="537" spans="1:37" s="5" customFormat="1" ht="11.25" hidden="1" x14ac:dyDescent="0.2">
      <c r="A537" s="13"/>
      <c r="B537" s="14"/>
      <c r="C537" s="15"/>
      <c r="D537" s="15"/>
      <c r="E537" s="16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37"/>
      <c r="AK537" s="12"/>
    </row>
    <row r="538" spans="1:37" s="5" customFormat="1" ht="11.25" hidden="1" x14ac:dyDescent="0.2">
      <c r="A538" s="13"/>
      <c r="B538" s="14"/>
      <c r="C538" s="15"/>
      <c r="D538" s="15"/>
      <c r="E538" s="16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2"/>
    </row>
    <row r="539" spans="1:37" s="5" customFormat="1" ht="11.25" hidden="1" x14ac:dyDescent="0.2">
      <c r="A539" s="13"/>
      <c r="B539" s="14"/>
      <c r="C539" s="15"/>
      <c r="D539" s="15"/>
      <c r="E539" s="16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2"/>
    </row>
    <row r="540" spans="1:37" s="5" customFormat="1" ht="11.25" hidden="1" x14ac:dyDescent="0.2">
      <c r="A540" s="13"/>
      <c r="B540" s="14"/>
      <c r="C540" s="15"/>
      <c r="D540" s="15"/>
      <c r="E540" s="16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2"/>
    </row>
    <row r="541" spans="1:37" s="5" customFormat="1" ht="11.25" hidden="1" x14ac:dyDescent="0.2">
      <c r="A541" s="13"/>
      <c r="B541" s="14"/>
      <c r="C541" s="15"/>
      <c r="D541" s="15"/>
      <c r="E541" s="16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2"/>
    </row>
    <row r="542" spans="1:37" s="5" customFormat="1" ht="11.25" hidden="1" x14ac:dyDescent="0.2">
      <c r="A542" s="13"/>
      <c r="B542" s="14"/>
      <c r="C542" s="15"/>
      <c r="D542" s="15"/>
      <c r="E542" s="16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2"/>
    </row>
    <row r="543" spans="1:37" s="5" customFormat="1" ht="11.25" hidden="1" x14ac:dyDescent="0.2">
      <c r="A543" s="13"/>
      <c r="B543" s="14"/>
      <c r="C543" s="15"/>
      <c r="D543" s="15"/>
      <c r="E543" s="16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2"/>
    </row>
    <row r="544" spans="1:37" s="5" customFormat="1" ht="11.25" hidden="1" x14ac:dyDescent="0.2">
      <c r="A544" s="13"/>
      <c r="B544" s="14"/>
      <c r="C544" s="15"/>
      <c r="D544" s="15"/>
      <c r="E544" s="16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2"/>
    </row>
    <row r="545" spans="1:37" s="5" customFormat="1" ht="11.25" hidden="1" x14ac:dyDescent="0.2">
      <c r="A545" s="13"/>
      <c r="B545" s="14"/>
      <c r="C545" s="15"/>
      <c r="D545" s="15"/>
      <c r="E545" s="16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2"/>
    </row>
    <row r="546" spans="1:37" s="5" customFormat="1" ht="11.25" hidden="1" x14ac:dyDescent="0.2">
      <c r="A546" s="13"/>
      <c r="B546" s="14"/>
      <c r="C546" s="15"/>
      <c r="D546" s="15"/>
      <c r="E546" s="16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2"/>
    </row>
    <row r="547" spans="1:37" s="5" customFormat="1" ht="11.25" hidden="1" x14ac:dyDescent="0.2">
      <c r="A547" s="13"/>
      <c r="B547" s="14"/>
      <c r="C547" s="15"/>
      <c r="D547" s="15"/>
      <c r="E547" s="16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2"/>
    </row>
    <row r="548" spans="1:37" s="5" customFormat="1" ht="11.25" hidden="1" x14ac:dyDescent="0.2">
      <c r="A548" s="13"/>
      <c r="B548" s="14"/>
      <c r="C548" s="15"/>
      <c r="D548" s="15"/>
      <c r="E548" s="16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37"/>
      <c r="AK548" s="12"/>
    </row>
    <row r="549" spans="1:37" s="5" customFormat="1" ht="11.25" hidden="1" x14ac:dyDescent="0.2">
      <c r="A549" s="13"/>
      <c r="B549" s="14"/>
      <c r="C549" s="15"/>
      <c r="D549" s="15"/>
      <c r="E549" s="16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2"/>
    </row>
    <row r="550" spans="1:37" s="5" customFormat="1" ht="11.25" hidden="1" x14ac:dyDescent="0.2">
      <c r="A550" s="13"/>
      <c r="B550" s="14"/>
      <c r="C550" s="15"/>
      <c r="D550" s="15"/>
      <c r="E550" s="16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2"/>
    </row>
    <row r="551" spans="1:37" s="5" customFormat="1" ht="11.25" hidden="1" x14ac:dyDescent="0.2">
      <c r="A551" s="13"/>
      <c r="B551" s="14"/>
      <c r="C551" s="15"/>
      <c r="D551" s="15"/>
      <c r="E551" s="16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2"/>
    </row>
    <row r="552" spans="1:37" s="5" customFormat="1" ht="11.25" hidden="1" x14ac:dyDescent="0.2">
      <c r="A552" s="13"/>
      <c r="B552" s="14"/>
      <c r="C552" s="15"/>
      <c r="D552" s="15"/>
      <c r="E552" s="16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2"/>
    </row>
    <row r="553" spans="1:37" s="5" customFormat="1" ht="11.25" hidden="1" x14ac:dyDescent="0.2">
      <c r="A553" s="13"/>
      <c r="B553" s="14"/>
      <c r="C553" s="15"/>
      <c r="D553" s="15"/>
      <c r="E553" s="16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2"/>
    </row>
    <row r="554" spans="1:37" s="5" customFormat="1" ht="11.25" hidden="1" x14ac:dyDescent="0.2">
      <c r="A554" s="13"/>
      <c r="B554" s="14"/>
      <c r="C554" s="15"/>
      <c r="D554" s="15"/>
      <c r="E554" s="16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2"/>
    </row>
    <row r="555" spans="1:37" s="5" customFormat="1" ht="11.25" hidden="1" x14ac:dyDescent="0.2">
      <c r="A555" s="13"/>
      <c r="B555" s="14"/>
      <c r="C555" s="15"/>
      <c r="D555" s="15"/>
      <c r="E555" s="16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2"/>
    </row>
    <row r="556" spans="1:37" s="5" customFormat="1" ht="11.25" hidden="1" x14ac:dyDescent="0.2">
      <c r="A556" s="13"/>
      <c r="B556" s="14"/>
      <c r="C556" s="15"/>
      <c r="D556" s="15"/>
      <c r="E556" s="16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2"/>
    </row>
    <row r="557" spans="1:37" s="5" customFormat="1" ht="11.25" hidden="1" x14ac:dyDescent="0.2">
      <c r="A557" s="13"/>
      <c r="B557" s="14"/>
      <c r="C557" s="15"/>
      <c r="D557" s="15"/>
      <c r="E557" s="16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2"/>
    </row>
    <row r="558" spans="1:37" s="5" customFormat="1" ht="11.25" hidden="1" x14ac:dyDescent="0.2">
      <c r="A558" s="13"/>
      <c r="B558" s="14"/>
      <c r="C558" s="15"/>
      <c r="D558" s="15"/>
      <c r="E558" s="16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2"/>
    </row>
    <row r="559" spans="1:37" s="5" customFormat="1" ht="11.25" hidden="1" x14ac:dyDescent="0.2">
      <c r="A559" s="13"/>
      <c r="B559" s="14"/>
      <c r="C559" s="15"/>
      <c r="D559" s="15"/>
      <c r="E559" s="16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2"/>
    </row>
    <row r="560" spans="1:37" s="5" customFormat="1" ht="11.25" hidden="1" x14ac:dyDescent="0.2">
      <c r="A560" s="13"/>
      <c r="B560" s="14"/>
      <c r="C560" s="15"/>
      <c r="D560" s="15"/>
      <c r="E560" s="16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2"/>
    </row>
    <row r="561" spans="1:37" s="5" customFormat="1" ht="11.25" hidden="1" x14ac:dyDescent="0.2">
      <c r="A561" s="13"/>
      <c r="B561" s="14"/>
      <c r="C561" s="15"/>
      <c r="D561" s="15"/>
      <c r="E561" s="16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2"/>
    </row>
    <row r="562" spans="1:37" s="5" customFormat="1" ht="11.25" hidden="1" x14ac:dyDescent="0.2">
      <c r="A562" s="13"/>
      <c r="B562" s="14"/>
      <c r="C562" s="15"/>
      <c r="D562" s="15"/>
      <c r="E562" s="16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2"/>
    </row>
    <row r="563" spans="1:37" s="5" customFormat="1" ht="11.25" hidden="1" x14ac:dyDescent="0.2">
      <c r="A563" s="13"/>
      <c r="B563" s="14"/>
      <c r="C563" s="15"/>
      <c r="D563" s="15"/>
      <c r="E563" s="16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2"/>
    </row>
    <row r="564" spans="1:37" s="5" customFormat="1" ht="11.25" hidden="1" x14ac:dyDescent="0.2">
      <c r="A564" s="13"/>
      <c r="B564" s="14"/>
      <c r="C564" s="15"/>
      <c r="D564" s="15"/>
      <c r="E564" s="16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2"/>
    </row>
    <row r="565" spans="1:37" s="5" customFormat="1" ht="11.25" hidden="1" x14ac:dyDescent="0.2">
      <c r="A565" s="13"/>
      <c r="B565" s="14"/>
      <c r="C565" s="15"/>
      <c r="D565" s="15"/>
      <c r="E565" s="16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2"/>
    </row>
    <row r="566" spans="1:37" s="5" customFormat="1" ht="11.25" hidden="1" x14ac:dyDescent="0.2">
      <c r="A566" s="13"/>
      <c r="B566" s="14"/>
      <c r="C566" s="15"/>
      <c r="D566" s="15"/>
      <c r="E566" s="16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2"/>
    </row>
    <row r="567" spans="1:37" s="5" customFormat="1" ht="11.25" hidden="1" x14ac:dyDescent="0.2">
      <c r="A567" s="13"/>
      <c r="B567" s="14"/>
      <c r="C567" s="15"/>
      <c r="D567" s="15"/>
      <c r="E567" s="16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2"/>
    </row>
    <row r="568" spans="1:37" s="5" customFormat="1" ht="11.25" hidden="1" x14ac:dyDescent="0.2">
      <c r="A568" s="13"/>
      <c r="B568" s="14"/>
      <c r="C568" s="15"/>
      <c r="D568" s="15"/>
      <c r="E568" s="16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2"/>
    </row>
    <row r="569" spans="1:37" s="5" customFormat="1" ht="11.25" hidden="1" x14ac:dyDescent="0.2">
      <c r="A569" s="13"/>
      <c r="B569" s="14"/>
      <c r="C569" s="15"/>
      <c r="D569" s="15"/>
      <c r="E569" s="16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2"/>
    </row>
    <row r="570" spans="1:37" s="5" customFormat="1" ht="11.25" hidden="1" x14ac:dyDescent="0.2">
      <c r="A570" s="13"/>
      <c r="B570" s="14"/>
      <c r="C570" s="15"/>
      <c r="D570" s="15"/>
      <c r="E570" s="16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2"/>
    </row>
    <row r="571" spans="1:37" s="5" customFormat="1" ht="11.25" hidden="1" x14ac:dyDescent="0.2">
      <c r="A571" s="13"/>
      <c r="B571" s="14"/>
      <c r="C571" s="15"/>
      <c r="D571" s="15"/>
      <c r="E571" s="16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2"/>
    </row>
    <row r="572" spans="1:37" s="5" customFormat="1" ht="11.25" hidden="1" x14ac:dyDescent="0.2">
      <c r="A572" s="13"/>
      <c r="B572" s="14"/>
      <c r="C572" s="15"/>
      <c r="D572" s="15"/>
      <c r="E572" s="16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2"/>
    </row>
    <row r="573" spans="1:37" s="5" customFormat="1" ht="11.25" hidden="1" x14ac:dyDescent="0.2">
      <c r="A573" s="13"/>
      <c r="B573" s="14"/>
      <c r="C573" s="15"/>
      <c r="D573" s="15"/>
      <c r="E573" s="16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2"/>
    </row>
    <row r="574" spans="1:37" s="5" customFormat="1" ht="11.25" hidden="1" x14ac:dyDescent="0.2">
      <c r="A574" s="13"/>
      <c r="B574" s="14"/>
      <c r="C574" s="15"/>
      <c r="D574" s="15"/>
      <c r="E574" s="16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2"/>
    </row>
    <row r="575" spans="1:37" s="5" customFormat="1" ht="11.25" hidden="1" x14ac:dyDescent="0.2">
      <c r="A575" s="13"/>
      <c r="B575" s="14"/>
      <c r="C575" s="15"/>
      <c r="D575" s="15"/>
      <c r="E575" s="16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2"/>
    </row>
    <row r="576" spans="1:37" s="5" customFormat="1" ht="11.25" hidden="1" x14ac:dyDescent="0.2">
      <c r="A576" s="13"/>
      <c r="B576" s="14"/>
      <c r="C576" s="15"/>
      <c r="D576" s="15"/>
      <c r="E576" s="16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2"/>
    </row>
    <row r="577" spans="1:37" s="5" customFormat="1" ht="11.25" hidden="1" x14ac:dyDescent="0.2">
      <c r="A577" s="13"/>
      <c r="B577" s="14"/>
      <c r="C577" s="15"/>
      <c r="D577" s="15"/>
      <c r="E577" s="16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2"/>
    </row>
    <row r="578" spans="1:37" s="5" customFormat="1" ht="11.25" hidden="1" x14ac:dyDescent="0.2">
      <c r="A578" s="13"/>
      <c r="B578" s="14"/>
      <c r="C578" s="15"/>
      <c r="D578" s="15"/>
      <c r="E578" s="16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2"/>
    </row>
    <row r="579" spans="1:37" s="5" customFormat="1" ht="11.25" hidden="1" x14ac:dyDescent="0.2">
      <c r="A579" s="13"/>
      <c r="B579" s="14"/>
      <c r="C579" s="15"/>
      <c r="D579" s="15"/>
      <c r="E579" s="16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2"/>
    </row>
    <row r="580" spans="1:37" s="5" customFormat="1" ht="11.25" hidden="1" x14ac:dyDescent="0.2">
      <c r="A580" s="13"/>
      <c r="B580" s="14"/>
      <c r="C580" s="15"/>
      <c r="D580" s="15"/>
      <c r="E580" s="16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2"/>
    </row>
    <row r="581" spans="1:37" s="5" customFormat="1" ht="11.25" hidden="1" x14ac:dyDescent="0.2">
      <c r="A581" s="13"/>
      <c r="B581" s="14"/>
      <c r="C581" s="15"/>
      <c r="D581" s="15"/>
      <c r="E581" s="16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2"/>
    </row>
    <row r="582" spans="1:37" s="5" customFormat="1" ht="11.25" hidden="1" x14ac:dyDescent="0.2">
      <c r="A582" s="13"/>
      <c r="B582" s="14"/>
      <c r="C582" s="15"/>
      <c r="D582" s="15"/>
      <c r="E582" s="16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2"/>
    </row>
    <row r="583" spans="1:37" s="5" customFormat="1" ht="11.25" hidden="1" x14ac:dyDescent="0.2">
      <c r="A583" s="13"/>
      <c r="B583" s="14"/>
      <c r="C583" s="15"/>
      <c r="D583" s="15"/>
      <c r="E583" s="16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2"/>
    </row>
    <row r="584" spans="1:37" s="5" customFormat="1" ht="11.25" hidden="1" x14ac:dyDescent="0.2">
      <c r="A584" s="13"/>
      <c r="B584" s="14"/>
      <c r="C584" s="15"/>
      <c r="D584" s="15"/>
      <c r="E584" s="16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2"/>
    </row>
    <row r="585" spans="1:37" s="5" customFormat="1" ht="11.25" hidden="1" x14ac:dyDescent="0.2">
      <c r="A585" s="13"/>
      <c r="B585" s="14"/>
      <c r="C585" s="15"/>
      <c r="D585" s="15"/>
      <c r="E585" s="16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2"/>
    </row>
    <row r="586" spans="1:37" s="5" customFormat="1" ht="11.25" hidden="1" x14ac:dyDescent="0.2">
      <c r="A586" s="13"/>
      <c r="B586" s="14"/>
      <c r="C586" s="15"/>
      <c r="D586" s="15"/>
      <c r="E586" s="16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2"/>
    </row>
    <row r="587" spans="1:37" s="5" customFormat="1" ht="11.25" hidden="1" x14ac:dyDescent="0.2">
      <c r="A587" s="13"/>
      <c r="B587" s="14"/>
      <c r="C587" s="15"/>
      <c r="D587" s="15"/>
      <c r="E587" s="16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2"/>
    </row>
    <row r="588" spans="1:37" s="5" customFormat="1" ht="11.25" hidden="1" x14ac:dyDescent="0.2">
      <c r="A588" s="13"/>
      <c r="B588" s="14"/>
      <c r="C588" s="15"/>
      <c r="D588" s="15"/>
      <c r="E588" s="16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2"/>
    </row>
    <row r="589" spans="1:37" s="5" customFormat="1" ht="11.25" hidden="1" x14ac:dyDescent="0.2">
      <c r="A589" s="13"/>
      <c r="B589" s="14"/>
      <c r="C589" s="15"/>
      <c r="D589" s="15"/>
      <c r="E589" s="16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2"/>
    </row>
    <row r="590" spans="1:37" s="5" customFormat="1" ht="11.25" hidden="1" x14ac:dyDescent="0.2">
      <c r="A590" s="13"/>
      <c r="B590" s="14"/>
      <c r="C590" s="15"/>
      <c r="D590" s="15"/>
      <c r="E590" s="16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2"/>
    </row>
    <row r="591" spans="1:37" s="5" customFormat="1" ht="11.25" hidden="1" x14ac:dyDescent="0.2">
      <c r="A591" s="13"/>
      <c r="B591" s="14"/>
      <c r="C591" s="15"/>
      <c r="D591" s="15"/>
      <c r="E591" s="16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2"/>
    </row>
    <row r="592" spans="1:37" s="5" customFormat="1" ht="11.25" hidden="1" x14ac:dyDescent="0.2">
      <c r="A592" s="13"/>
      <c r="B592" s="14"/>
      <c r="C592" s="15"/>
      <c r="D592" s="15"/>
      <c r="E592" s="16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37"/>
      <c r="AK592" s="12"/>
    </row>
    <row r="593" spans="1:37" s="5" customFormat="1" ht="11.25" hidden="1" x14ac:dyDescent="0.2">
      <c r="A593" s="13"/>
      <c r="B593" s="14"/>
      <c r="C593" s="15"/>
      <c r="D593" s="15"/>
      <c r="E593" s="16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2"/>
    </row>
    <row r="594" spans="1:37" s="5" customFormat="1" ht="11.25" hidden="1" x14ac:dyDescent="0.2">
      <c r="A594" s="13"/>
      <c r="B594" s="14"/>
      <c r="C594" s="15"/>
      <c r="D594" s="15"/>
      <c r="E594" s="16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2"/>
    </row>
    <row r="595" spans="1:37" s="5" customFormat="1" ht="11.25" hidden="1" x14ac:dyDescent="0.2">
      <c r="A595" s="13"/>
      <c r="B595" s="14"/>
      <c r="C595" s="15"/>
      <c r="D595" s="15"/>
      <c r="E595" s="16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2"/>
    </row>
    <row r="596" spans="1:37" s="5" customFormat="1" ht="11.25" hidden="1" x14ac:dyDescent="0.2">
      <c r="A596" s="13"/>
      <c r="B596" s="14"/>
      <c r="C596" s="15"/>
      <c r="D596" s="15"/>
      <c r="E596" s="16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2"/>
    </row>
    <row r="597" spans="1:37" s="5" customFormat="1" ht="11.25" hidden="1" x14ac:dyDescent="0.2">
      <c r="A597" s="13"/>
      <c r="B597" s="14"/>
      <c r="C597" s="15"/>
      <c r="D597" s="15"/>
      <c r="E597" s="16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2"/>
    </row>
    <row r="598" spans="1:37" s="5" customFormat="1" ht="11.25" hidden="1" x14ac:dyDescent="0.2">
      <c r="A598" s="13"/>
      <c r="B598" s="14"/>
      <c r="C598" s="15"/>
      <c r="D598" s="15"/>
      <c r="E598" s="16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2"/>
    </row>
    <row r="599" spans="1:37" s="5" customFormat="1" ht="11.25" hidden="1" x14ac:dyDescent="0.2">
      <c r="A599" s="13"/>
      <c r="B599" s="14"/>
      <c r="C599" s="15"/>
      <c r="D599" s="15"/>
      <c r="E599" s="16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2"/>
    </row>
    <row r="600" spans="1:37" s="5" customFormat="1" ht="11.25" hidden="1" x14ac:dyDescent="0.2">
      <c r="A600" s="13"/>
      <c r="B600" s="14"/>
      <c r="C600" s="15"/>
      <c r="D600" s="15"/>
      <c r="E600" s="16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2"/>
    </row>
    <row r="601" spans="1:37" s="5" customFormat="1" ht="11.25" hidden="1" x14ac:dyDescent="0.2">
      <c r="A601" s="13"/>
      <c r="B601" s="14"/>
      <c r="C601" s="15"/>
      <c r="D601" s="15"/>
      <c r="E601" s="16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2"/>
    </row>
    <row r="602" spans="1:37" s="5" customFormat="1" ht="11.25" hidden="1" x14ac:dyDescent="0.2">
      <c r="A602" s="13"/>
      <c r="B602" s="14"/>
      <c r="C602" s="15"/>
      <c r="D602" s="15"/>
      <c r="E602" s="16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2"/>
    </row>
    <row r="603" spans="1:37" s="5" customFormat="1" ht="11.25" hidden="1" x14ac:dyDescent="0.2">
      <c r="A603" s="13"/>
      <c r="B603" s="14"/>
      <c r="C603" s="15"/>
      <c r="D603" s="15"/>
      <c r="E603" s="16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2"/>
    </row>
    <row r="604" spans="1:37" s="5" customFormat="1" ht="11.25" hidden="1" x14ac:dyDescent="0.2">
      <c r="A604" s="13"/>
      <c r="B604" s="14"/>
      <c r="C604" s="15"/>
      <c r="D604" s="15"/>
      <c r="E604" s="16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2"/>
    </row>
    <row r="605" spans="1:37" s="5" customFormat="1" ht="11.25" hidden="1" x14ac:dyDescent="0.2">
      <c r="A605" s="13"/>
      <c r="B605" s="14"/>
      <c r="C605" s="15"/>
      <c r="D605" s="15"/>
      <c r="E605" s="16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2"/>
    </row>
    <row r="606" spans="1:37" s="5" customFormat="1" ht="11.25" hidden="1" x14ac:dyDescent="0.2">
      <c r="A606" s="13"/>
      <c r="B606" s="14"/>
      <c r="C606" s="15"/>
      <c r="D606" s="15"/>
      <c r="E606" s="16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2"/>
    </row>
    <row r="607" spans="1:37" s="5" customFormat="1" ht="11.25" hidden="1" x14ac:dyDescent="0.2">
      <c r="A607" s="13"/>
      <c r="B607" s="14"/>
      <c r="C607" s="15"/>
      <c r="D607" s="15"/>
      <c r="E607" s="16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2"/>
    </row>
    <row r="608" spans="1:37" s="5" customFormat="1" ht="11.25" hidden="1" x14ac:dyDescent="0.2">
      <c r="A608" s="13"/>
      <c r="B608" s="14"/>
      <c r="C608" s="15"/>
      <c r="D608" s="15"/>
      <c r="E608" s="16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2"/>
    </row>
    <row r="609" spans="1:37" s="5" customFormat="1" ht="11.25" hidden="1" x14ac:dyDescent="0.2">
      <c r="A609" s="13"/>
      <c r="B609" s="14"/>
      <c r="C609" s="15"/>
      <c r="D609" s="15"/>
      <c r="E609" s="16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2"/>
    </row>
    <row r="610" spans="1:37" s="5" customFormat="1" ht="11.25" hidden="1" x14ac:dyDescent="0.2">
      <c r="A610" s="13"/>
      <c r="B610" s="14"/>
      <c r="C610" s="15"/>
      <c r="D610" s="15"/>
      <c r="E610" s="16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2"/>
    </row>
    <row r="611" spans="1:37" s="5" customFormat="1" ht="11.25" hidden="1" x14ac:dyDescent="0.2">
      <c r="A611" s="13"/>
      <c r="B611" s="14"/>
      <c r="C611" s="15"/>
      <c r="D611" s="15"/>
      <c r="E611" s="16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2"/>
    </row>
    <row r="612" spans="1:37" s="5" customFormat="1" ht="11.25" hidden="1" x14ac:dyDescent="0.2">
      <c r="A612" s="13"/>
      <c r="B612" s="14"/>
      <c r="C612" s="15"/>
      <c r="D612" s="15"/>
      <c r="E612" s="16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2"/>
    </row>
    <row r="613" spans="1:37" s="5" customFormat="1" ht="11.25" hidden="1" x14ac:dyDescent="0.2">
      <c r="A613" s="13"/>
      <c r="B613" s="14"/>
      <c r="C613" s="15"/>
      <c r="D613" s="15"/>
      <c r="E613" s="16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2"/>
    </row>
    <row r="614" spans="1:37" s="5" customFormat="1" ht="11.25" hidden="1" x14ac:dyDescent="0.2">
      <c r="A614" s="13"/>
      <c r="B614" s="14"/>
      <c r="C614" s="15"/>
      <c r="D614" s="15"/>
      <c r="E614" s="16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2"/>
    </row>
    <row r="615" spans="1:37" s="5" customFormat="1" ht="11.25" hidden="1" x14ac:dyDescent="0.2">
      <c r="A615" s="13"/>
      <c r="B615" s="14"/>
      <c r="C615" s="15"/>
      <c r="D615" s="15"/>
      <c r="E615" s="16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2"/>
    </row>
    <row r="616" spans="1:37" s="5" customFormat="1" ht="11.25" hidden="1" x14ac:dyDescent="0.2">
      <c r="A616" s="13"/>
      <c r="B616" s="14"/>
      <c r="C616" s="15"/>
      <c r="D616" s="15"/>
      <c r="E616" s="16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2"/>
    </row>
    <row r="617" spans="1:37" s="5" customFormat="1" ht="11.25" hidden="1" x14ac:dyDescent="0.2">
      <c r="A617" s="13"/>
      <c r="B617" s="14"/>
      <c r="C617" s="15"/>
      <c r="D617" s="15"/>
      <c r="E617" s="16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2"/>
    </row>
    <row r="618" spans="1:37" s="5" customFormat="1" ht="11.25" hidden="1" x14ac:dyDescent="0.2">
      <c r="A618" s="13"/>
      <c r="B618" s="14"/>
      <c r="C618" s="15"/>
      <c r="D618" s="15"/>
      <c r="E618" s="16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2"/>
    </row>
    <row r="619" spans="1:37" s="5" customFormat="1" ht="11.25" hidden="1" x14ac:dyDescent="0.2">
      <c r="A619" s="13"/>
      <c r="B619" s="14"/>
      <c r="C619" s="15"/>
      <c r="D619" s="15"/>
      <c r="E619" s="16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2"/>
    </row>
    <row r="620" spans="1:37" s="5" customFormat="1" ht="11.25" hidden="1" x14ac:dyDescent="0.2">
      <c r="A620" s="13"/>
      <c r="B620" s="14"/>
      <c r="C620" s="15"/>
      <c r="D620" s="15"/>
      <c r="E620" s="16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2"/>
    </row>
    <row r="621" spans="1:37" s="5" customFormat="1" ht="11.25" hidden="1" x14ac:dyDescent="0.2">
      <c r="A621" s="13"/>
      <c r="B621" s="14"/>
      <c r="C621" s="15"/>
      <c r="D621" s="15"/>
      <c r="E621" s="16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2"/>
    </row>
    <row r="622" spans="1:37" s="5" customFormat="1" ht="11.25" hidden="1" x14ac:dyDescent="0.2">
      <c r="A622" s="13"/>
      <c r="B622" s="14"/>
      <c r="C622" s="15"/>
      <c r="D622" s="15"/>
      <c r="E622" s="16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2"/>
    </row>
    <row r="623" spans="1:37" s="5" customFormat="1" ht="11.25" hidden="1" x14ac:dyDescent="0.2">
      <c r="A623" s="13"/>
      <c r="B623" s="14"/>
      <c r="C623" s="15"/>
      <c r="D623" s="15"/>
      <c r="E623" s="16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2"/>
    </row>
    <row r="624" spans="1:37" s="5" customFormat="1" ht="11.25" hidden="1" x14ac:dyDescent="0.2">
      <c r="A624" s="13"/>
      <c r="B624" s="14"/>
      <c r="C624" s="15"/>
      <c r="D624" s="15"/>
      <c r="E624" s="16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2"/>
    </row>
    <row r="625" spans="1:37" s="5" customFormat="1" ht="11.25" hidden="1" x14ac:dyDescent="0.2">
      <c r="A625" s="13"/>
      <c r="B625" s="14"/>
      <c r="C625" s="15"/>
      <c r="D625" s="15"/>
      <c r="E625" s="16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2"/>
    </row>
    <row r="626" spans="1:37" s="5" customFormat="1" ht="11.25" hidden="1" x14ac:dyDescent="0.2">
      <c r="A626" s="13"/>
      <c r="B626" s="14"/>
      <c r="C626" s="15"/>
      <c r="D626" s="15"/>
      <c r="E626" s="16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2"/>
    </row>
    <row r="627" spans="1:37" s="5" customFormat="1" ht="11.25" hidden="1" x14ac:dyDescent="0.2">
      <c r="A627" s="13"/>
      <c r="B627" s="14"/>
      <c r="C627" s="15"/>
      <c r="D627" s="15"/>
      <c r="E627" s="16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2"/>
    </row>
    <row r="628" spans="1:37" s="5" customFormat="1" ht="11.25" hidden="1" x14ac:dyDescent="0.2">
      <c r="A628" s="13"/>
      <c r="B628" s="14"/>
      <c r="C628" s="15"/>
      <c r="D628" s="15"/>
      <c r="E628" s="16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2"/>
    </row>
    <row r="629" spans="1:37" s="5" customFormat="1" ht="11.25" hidden="1" x14ac:dyDescent="0.2">
      <c r="A629" s="13"/>
      <c r="B629" s="14"/>
      <c r="C629" s="15"/>
      <c r="D629" s="15"/>
      <c r="E629" s="16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2"/>
    </row>
    <row r="630" spans="1:37" s="5" customFormat="1" ht="11.25" hidden="1" x14ac:dyDescent="0.2">
      <c r="A630" s="13"/>
      <c r="B630" s="14"/>
      <c r="C630" s="15"/>
      <c r="D630" s="15"/>
      <c r="E630" s="16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2"/>
    </row>
    <row r="631" spans="1:37" s="5" customFormat="1" ht="11.25" hidden="1" x14ac:dyDescent="0.2">
      <c r="A631" s="13"/>
      <c r="B631" s="14"/>
      <c r="C631" s="15"/>
      <c r="D631" s="15"/>
      <c r="E631" s="16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2"/>
    </row>
    <row r="632" spans="1:37" s="5" customFormat="1" ht="11.25" hidden="1" x14ac:dyDescent="0.2">
      <c r="A632" s="13"/>
      <c r="B632" s="14"/>
      <c r="C632" s="15"/>
      <c r="D632" s="15"/>
      <c r="E632" s="16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2"/>
    </row>
    <row r="633" spans="1:37" s="5" customFormat="1" ht="11.25" hidden="1" x14ac:dyDescent="0.2">
      <c r="A633" s="13"/>
      <c r="B633" s="14"/>
      <c r="C633" s="15"/>
      <c r="D633" s="15"/>
      <c r="E633" s="16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2"/>
    </row>
    <row r="634" spans="1:37" s="5" customFormat="1" ht="11.25" hidden="1" x14ac:dyDescent="0.2">
      <c r="A634" s="13"/>
      <c r="B634" s="14"/>
      <c r="C634" s="15"/>
      <c r="D634" s="15"/>
      <c r="E634" s="16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2"/>
    </row>
    <row r="635" spans="1:37" s="5" customFormat="1" ht="11.25" hidden="1" x14ac:dyDescent="0.2">
      <c r="A635" s="13"/>
      <c r="B635" s="14"/>
      <c r="C635" s="15"/>
      <c r="D635" s="15"/>
      <c r="E635" s="16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2"/>
    </row>
    <row r="636" spans="1:37" s="5" customFormat="1" ht="11.25" hidden="1" x14ac:dyDescent="0.2">
      <c r="A636" s="13"/>
      <c r="B636" s="14"/>
      <c r="C636" s="15"/>
      <c r="D636" s="15"/>
      <c r="E636" s="16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2"/>
    </row>
    <row r="637" spans="1:37" s="5" customFormat="1" ht="11.25" hidden="1" x14ac:dyDescent="0.2">
      <c r="A637" s="13"/>
      <c r="B637" s="14"/>
      <c r="C637" s="15"/>
      <c r="D637" s="15"/>
      <c r="E637" s="16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2"/>
    </row>
    <row r="638" spans="1:37" s="5" customFormat="1" ht="11.25" hidden="1" x14ac:dyDescent="0.2">
      <c r="A638" s="13"/>
      <c r="B638" s="14"/>
      <c r="C638" s="15"/>
      <c r="D638" s="15"/>
      <c r="E638" s="16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2"/>
    </row>
    <row r="639" spans="1:37" s="5" customFormat="1" ht="11.25" hidden="1" x14ac:dyDescent="0.2">
      <c r="A639" s="13"/>
      <c r="B639" s="14"/>
      <c r="C639" s="15"/>
      <c r="D639" s="15"/>
      <c r="E639" s="16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2"/>
    </row>
    <row r="640" spans="1:37" s="5" customFormat="1" ht="11.25" hidden="1" x14ac:dyDescent="0.2">
      <c r="A640" s="13"/>
      <c r="B640" s="14"/>
      <c r="C640" s="15"/>
      <c r="D640" s="15"/>
      <c r="E640" s="16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2"/>
    </row>
    <row r="641" spans="1:37" s="5" customFormat="1" ht="11.25" hidden="1" x14ac:dyDescent="0.2">
      <c r="A641" s="13"/>
      <c r="B641" s="14"/>
      <c r="C641" s="15"/>
      <c r="D641" s="15"/>
      <c r="E641" s="16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2"/>
    </row>
    <row r="642" spans="1:37" s="5" customFormat="1" ht="11.25" hidden="1" x14ac:dyDescent="0.2">
      <c r="A642" s="13"/>
      <c r="B642" s="14"/>
      <c r="C642" s="15"/>
      <c r="D642" s="15"/>
      <c r="E642" s="16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2"/>
    </row>
    <row r="643" spans="1:37" s="5" customFormat="1" ht="11.25" hidden="1" x14ac:dyDescent="0.2">
      <c r="A643" s="13"/>
      <c r="B643" s="14"/>
      <c r="C643" s="15"/>
      <c r="D643" s="15"/>
      <c r="E643" s="16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2"/>
    </row>
    <row r="644" spans="1:37" s="5" customFormat="1" ht="11.25" hidden="1" x14ac:dyDescent="0.2">
      <c r="A644" s="13"/>
      <c r="B644" s="14"/>
      <c r="C644" s="15"/>
      <c r="D644" s="15"/>
      <c r="E644" s="16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2"/>
    </row>
    <row r="645" spans="1:37" s="5" customFormat="1" ht="11.25" hidden="1" x14ac:dyDescent="0.2">
      <c r="A645" s="13"/>
      <c r="B645" s="14"/>
      <c r="C645" s="15"/>
      <c r="D645" s="15"/>
      <c r="E645" s="16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  <c r="AF645" s="137"/>
      <c r="AG645" s="137"/>
      <c r="AH645" s="137"/>
      <c r="AI645" s="137"/>
      <c r="AJ645" s="137"/>
      <c r="AK645" s="12"/>
    </row>
    <row r="646" spans="1:37" s="5" customFormat="1" ht="11.25" hidden="1" x14ac:dyDescent="0.2">
      <c r="A646" s="13"/>
      <c r="B646" s="14"/>
      <c r="C646" s="15"/>
      <c r="D646" s="15"/>
      <c r="E646" s="16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37"/>
      <c r="AH646" s="137"/>
      <c r="AI646" s="137"/>
      <c r="AJ646" s="137"/>
      <c r="AK646" s="12"/>
    </row>
    <row r="647" spans="1:37" s="5" customFormat="1" ht="11.25" hidden="1" x14ac:dyDescent="0.2">
      <c r="A647" s="13"/>
      <c r="B647" s="14"/>
      <c r="C647" s="15"/>
      <c r="D647" s="15"/>
      <c r="E647" s="16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2"/>
    </row>
    <row r="648" spans="1:37" s="5" customFormat="1" ht="11.25" hidden="1" x14ac:dyDescent="0.2">
      <c r="A648" s="13"/>
      <c r="B648" s="14"/>
      <c r="C648" s="15"/>
      <c r="D648" s="15"/>
      <c r="E648" s="16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2"/>
    </row>
    <row r="649" spans="1:37" s="5" customFormat="1" ht="11.25" hidden="1" x14ac:dyDescent="0.2">
      <c r="A649" s="13"/>
      <c r="B649" s="14"/>
      <c r="C649" s="15"/>
      <c r="D649" s="15"/>
      <c r="E649" s="16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2"/>
    </row>
    <row r="650" spans="1:37" s="5" customFormat="1" ht="11.25" hidden="1" x14ac:dyDescent="0.2">
      <c r="A650" s="13"/>
      <c r="B650" s="14"/>
      <c r="C650" s="15"/>
      <c r="D650" s="15"/>
      <c r="E650" s="16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2"/>
    </row>
    <row r="651" spans="1:37" s="5" customFormat="1" ht="11.25" hidden="1" x14ac:dyDescent="0.2">
      <c r="A651" s="13"/>
      <c r="B651" s="14"/>
      <c r="C651" s="15"/>
      <c r="D651" s="15"/>
      <c r="E651" s="16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2"/>
    </row>
    <row r="652" spans="1:37" s="5" customFormat="1" ht="11.25" hidden="1" x14ac:dyDescent="0.2">
      <c r="A652" s="13"/>
      <c r="B652" s="14"/>
      <c r="C652" s="15"/>
      <c r="D652" s="15"/>
      <c r="E652" s="16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2"/>
    </row>
    <row r="653" spans="1:37" s="5" customFormat="1" ht="11.25" hidden="1" x14ac:dyDescent="0.2">
      <c r="A653" s="13"/>
      <c r="B653" s="14"/>
      <c r="C653" s="15"/>
      <c r="D653" s="15"/>
      <c r="E653" s="16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2"/>
    </row>
    <row r="654" spans="1:37" s="5" customFormat="1" ht="11.25" hidden="1" x14ac:dyDescent="0.2">
      <c r="A654" s="13"/>
      <c r="B654" s="14"/>
      <c r="C654" s="15"/>
      <c r="D654" s="15"/>
      <c r="E654" s="16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2"/>
    </row>
    <row r="655" spans="1:37" s="5" customFormat="1" ht="11.25" hidden="1" x14ac:dyDescent="0.2">
      <c r="A655" s="13"/>
      <c r="B655" s="14"/>
      <c r="C655" s="15"/>
      <c r="D655" s="15"/>
      <c r="E655" s="16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2"/>
    </row>
    <row r="656" spans="1:37" s="5" customFormat="1" ht="11.25" hidden="1" x14ac:dyDescent="0.2">
      <c r="A656" s="13"/>
      <c r="B656" s="14"/>
      <c r="C656" s="15"/>
      <c r="D656" s="15"/>
      <c r="E656" s="16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2"/>
    </row>
    <row r="657" spans="1:37" s="5" customFormat="1" ht="11.25" hidden="1" x14ac:dyDescent="0.2">
      <c r="A657" s="13"/>
      <c r="B657" s="14"/>
      <c r="C657" s="15"/>
      <c r="D657" s="15"/>
      <c r="E657" s="16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2"/>
    </row>
    <row r="658" spans="1:37" s="5" customFormat="1" ht="11.25" hidden="1" x14ac:dyDescent="0.2">
      <c r="A658" s="13"/>
      <c r="B658" s="14"/>
      <c r="C658" s="15"/>
      <c r="D658" s="15"/>
      <c r="E658" s="16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2"/>
    </row>
    <row r="659" spans="1:37" s="5" customFormat="1" ht="11.25" hidden="1" x14ac:dyDescent="0.2">
      <c r="A659" s="13"/>
      <c r="B659" s="14"/>
      <c r="C659" s="15"/>
      <c r="D659" s="15"/>
      <c r="E659" s="16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2"/>
    </row>
    <row r="660" spans="1:37" s="5" customFormat="1" ht="11.25" hidden="1" x14ac:dyDescent="0.2">
      <c r="A660" s="13"/>
      <c r="B660" s="14"/>
      <c r="C660" s="15"/>
      <c r="D660" s="15"/>
      <c r="E660" s="16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2"/>
    </row>
    <row r="661" spans="1:37" s="5" customFormat="1" ht="11.25" hidden="1" x14ac:dyDescent="0.2">
      <c r="A661" s="13"/>
      <c r="B661" s="14"/>
      <c r="C661" s="15"/>
      <c r="D661" s="15"/>
      <c r="E661" s="16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2"/>
    </row>
    <row r="662" spans="1:37" s="5" customFormat="1" ht="11.25" hidden="1" x14ac:dyDescent="0.2">
      <c r="A662" s="13"/>
      <c r="B662" s="14"/>
      <c r="C662" s="15"/>
      <c r="D662" s="15"/>
      <c r="E662" s="16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2"/>
    </row>
    <row r="663" spans="1:37" s="5" customFormat="1" ht="11.25" hidden="1" x14ac:dyDescent="0.2">
      <c r="A663" s="13"/>
      <c r="B663" s="14"/>
      <c r="C663" s="15"/>
      <c r="D663" s="15"/>
      <c r="E663" s="16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2"/>
    </row>
    <row r="664" spans="1:37" s="5" customFormat="1" ht="11.25" hidden="1" x14ac:dyDescent="0.2">
      <c r="A664" s="13"/>
      <c r="B664" s="14"/>
      <c r="C664" s="15"/>
      <c r="D664" s="15"/>
      <c r="E664" s="16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2"/>
    </row>
    <row r="665" spans="1:37" s="5" customFormat="1" ht="11.25" hidden="1" x14ac:dyDescent="0.2">
      <c r="A665" s="13"/>
      <c r="B665" s="14"/>
      <c r="C665" s="15"/>
      <c r="D665" s="15"/>
      <c r="E665" s="16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2"/>
    </row>
    <row r="666" spans="1:37" s="5" customFormat="1" ht="11.25" hidden="1" x14ac:dyDescent="0.2">
      <c r="A666" s="13"/>
      <c r="B666" s="14"/>
      <c r="C666" s="15"/>
      <c r="D666" s="15"/>
      <c r="E666" s="16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2"/>
    </row>
    <row r="667" spans="1:37" s="5" customFormat="1" ht="11.25" hidden="1" x14ac:dyDescent="0.2">
      <c r="A667" s="13"/>
      <c r="B667" s="14"/>
      <c r="C667" s="15"/>
      <c r="D667" s="15"/>
      <c r="E667" s="16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2"/>
    </row>
    <row r="668" spans="1:37" s="5" customFormat="1" ht="11.25" hidden="1" x14ac:dyDescent="0.2">
      <c r="A668" s="13"/>
      <c r="B668" s="14"/>
      <c r="C668" s="15"/>
      <c r="D668" s="15"/>
      <c r="E668" s="16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2"/>
    </row>
    <row r="669" spans="1:37" s="5" customFormat="1" ht="11.25" hidden="1" x14ac:dyDescent="0.2">
      <c r="A669" s="13"/>
      <c r="B669" s="14"/>
      <c r="C669" s="15"/>
      <c r="D669" s="15"/>
      <c r="E669" s="16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2"/>
    </row>
    <row r="670" spans="1:37" s="5" customFormat="1" ht="11.25" hidden="1" x14ac:dyDescent="0.2">
      <c r="A670" s="13"/>
      <c r="B670" s="14"/>
      <c r="C670" s="15"/>
      <c r="D670" s="15"/>
      <c r="E670" s="16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2"/>
    </row>
    <row r="671" spans="1:37" s="5" customFormat="1" ht="11.25" hidden="1" x14ac:dyDescent="0.2">
      <c r="A671" s="13"/>
      <c r="B671" s="14"/>
      <c r="C671" s="15"/>
      <c r="D671" s="15"/>
      <c r="E671" s="16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2"/>
    </row>
    <row r="672" spans="1:37" s="5" customFormat="1" ht="11.25" hidden="1" x14ac:dyDescent="0.2">
      <c r="A672" s="13"/>
      <c r="B672" s="14"/>
      <c r="C672" s="15"/>
      <c r="D672" s="15"/>
      <c r="E672" s="16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2"/>
    </row>
    <row r="673" spans="1:37" s="21" customFormat="1" ht="11.25" hidden="1" x14ac:dyDescent="0.2">
      <c r="A673" s="17"/>
      <c r="B673" s="18"/>
      <c r="C673" s="19"/>
      <c r="D673" s="19"/>
      <c r="E673" s="20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38"/>
      <c r="AI673" s="138"/>
      <c r="AJ673" s="138"/>
      <c r="AK673" s="12"/>
    </row>
    <row r="674" spans="1:37" s="21" customFormat="1" ht="11.25" hidden="1" x14ac:dyDescent="0.2">
      <c r="A674" s="17"/>
      <c r="B674" s="18"/>
      <c r="C674" s="19"/>
      <c r="D674" s="19"/>
      <c r="E674" s="20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38"/>
      <c r="AI674" s="138"/>
      <c r="AJ674" s="138"/>
      <c r="AK674" s="12"/>
    </row>
    <row r="675" spans="1:37" s="21" customFormat="1" ht="11.25" hidden="1" x14ac:dyDescent="0.2">
      <c r="A675" s="17"/>
      <c r="B675" s="18"/>
      <c r="C675" s="19"/>
      <c r="D675" s="19"/>
      <c r="E675" s="20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38"/>
      <c r="AI675" s="138"/>
      <c r="AJ675" s="138"/>
      <c r="AK675" s="12"/>
    </row>
    <row r="676" spans="1:37" s="21" customFormat="1" ht="11.25" hidden="1" x14ac:dyDescent="0.2">
      <c r="A676" s="17"/>
      <c r="B676" s="18"/>
      <c r="C676" s="19"/>
      <c r="D676" s="19"/>
      <c r="E676" s="20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  <c r="AF676" s="138"/>
      <c r="AG676" s="138"/>
      <c r="AH676" s="138"/>
      <c r="AI676" s="138"/>
      <c r="AJ676" s="138"/>
      <c r="AK676" s="12"/>
    </row>
    <row r="677" spans="1:37" s="21" customFormat="1" ht="11.25" hidden="1" x14ac:dyDescent="0.2">
      <c r="A677" s="17"/>
      <c r="B677" s="18"/>
      <c r="C677" s="19"/>
      <c r="D677" s="19"/>
      <c r="E677" s="20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  <c r="AF677" s="138"/>
      <c r="AG677" s="138"/>
      <c r="AH677" s="138"/>
      <c r="AI677" s="138"/>
      <c r="AJ677" s="138"/>
      <c r="AK677" s="12"/>
    </row>
    <row r="678" spans="1:37" s="21" customFormat="1" ht="11.25" hidden="1" x14ac:dyDescent="0.2">
      <c r="A678" s="17"/>
      <c r="B678" s="18"/>
      <c r="C678" s="19"/>
      <c r="D678" s="19"/>
      <c r="E678" s="20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38"/>
      <c r="AJ678" s="138"/>
      <c r="AK678" s="12"/>
    </row>
    <row r="679" spans="1:37" s="21" customFormat="1" ht="11.25" hidden="1" x14ac:dyDescent="0.2">
      <c r="A679" s="17"/>
      <c r="B679" s="18"/>
      <c r="C679" s="19"/>
      <c r="D679" s="19"/>
      <c r="E679" s="20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  <c r="AC679" s="138"/>
      <c r="AD679" s="138"/>
      <c r="AE679" s="138"/>
      <c r="AF679" s="138"/>
      <c r="AG679" s="138"/>
      <c r="AH679" s="138"/>
      <c r="AI679" s="138"/>
      <c r="AJ679" s="138"/>
      <c r="AK679" s="12"/>
    </row>
    <row r="680" spans="1:37" s="21" customFormat="1" ht="11.25" hidden="1" x14ac:dyDescent="0.2">
      <c r="A680" s="17"/>
      <c r="B680" s="18"/>
      <c r="C680" s="19"/>
      <c r="D680" s="19"/>
      <c r="E680" s="20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  <c r="AC680" s="138"/>
      <c r="AD680" s="138"/>
      <c r="AE680" s="138"/>
      <c r="AF680" s="138"/>
      <c r="AG680" s="138"/>
      <c r="AH680" s="138"/>
      <c r="AI680" s="138"/>
      <c r="AJ680" s="138"/>
      <c r="AK680" s="12"/>
    </row>
    <row r="681" spans="1:37" s="21" customFormat="1" ht="11.25" hidden="1" x14ac:dyDescent="0.2">
      <c r="A681" s="17"/>
      <c r="B681" s="18"/>
      <c r="C681" s="19"/>
      <c r="D681" s="19"/>
      <c r="E681" s="20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38"/>
      <c r="AI681" s="138"/>
      <c r="AJ681" s="138"/>
      <c r="AK681" s="12"/>
    </row>
    <row r="682" spans="1:37" s="21" customFormat="1" ht="11.25" hidden="1" x14ac:dyDescent="0.2">
      <c r="A682" s="17"/>
      <c r="B682" s="18"/>
      <c r="C682" s="19"/>
      <c r="D682" s="19"/>
      <c r="E682" s="20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  <c r="AF682" s="138"/>
      <c r="AG682" s="138"/>
      <c r="AH682" s="138"/>
      <c r="AI682" s="138"/>
      <c r="AJ682" s="138"/>
      <c r="AK682" s="12"/>
    </row>
    <row r="683" spans="1:37" s="21" customFormat="1" ht="11.25" hidden="1" x14ac:dyDescent="0.2">
      <c r="A683" s="17"/>
      <c r="B683" s="18"/>
      <c r="C683" s="19"/>
      <c r="D683" s="19"/>
      <c r="E683" s="20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  <c r="AF683" s="138"/>
      <c r="AG683" s="138"/>
      <c r="AH683" s="138"/>
      <c r="AI683" s="138"/>
      <c r="AJ683" s="138"/>
      <c r="AK683" s="12"/>
    </row>
    <row r="684" spans="1:37" s="21" customFormat="1" ht="11.25" hidden="1" x14ac:dyDescent="0.2">
      <c r="A684" s="17"/>
      <c r="B684" s="18"/>
      <c r="C684" s="19"/>
      <c r="D684" s="19"/>
      <c r="E684" s="20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  <c r="AF684" s="138"/>
      <c r="AG684" s="138"/>
      <c r="AH684" s="138"/>
      <c r="AI684" s="138"/>
      <c r="AJ684" s="138"/>
      <c r="AK684" s="12"/>
    </row>
    <row r="685" spans="1:37" s="21" customFormat="1" ht="11.25" hidden="1" x14ac:dyDescent="0.2">
      <c r="A685" s="17"/>
      <c r="B685" s="18"/>
      <c r="C685" s="19"/>
      <c r="D685" s="19"/>
      <c r="E685" s="20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  <c r="AC685" s="138"/>
      <c r="AD685" s="138"/>
      <c r="AE685" s="138"/>
      <c r="AF685" s="138"/>
      <c r="AG685" s="138"/>
      <c r="AH685" s="138"/>
      <c r="AI685" s="138"/>
      <c r="AJ685" s="138"/>
      <c r="AK685" s="12"/>
    </row>
    <row r="686" spans="1:37" s="21" customFormat="1" ht="11.25" hidden="1" x14ac:dyDescent="0.2">
      <c r="A686" s="17"/>
      <c r="B686" s="18"/>
      <c r="C686" s="19"/>
      <c r="D686" s="19"/>
      <c r="E686" s="20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  <c r="AC686" s="138"/>
      <c r="AD686" s="138"/>
      <c r="AE686" s="138"/>
      <c r="AF686" s="138"/>
      <c r="AG686" s="138"/>
      <c r="AH686" s="138"/>
      <c r="AI686" s="138"/>
      <c r="AJ686" s="138"/>
      <c r="AK686" s="12"/>
    </row>
    <row r="687" spans="1:37" s="21" customFormat="1" ht="11.25" hidden="1" x14ac:dyDescent="0.2">
      <c r="A687" s="17"/>
      <c r="B687" s="18"/>
      <c r="C687" s="19"/>
      <c r="D687" s="19"/>
      <c r="E687" s="20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  <c r="AF687" s="138"/>
      <c r="AG687" s="138"/>
      <c r="AH687" s="138"/>
      <c r="AI687" s="138"/>
      <c r="AJ687" s="138"/>
      <c r="AK687" s="12"/>
    </row>
    <row r="688" spans="1:37" s="21" customFormat="1" ht="11.25" hidden="1" x14ac:dyDescent="0.2">
      <c r="A688" s="17"/>
      <c r="B688" s="18"/>
      <c r="C688" s="19"/>
      <c r="D688" s="19"/>
      <c r="E688" s="20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  <c r="AF688" s="138"/>
      <c r="AG688" s="138"/>
      <c r="AH688" s="138"/>
      <c r="AI688" s="138"/>
      <c r="AJ688" s="138"/>
      <c r="AK688" s="12"/>
    </row>
    <row r="689" spans="1:37" s="21" customFormat="1" ht="11.25" hidden="1" x14ac:dyDescent="0.2">
      <c r="A689" s="17"/>
      <c r="B689" s="18"/>
      <c r="C689" s="19"/>
      <c r="D689" s="19"/>
      <c r="E689" s="20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38"/>
      <c r="AI689" s="138"/>
      <c r="AJ689" s="138"/>
      <c r="AK689" s="12"/>
    </row>
    <row r="690" spans="1:37" s="21" customFormat="1" ht="11.25" hidden="1" x14ac:dyDescent="0.2">
      <c r="A690" s="17"/>
      <c r="B690" s="18"/>
      <c r="C690" s="19"/>
      <c r="D690" s="19"/>
      <c r="E690" s="20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  <c r="AF690" s="138"/>
      <c r="AG690" s="138"/>
      <c r="AH690" s="138"/>
      <c r="AI690" s="138"/>
      <c r="AJ690" s="138"/>
      <c r="AK690" s="12"/>
    </row>
    <row r="691" spans="1:37" s="21" customFormat="1" ht="11.25" hidden="1" x14ac:dyDescent="0.2">
      <c r="A691" s="17"/>
      <c r="B691" s="18"/>
      <c r="C691" s="19"/>
      <c r="D691" s="19"/>
      <c r="E691" s="20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  <c r="AF691" s="138"/>
      <c r="AG691" s="138"/>
      <c r="AH691" s="138"/>
      <c r="AI691" s="138"/>
      <c r="AJ691" s="138"/>
      <c r="AK691" s="12"/>
    </row>
    <row r="692" spans="1:37" s="21" customFormat="1" ht="11.25" hidden="1" x14ac:dyDescent="0.2">
      <c r="A692" s="17"/>
      <c r="B692" s="18"/>
      <c r="C692" s="19"/>
      <c r="D692" s="19"/>
      <c r="E692" s="20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  <c r="AC692" s="138"/>
      <c r="AD692" s="138"/>
      <c r="AE692" s="138"/>
      <c r="AF692" s="138"/>
      <c r="AG692" s="138"/>
      <c r="AH692" s="138"/>
      <c r="AI692" s="138"/>
      <c r="AJ692" s="138"/>
      <c r="AK692" s="12"/>
    </row>
    <row r="693" spans="1:37" s="21" customFormat="1" ht="11.25" hidden="1" x14ac:dyDescent="0.2">
      <c r="A693" s="17"/>
      <c r="B693" s="18"/>
      <c r="C693" s="19"/>
      <c r="D693" s="19"/>
      <c r="E693" s="20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  <c r="AC693" s="138"/>
      <c r="AD693" s="138"/>
      <c r="AE693" s="138"/>
      <c r="AF693" s="138"/>
      <c r="AG693" s="138"/>
      <c r="AH693" s="138"/>
      <c r="AI693" s="138"/>
      <c r="AJ693" s="138"/>
      <c r="AK693" s="12"/>
    </row>
    <row r="694" spans="1:37" s="21" customFormat="1" ht="11.25" hidden="1" x14ac:dyDescent="0.2">
      <c r="A694" s="17"/>
      <c r="B694" s="18"/>
      <c r="C694" s="19"/>
      <c r="D694" s="19"/>
      <c r="E694" s="20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  <c r="AC694" s="138"/>
      <c r="AD694" s="138"/>
      <c r="AE694" s="138"/>
      <c r="AF694" s="138"/>
      <c r="AG694" s="138"/>
      <c r="AH694" s="138"/>
      <c r="AI694" s="138"/>
      <c r="AJ694" s="138"/>
      <c r="AK694" s="12"/>
    </row>
    <row r="695" spans="1:37" s="21" customFormat="1" ht="11.25" hidden="1" x14ac:dyDescent="0.2">
      <c r="A695" s="17"/>
      <c r="B695" s="18"/>
      <c r="C695" s="19"/>
      <c r="D695" s="19"/>
      <c r="E695" s="20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38"/>
      <c r="AI695" s="138"/>
      <c r="AJ695" s="138"/>
      <c r="AK695" s="12"/>
    </row>
    <row r="696" spans="1:37" s="21" customFormat="1" ht="11.25" hidden="1" x14ac:dyDescent="0.2">
      <c r="A696" s="17"/>
      <c r="B696" s="18"/>
      <c r="C696" s="19"/>
      <c r="D696" s="19"/>
      <c r="E696" s="20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  <c r="AC696" s="138"/>
      <c r="AD696" s="138"/>
      <c r="AE696" s="138"/>
      <c r="AF696" s="138"/>
      <c r="AG696" s="138"/>
      <c r="AH696" s="138"/>
      <c r="AI696" s="138"/>
      <c r="AJ696" s="138"/>
      <c r="AK696" s="12"/>
    </row>
    <row r="697" spans="1:37" s="21" customFormat="1" ht="11.25" hidden="1" x14ac:dyDescent="0.2">
      <c r="A697" s="17"/>
      <c r="B697" s="18"/>
      <c r="C697" s="19"/>
      <c r="D697" s="19"/>
      <c r="E697" s="20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  <c r="AD697" s="138"/>
      <c r="AE697" s="138"/>
      <c r="AF697" s="138"/>
      <c r="AG697" s="138"/>
      <c r="AH697" s="138"/>
      <c r="AI697" s="138"/>
      <c r="AJ697" s="138"/>
      <c r="AK697" s="12"/>
    </row>
    <row r="698" spans="1:37" s="21" customFormat="1" ht="11.25" hidden="1" x14ac:dyDescent="0.2">
      <c r="A698" s="17"/>
      <c r="B698" s="18"/>
      <c r="C698" s="19"/>
      <c r="D698" s="19"/>
      <c r="E698" s="20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  <c r="AF698" s="138"/>
      <c r="AG698" s="138"/>
      <c r="AH698" s="138"/>
      <c r="AI698" s="138"/>
      <c r="AJ698" s="138"/>
      <c r="AK698" s="12"/>
    </row>
    <row r="699" spans="1:37" s="21" customFormat="1" ht="11.25" hidden="1" x14ac:dyDescent="0.2">
      <c r="A699" s="17"/>
      <c r="B699" s="18"/>
      <c r="C699" s="19"/>
      <c r="D699" s="19"/>
      <c r="E699" s="20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  <c r="AF699" s="138"/>
      <c r="AG699" s="138"/>
      <c r="AH699" s="138"/>
      <c r="AI699" s="138"/>
      <c r="AJ699" s="138"/>
      <c r="AK699" s="12"/>
    </row>
    <row r="700" spans="1:37" s="21" customFormat="1" ht="11.25" hidden="1" x14ac:dyDescent="0.2">
      <c r="A700" s="17"/>
      <c r="B700" s="18"/>
      <c r="C700" s="19"/>
      <c r="D700" s="19"/>
      <c r="E700" s="20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138"/>
      <c r="AG700" s="138"/>
      <c r="AH700" s="138"/>
      <c r="AI700" s="138"/>
      <c r="AJ700" s="138"/>
      <c r="AK700" s="12"/>
    </row>
    <row r="701" spans="1:37" s="21" customFormat="1" ht="11.25" hidden="1" x14ac:dyDescent="0.2">
      <c r="A701" s="17"/>
      <c r="B701" s="18"/>
      <c r="C701" s="19"/>
      <c r="D701" s="19"/>
      <c r="E701" s="20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  <c r="AF701" s="138"/>
      <c r="AG701" s="138"/>
      <c r="AH701" s="138"/>
      <c r="AI701" s="138"/>
      <c r="AJ701" s="138"/>
      <c r="AK701" s="12"/>
    </row>
    <row r="702" spans="1:37" s="21" customFormat="1" ht="11.25" hidden="1" x14ac:dyDescent="0.2">
      <c r="A702" s="17"/>
      <c r="B702" s="18"/>
      <c r="C702" s="19"/>
      <c r="D702" s="19"/>
      <c r="E702" s="20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  <c r="AC702" s="138"/>
      <c r="AD702" s="138"/>
      <c r="AE702" s="138"/>
      <c r="AF702" s="138"/>
      <c r="AG702" s="138"/>
      <c r="AH702" s="138"/>
      <c r="AI702" s="138"/>
      <c r="AJ702" s="138"/>
      <c r="AK702" s="12"/>
    </row>
    <row r="703" spans="1:37" s="21" customFormat="1" ht="11.25" hidden="1" x14ac:dyDescent="0.2">
      <c r="A703" s="17"/>
      <c r="B703" s="18"/>
      <c r="C703" s="19"/>
      <c r="D703" s="19"/>
      <c r="E703" s="20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  <c r="AF703" s="138"/>
      <c r="AG703" s="138"/>
      <c r="AH703" s="138"/>
      <c r="AI703" s="138"/>
      <c r="AJ703" s="138"/>
      <c r="AK703" s="12"/>
    </row>
    <row r="704" spans="1:37" s="21" customFormat="1" ht="11.25" hidden="1" x14ac:dyDescent="0.2">
      <c r="A704" s="17"/>
      <c r="B704" s="18"/>
      <c r="C704" s="19"/>
      <c r="D704" s="19"/>
      <c r="E704" s="20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38"/>
      <c r="AI704" s="138"/>
      <c r="AJ704" s="138"/>
      <c r="AK704" s="12"/>
    </row>
    <row r="705" spans="1:37" s="21" customFormat="1" ht="11.25" hidden="1" x14ac:dyDescent="0.2">
      <c r="A705" s="17"/>
      <c r="B705" s="18"/>
      <c r="C705" s="19"/>
      <c r="D705" s="19"/>
      <c r="E705" s="20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8"/>
      <c r="AG705" s="138"/>
      <c r="AH705" s="138"/>
      <c r="AI705" s="138"/>
      <c r="AJ705" s="138"/>
      <c r="AK705" s="12"/>
    </row>
    <row r="706" spans="1:37" s="21" customFormat="1" ht="11.25" hidden="1" x14ac:dyDescent="0.2">
      <c r="A706" s="17"/>
      <c r="B706" s="18"/>
      <c r="C706" s="19"/>
      <c r="D706" s="19"/>
      <c r="E706" s="20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8"/>
      <c r="AG706" s="138"/>
      <c r="AH706" s="138"/>
      <c r="AI706" s="138"/>
      <c r="AJ706" s="138"/>
      <c r="AK706" s="12"/>
    </row>
    <row r="707" spans="1:37" s="21" customFormat="1" ht="11.25" hidden="1" x14ac:dyDescent="0.2">
      <c r="A707" s="17"/>
      <c r="B707" s="18"/>
      <c r="C707" s="19"/>
      <c r="D707" s="19"/>
      <c r="E707" s="20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  <c r="AC707" s="138"/>
      <c r="AD707" s="138"/>
      <c r="AE707" s="138"/>
      <c r="AF707" s="138"/>
      <c r="AG707" s="138"/>
      <c r="AH707" s="138"/>
      <c r="AI707" s="138"/>
      <c r="AJ707" s="138"/>
      <c r="AK707" s="12"/>
    </row>
    <row r="708" spans="1:37" s="21" customFormat="1" ht="11.25" hidden="1" x14ac:dyDescent="0.2">
      <c r="A708" s="17"/>
      <c r="B708" s="18"/>
      <c r="C708" s="19"/>
      <c r="D708" s="19"/>
      <c r="E708" s="20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  <c r="AF708" s="138"/>
      <c r="AG708" s="138"/>
      <c r="AH708" s="138"/>
      <c r="AI708" s="138"/>
      <c r="AJ708" s="138"/>
      <c r="AK708" s="12"/>
    </row>
    <row r="709" spans="1:37" s="21" customFormat="1" ht="11.25" hidden="1" x14ac:dyDescent="0.2">
      <c r="A709" s="17"/>
      <c r="B709" s="18"/>
      <c r="C709" s="19"/>
      <c r="D709" s="19"/>
      <c r="E709" s="20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8"/>
      <c r="AG709" s="138"/>
      <c r="AH709" s="138"/>
      <c r="AI709" s="138"/>
      <c r="AJ709" s="138"/>
      <c r="AK709" s="12"/>
    </row>
    <row r="710" spans="1:37" s="21" customFormat="1" ht="11.25" hidden="1" x14ac:dyDescent="0.2">
      <c r="A710" s="17"/>
      <c r="B710" s="18"/>
      <c r="C710" s="19"/>
      <c r="D710" s="19"/>
      <c r="E710" s="20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  <c r="AC710" s="138"/>
      <c r="AD710" s="138"/>
      <c r="AE710" s="138"/>
      <c r="AF710" s="138"/>
      <c r="AG710" s="138"/>
      <c r="AH710" s="138"/>
      <c r="AI710" s="138"/>
      <c r="AJ710" s="138"/>
      <c r="AK710" s="12"/>
    </row>
    <row r="711" spans="1:37" s="21" customFormat="1" ht="11.25" hidden="1" x14ac:dyDescent="0.2">
      <c r="A711" s="17"/>
      <c r="B711" s="18"/>
      <c r="C711" s="19"/>
      <c r="D711" s="19"/>
      <c r="E711" s="20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38"/>
      <c r="AI711" s="138"/>
      <c r="AJ711" s="138"/>
      <c r="AK711" s="12"/>
    </row>
    <row r="712" spans="1:37" s="21" customFormat="1" ht="11.25" hidden="1" x14ac:dyDescent="0.2">
      <c r="A712" s="17"/>
      <c r="B712" s="18"/>
      <c r="C712" s="19"/>
      <c r="D712" s="19"/>
      <c r="E712" s="20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  <c r="AF712" s="138"/>
      <c r="AG712" s="138"/>
      <c r="AH712" s="138"/>
      <c r="AI712" s="138"/>
      <c r="AJ712" s="138"/>
      <c r="AK712" s="12"/>
    </row>
    <row r="713" spans="1:37" s="21" customFormat="1" ht="11.25" hidden="1" x14ac:dyDescent="0.2">
      <c r="A713" s="17"/>
      <c r="B713" s="18"/>
      <c r="C713" s="19"/>
      <c r="D713" s="19"/>
      <c r="E713" s="20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38"/>
      <c r="AI713" s="138"/>
      <c r="AJ713" s="138"/>
      <c r="AK713" s="12"/>
    </row>
    <row r="714" spans="1:37" s="21" customFormat="1" ht="11.25" hidden="1" x14ac:dyDescent="0.2">
      <c r="A714" s="17"/>
      <c r="B714" s="18"/>
      <c r="C714" s="19"/>
      <c r="D714" s="19"/>
      <c r="E714" s="20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38"/>
      <c r="AI714" s="138"/>
      <c r="AJ714" s="138"/>
      <c r="AK714" s="12"/>
    </row>
    <row r="715" spans="1:37" s="21" customFormat="1" ht="11.25" hidden="1" x14ac:dyDescent="0.2">
      <c r="A715" s="17"/>
      <c r="B715" s="18"/>
      <c r="C715" s="19"/>
      <c r="D715" s="19"/>
      <c r="E715" s="20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  <c r="AF715" s="138"/>
      <c r="AG715" s="138"/>
      <c r="AH715" s="138"/>
      <c r="AI715" s="138"/>
      <c r="AJ715" s="138"/>
      <c r="AK715" s="12"/>
    </row>
    <row r="716" spans="1:37" s="21" customFormat="1" ht="11.25" hidden="1" x14ac:dyDescent="0.2">
      <c r="A716" s="17"/>
      <c r="B716" s="18"/>
      <c r="C716" s="19"/>
      <c r="D716" s="19"/>
      <c r="E716" s="20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  <c r="AF716" s="138"/>
      <c r="AG716" s="138"/>
      <c r="AH716" s="138"/>
      <c r="AI716" s="138"/>
      <c r="AJ716" s="138"/>
      <c r="AK716" s="12"/>
    </row>
    <row r="717" spans="1:37" s="21" customFormat="1" ht="11.25" hidden="1" x14ac:dyDescent="0.2">
      <c r="A717" s="17"/>
      <c r="B717" s="18"/>
      <c r="C717" s="19"/>
      <c r="D717" s="19"/>
      <c r="E717" s="20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  <c r="AC717" s="138"/>
      <c r="AD717" s="138"/>
      <c r="AE717" s="138"/>
      <c r="AF717" s="138"/>
      <c r="AG717" s="138"/>
      <c r="AH717" s="138"/>
      <c r="AI717" s="138"/>
      <c r="AJ717" s="138"/>
      <c r="AK717" s="12"/>
    </row>
    <row r="718" spans="1:37" s="21" customFormat="1" ht="11.25" hidden="1" x14ac:dyDescent="0.2">
      <c r="A718" s="17"/>
      <c r="B718" s="18"/>
      <c r="C718" s="19"/>
      <c r="D718" s="19"/>
      <c r="E718" s="20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38"/>
      <c r="AI718" s="138"/>
      <c r="AJ718" s="138"/>
      <c r="AK718" s="12"/>
    </row>
    <row r="719" spans="1:37" s="21" customFormat="1" ht="11.25" hidden="1" x14ac:dyDescent="0.2">
      <c r="A719" s="17"/>
      <c r="B719" s="18"/>
      <c r="C719" s="19"/>
      <c r="D719" s="19"/>
      <c r="E719" s="20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  <c r="AC719" s="138"/>
      <c r="AD719" s="138"/>
      <c r="AE719" s="138"/>
      <c r="AF719" s="138"/>
      <c r="AG719" s="138"/>
      <c r="AH719" s="138"/>
      <c r="AI719" s="138"/>
      <c r="AJ719" s="138"/>
      <c r="AK719" s="12"/>
    </row>
    <row r="720" spans="1:37" s="21" customFormat="1" ht="11.25" hidden="1" x14ac:dyDescent="0.2">
      <c r="A720" s="17"/>
      <c r="B720" s="18"/>
      <c r="C720" s="19"/>
      <c r="D720" s="19"/>
      <c r="E720" s="20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  <c r="AC720" s="138"/>
      <c r="AD720" s="138"/>
      <c r="AE720" s="138"/>
      <c r="AF720" s="138"/>
      <c r="AG720" s="138"/>
      <c r="AH720" s="138"/>
      <c r="AI720" s="138"/>
      <c r="AJ720" s="138"/>
      <c r="AK720" s="12"/>
    </row>
    <row r="721" spans="1:37" s="21" customFormat="1" ht="11.25" hidden="1" x14ac:dyDescent="0.2">
      <c r="A721" s="17"/>
      <c r="B721" s="18"/>
      <c r="C721" s="19"/>
      <c r="D721" s="19"/>
      <c r="E721" s="20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  <c r="AF721" s="138"/>
      <c r="AG721" s="138"/>
      <c r="AH721" s="138"/>
      <c r="AI721" s="138"/>
      <c r="AJ721" s="138"/>
      <c r="AK721" s="12"/>
    </row>
    <row r="722" spans="1:37" s="21" customFormat="1" ht="11.25" hidden="1" x14ac:dyDescent="0.2">
      <c r="A722" s="17"/>
      <c r="B722" s="18"/>
      <c r="C722" s="19"/>
      <c r="D722" s="19"/>
      <c r="E722" s="20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  <c r="AC722" s="138"/>
      <c r="AD722" s="138"/>
      <c r="AE722" s="138"/>
      <c r="AF722" s="138"/>
      <c r="AG722" s="138"/>
      <c r="AH722" s="138"/>
      <c r="AI722" s="138"/>
      <c r="AJ722" s="138"/>
      <c r="AK722" s="12"/>
    </row>
    <row r="723" spans="1:37" s="21" customFormat="1" ht="11.25" hidden="1" x14ac:dyDescent="0.2">
      <c r="A723" s="17"/>
      <c r="B723" s="18"/>
      <c r="C723" s="19"/>
      <c r="D723" s="19"/>
      <c r="E723" s="20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  <c r="AF723" s="138"/>
      <c r="AG723" s="138"/>
      <c r="AH723" s="138"/>
      <c r="AI723" s="138"/>
      <c r="AJ723" s="138"/>
      <c r="AK723" s="12"/>
    </row>
    <row r="724" spans="1:37" s="21" customFormat="1" ht="11.25" hidden="1" x14ac:dyDescent="0.2">
      <c r="A724" s="17"/>
      <c r="B724" s="18"/>
      <c r="C724" s="19"/>
      <c r="D724" s="19"/>
      <c r="E724" s="20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  <c r="AF724" s="138"/>
      <c r="AG724" s="138"/>
      <c r="AH724" s="138"/>
      <c r="AI724" s="138"/>
      <c r="AJ724" s="138"/>
      <c r="AK724" s="12"/>
    </row>
    <row r="725" spans="1:37" s="21" customFormat="1" ht="11.25" hidden="1" x14ac:dyDescent="0.2">
      <c r="A725" s="17"/>
      <c r="B725" s="18"/>
      <c r="C725" s="19"/>
      <c r="D725" s="19"/>
      <c r="E725" s="20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  <c r="AF725" s="138"/>
      <c r="AG725" s="138"/>
      <c r="AH725" s="138"/>
      <c r="AI725" s="138"/>
      <c r="AJ725" s="138"/>
      <c r="AK725" s="12"/>
    </row>
    <row r="726" spans="1:37" s="21" customFormat="1" ht="11.25" hidden="1" x14ac:dyDescent="0.2">
      <c r="A726" s="17"/>
      <c r="B726" s="18"/>
      <c r="C726" s="19"/>
      <c r="D726" s="19"/>
      <c r="E726" s="20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  <c r="AF726" s="138"/>
      <c r="AG726" s="138"/>
      <c r="AH726" s="138"/>
      <c r="AI726" s="138"/>
      <c r="AJ726" s="138"/>
      <c r="AK726" s="12"/>
    </row>
    <row r="727" spans="1:37" s="21" customFormat="1" ht="11.25" hidden="1" x14ac:dyDescent="0.2">
      <c r="A727" s="17"/>
      <c r="B727" s="18"/>
      <c r="C727" s="19"/>
      <c r="D727" s="19"/>
      <c r="E727" s="20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  <c r="AF727" s="138"/>
      <c r="AG727" s="138"/>
      <c r="AH727" s="138"/>
      <c r="AI727" s="138"/>
      <c r="AJ727" s="138"/>
      <c r="AK727" s="12"/>
    </row>
    <row r="728" spans="1:37" s="21" customFormat="1" ht="11.25" hidden="1" x14ac:dyDescent="0.2">
      <c r="A728" s="17"/>
      <c r="B728" s="18"/>
      <c r="C728" s="19"/>
      <c r="D728" s="19"/>
      <c r="E728" s="20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  <c r="AF728" s="138"/>
      <c r="AG728" s="138"/>
      <c r="AH728" s="138"/>
      <c r="AI728" s="138"/>
      <c r="AJ728" s="138"/>
      <c r="AK728" s="12"/>
    </row>
    <row r="729" spans="1:37" s="21" customFormat="1" ht="11.25" hidden="1" x14ac:dyDescent="0.2">
      <c r="A729" s="17"/>
      <c r="B729" s="18"/>
      <c r="C729" s="19"/>
      <c r="D729" s="19"/>
      <c r="E729" s="20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  <c r="AF729" s="138"/>
      <c r="AG729" s="138"/>
      <c r="AH729" s="138"/>
      <c r="AI729" s="138"/>
      <c r="AJ729" s="138"/>
      <c r="AK729" s="12"/>
    </row>
    <row r="730" spans="1:37" s="21" customFormat="1" ht="11.25" hidden="1" x14ac:dyDescent="0.2">
      <c r="A730" s="17"/>
      <c r="B730" s="18"/>
      <c r="C730" s="19"/>
      <c r="D730" s="19"/>
      <c r="E730" s="20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  <c r="AF730" s="138"/>
      <c r="AG730" s="138"/>
      <c r="AH730" s="138"/>
      <c r="AI730" s="138"/>
      <c r="AJ730" s="138"/>
      <c r="AK730" s="12"/>
    </row>
    <row r="731" spans="1:37" s="21" customFormat="1" ht="11.25" hidden="1" x14ac:dyDescent="0.2">
      <c r="A731" s="17"/>
      <c r="B731" s="18"/>
      <c r="C731" s="19"/>
      <c r="D731" s="19"/>
      <c r="E731" s="20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  <c r="AF731" s="138"/>
      <c r="AG731" s="138"/>
      <c r="AH731" s="138"/>
      <c r="AI731" s="138"/>
      <c r="AJ731" s="138"/>
      <c r="AK731" s="12"/>
    </row>
    <row r="732" spans="1:37" s="21" customFormat="1" ht="11.25" hidden="1" x14ac:dyDescent="0.2">
      <c r="A732" s="17"/>
      <c r="B732" s="18"/>
      <c r="C732" s="19"/>
      <c r="D732" s="19"/>
      <c r="E732" s="20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  <c r="AF732" s="138"/>
      <c r="AG732" s="138"/>
      <c r="AH732" s="138"/>
      <c r="AI732" s="138"/>
      <c r="AJ732" s="138"/>
      <c r="AK732" s="12"/>
    </row>
    <row r="733" spans="1:37" s="21" customFormat="1" ht="11.25" hidden="1" x14ac:dyDescent="0.2">
      <c r="A733" s="17"/>
      <c r="B733" s="18"/>
      <c r="C733" s="19"/>
      <c r="D733" s="19"/>
      <c r="E733" s="20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  <c r="AF733" s="138"/>
      <c r="AG733" s="138"/>
      <c r="AH733" s="138"/>
      <c r="AI733" s="138"/>
      <c r="AJ733" s="138"/>
      <c r="AK733" s="12"/>
    </row>
    <row r="734" spans="1:37" s="21" customFormat="1" ht="11.25" hidden="1" x14ac:dyDescent="0.2">
      <c r="A734" s="17"/>
      <c r="B734" s="18"/>
      <c r="C734" s="19"/>
      <c r="D734" s="19"/>
      <c r="E734" s="20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  <c r="AF734" s="138"/>
      <c r="AG734" s="138"/>
      <c r="AH734" s="138"/>
      <c r="AI734" s="138"/>
      <c r="AJ734" s="138"/>
      <c r="AK734" s="12"/>
    </row>
    <row r="735" spans="1:37" s="21" customFormat="1" ht="11.25" hidden="1" x14ac:dyDescent="0.2">
      <c r="A735" s="17"/>
      <c r="B735" s="18"/>
      <c r="C735" s="19"/>
      <c r="D735" s="19"/>
      <c r="E735" s="20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  <c r="AF735" s="138"/>
      <c r="AG735" s="138"/>
      <c r="AH735" s="138"/>
      <c r="AI735" s="138"/>
      <c r="AJ735" s="138"/>
      <c r="AK735" s="12"/>
    </row>
    <row r="736" spans="1:37" s="21" customFormat="1" ht="11.25" hidden="1" x14ac:dyDescent="0.2">
      <c r="A736" s="17"/>
      <c r="B736" s="18"/>
      <c r="C736" s="19"/>
      <c r="D736" s="19"/>
      <c r="E736" s="20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  <c r="AC736" s="138"/>
      <c r="AD736" s="138"/>
      <c r="AE736" s="138"/>
      <c r="AF736" s="138"/>
      <c r="AG736" s="138"/>
      <c r="AH736" s="138"/>
      <c r="AI736" s="138"/>
      <c r="AJ736" s="138"/>
      <c r="AK736" s="12"/>
    </row>
    <row r="737" spans="1:37" s="21" customFormat="1" ht="11.25" hidden="1" x14ac:dyDescent="0.2">
      <c r="A737" s="17"/>
      <c r="B737" s="18"/>
      <c r="C737" s="19"/>
      <c r="D737" s="19"/>
      <c r="E737" s="20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  <c r="AC737" s="138"/>
      <c r="AD737" s="138"/>
      <c r="AE737" s="138"/>
      <c r="AF737" s="138"/>
      <c r="AG737" s="138"/>
      <c r="AH737" s="138"/>
      <c r="AI737" s="138"/>
      <c r="AJ737" s="138"/>
      <c r="AK737" s="12"/>
    </row>
    <row r="738" spans="1:37" s="21" customFormat="1" ht="11.25" hidden="1" x14ac:dyDescent="0.2">
      <c r="A738" s="17"/>
      <c r="B738" s="18"/>
      <c r="C738" s="19"/>
      <c r="D738" s="19"/>
      <c r="E738" s="20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  <c r="AF738" s="138"/>
      <c r="AG738" s="138"/>
      <c r="AH738" s="138"/>
      <c r="AI738" s="138"/>
      <c r="AJ738" s="138"/>
      <c r="AK738" s="12"/>
    </row>
    <row r="739" spans="1:37" s="21" customFormat="1" ht="11.25" hidden="1" x14ac:dyDescent="0.2">
      <c r="A739" s="17"/>
      <c r="B739" s="18"/>
      <c r="C739" s="19"/>
      <c r="D739" s="19"/>
      <c r="E739" s="20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  <c r="AF739" s="138"/>
      <c r="AG739" s="138"/>
      <c r="AH739" s="138"/>
      <c r="AI739" s="138"/>
      <c r="AJ739" s="138"/>
      <c r="AK739" s="12"/>
    </row>
    <row r="740" spans="1:37" s="21" customFormat="1" ht="11.25" hidden="1" x14ac:dyDescent="0.2">
      <c r="A740" s="17"/>
      <c r="B740" s="18"/>
      <c r="C740" s="19"/>
      <c r="D740" s="19"/>
      <c r="E740" s="20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  <c r="AF740" s="138"/>
      <c r="AG740" s="138"/>
      <c r="AH740" s="138"/>
      <c r="AI740" s="138"/>
      <c r="AJ740" s="138"/>
      <c r="AK740" s="12"/>
    </row>
    <row r="741" spans="1:37" s="21" customFormat="1" ht="11.25" hidden="1" x14ac:dyDescent="0.2">
      <c r="A741" s="17"/>
      <c r="B741" s="18"/>
      <c r="C741" s="19"/>
      <c r="D741" s="19"/>
      <c r="E741" s="20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  <c r="AC741" s="138"/>
      <c r="AD741" s="138"/>
      <c r="AE741" s="138"/>
      <c r="AF741" s="138"/>
      <c r="AG741" s="138"/>
      <c r="AH741" s="138"/>
      <c r="AI741" s="138"/>
      <c r="AJ741" s="138"/>
      <c r="AK741" s="12"/>
    </row>
    <row r="742" spans="1:37" s="21" customFormat="1" ht="11.25" hidden="1" x14ac:dyDescent="0.2">
      <c r="A742" s="17"/>
      <c r="B742" s="18"/>
      <c r="C742" s="19"/>
      <c r="D742" s="19"/>
      <c r="E742" s="20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C742" s="138"/>
      <c r="AD742" s="138"/>
      <c r="AE742" s="138"/>
      <c r="AF742" s="138"/>
      <c r="AG742" s="138"/>
      <c r="AH742" s="138"/>
      <c r="AI742" s="138"/>
      <c r="AJ742" s="138"/>
      <c r="AK742" s="12"/>
    </row>
    <row r="743" spans="1:37" s="21" customFormat="1" ht="11.25" hidden="1" x14ac:dyDescent="0.2">
      <c r="A743" s="17"/>
      <c r="B743" s="18"/>
      <c r="C743" s="19"/>
      <c r="D743" s="19"/>
      <c r="E743" s="20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  <c r="AF743" s="138"/>
      <c r="AG743" s="138"/>
      <c r="AH743" s="138"/>
      <c r="AI743" s="138"/>
      <c r="AJ743" s="138"/>
      <c r="AK743" s="12"/>
    </row>
    <row r="744" spans="1:37" s="21" customFormat="1" ht="11.25" hidden="1" x14ac:dyDescent="0.2">
      <c r="A744" s="17"/>
      <c r="B744" s="18"/>
      <c r="C744" s="19"/>
      <c r="D744" s="19"/>
      <c r="E744" s="20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  <c r="AC744" s="138"/>
      <c r="AD744" s="138"/>
      <c r="AE744" s="138"/>
      <c r="AF744" s="138"/>
      <c r="AG744" s="138"/>
      <c r="AH744" s="138"/>
      <c r="AI744" s="138"/>
      <c r="AJ744" s="138"/>
      <c r="AK744" s="12"/>
    </row>
    <row r="745" spans="1:37" s="21" customFormat="1" ht="11.25" hidden="1" x14ac:dyDescent="0.2">
      <c r="A745" s="17"/>
      <c r="B745" s="18"/>
      <c r="C745" s="19"/>
      <c r="D745" s="19"/>
      <c r="E745" s="20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  <c r="AF745" s="138"/>
      <c r="AG745" s="138"/>
      <c r="AH745" s="138"/>
      <c r="AI745" s="138"/>
      <c r="AJ745" s="138"/>
      <c r="AK745" s="12"/>
    </row>
    <row r="746" spans="1:37" s="21" customFormat="1" ht="11.25" hidden="1" x14ac:dyDescent="0.2">
      <c r="A746" s="17"/>
      <c r="B746" s="18"/>
      <c r="C746" s="19"/>
      <c r="D746" s="19"/>
      <c r="E746" s="20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  <c r="AF746" s="138"/>
      <c r="AG746" s="138"/>
      <c r="AH746" s="138"/>
      <c r="AI746" s="138"/>
      <c r="AJ746" s="138"/>
      <c r="AK746" s="12"/>
    </row>
    <row r="747" spans="1:37" s="21" customFormat="1" ht="11.25" hidden="1" x14ac:dyDescent="0.2">
      <c r="A747" s="17"/>
      <c r="B747" s="18"/>
      <c r="C747" s="19"/>
      <c r="D747" s="19"/>
      <c r="E747" s="20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  <c r="AF747" s="138"/>
      <c r="AG747" s="138"/>
      <c r="AH747" s="138"/>
      <c r="AI747" s="138"/>
      <c r="AJ747" s="138"/>
      <c r="AK747" s="12"/>
    </row>
    <row r="748" spans="1:37" s="21" customFormat="1" ht="11.25" hidden="1" x14ac:dyDescent="0.2">
      <c r="A748" s="17"/>
      <c r="B748" s="18"/>
      <c r="C748" s="19"/>
      <c r="D748" s="19"/>
      <c r="E748" s="20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38"/>
      <c r="AI748" s="138"/>
      <c r="AJ748" s="138"/>
      <c r="AK748" s="12"/>
    </row>
    <row r="749" spans="1:37" s="21" customFormat="1" ht="11.25" hidden="1" x14ac:dyDescent="0.2">
      <c r="A749" s="17"/>
      <c r="B749" s="18"/>
      <c r="C749" s="19"/>
      <c r="D749" s="19"/>
      <c r="E749" s="20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  <c r="AF749" s="138"/>
      <c r="AG749" s="138"/>
      <c r="AH749" s="138"/>
      <c r="AI749" s="138"/>
      <c r="AJ749" s="138"/>
      <c r="AK749" s="12"/>
    </row>
    <row r="750" spans="1:37" s="21" customFormat="1" ht="11.25" hidden="1" x14ac:dyDescent="0.2">
      <c r="A750" s="17"/>
      <c r="B750" s="18"/>
      <c r="C750" s="19"/>
      <c r="D750" s="19"/>
      <c r="E750" s="20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  <c r="AC750" s="138"/>
      <c r="AD750" s="138"/>
      <c r="AE750" s="138"/>
      <c r="AF750" s="138"/>
      <c r="AG750" s="138"/>
      <c r="AH750" s="138"/>
      <c r="AI750" s="138"/>
      <c r="AJ750" s="138"/>
      <c r="AK750" s="12"/>
    </row>
    <row r="751" spans="1:37" s="21" customFormat="1" ht="11.25" hidden="1" x14ac:dyDescent="0.2">
      <c r="A751" s="17"/>
      <c r="B751" s="18"/>
      <c r="C751" s="19"/>
      <c r="D751" s="19"/>
      <c r="E751" s="20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38"/>
      <c r="AI751" s="138"/>
      <c r="AJ751" s="138"/>
      <c r="AK751" s="12"/>
    </row>
    <row r="752" spans="1:37" s="21" customFormat="1" ht="11.25" hidden="1" x14ac:dyDescent="0.2">
      <c r="A752" s="17"/>
      <c r="B752" s="18"/>
      <c r="C752" s="19"/>
      <c r="D752" s="19"/>
      <c r="E752" s="20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38"/>
      <c r="AI752" s="138"/>
      <c r="AJ752" s="138"/>
      <c r="AK752" s="12"/>
    </row>
    <row r="753" spans="1:37" s="21" customFormat="1" ht="11.25" hidden="1" x14ac:dyDescent="0.2">
      <c r="A753" s="17"/>
      <c r="B753" s="18"/>
      <c r="C753" s="19"/>
      <c r="D753" s="19"/>
      <c r="E753" s="20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  <c r="AF753" s="138"/>
      <c r="AG753" s="138"/>
      <c r="AH753" s="138"/>
      <c r="AI753" s="138"/>
      <c r="AJ753" s="138"/>
      <c r="AK753" s="12"/>
    </row>
    <row r="754" spans="1:37" s="21" customFormat="1" ht="11.25" hidden="1" x14ac:dyDescent="0.2">
      <c r="A754" s="17"/>
      <c r="B754" s="18"/>
      <c r="C754" s="19"/>
      <c r="D754" s="19"/>
      <c r="E754" s="20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38"/>
      <c r="AI754" s="138"/>
      <c r="AJ754" s="138"/>
      <c r="AK754" s="12"/>
    </row>
    <row r="755" spans="1:37" s="21" customFormat="1" ht="11.25" hidden="1" x14ac:dyDescent="0.2">
      <c r="A755" s="17"/>
      <c r="B755" s="18"/>
      <c r="C755" s="19"/>
      <c r="D755" s="19"/>
      <c r="E755" s="20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38"/>
      <c r="AI755" s="138"/>
      <c r="AJ755" s="138"/>
      <c r="AK755" s="12"/>
    </row>
    <row r="756" spans="1:37" s="21" customFormat="1" ht="11.25" hidden="1" x14ac:dyDescent="0.2">
      <c r="A756" s="17"/>
      <c r="B756" s="18"/>
      <c r="C756" s="19"/>
      <c r="D756" s="19"/>
      <c r="E756" s="20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38"/>
      <c r="AJ756" s="138"/>
      <c r="AK756" s="12"/>
    </row>
    <row r="757" spans="1:37" s="21" customFormat="1" ht="11.25" hidden="1" x14ac:dyDescent="0.2">
      <c r="A757" s="17"/>
      <c r="B757" s="18"/>
      <c r="C757" s="19"/>
      <c r="D757" s="19"/>
      <c r="E757" s="20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38"/>
      <c r="AI757" s="138"/>
      <c r="AJ757" s="138"/>
      <c r="AK757" s="12"/>
    </row>
    <row r="758" spans="1:37" s="21" customFormat="1" ht="11.25" hidden="1" x14ac:dyDescent="0.2">
      <c r="A758" s="17"/>
      <c r="B758" s="18"/>
      <c r="C758" s="19"/>
      <c r="D758" s="19"/>
      <c r="E758" s="20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38"/>
      <c r="AI758" s="138"/>
      <c r="AJ758" s="138"/>
      <c r="AK758" s="12"/>
    </row>
    <row r="759" spans="1:37" s="21" customFormat="1" ht="11.25" hidden="1" x14ac:dyDescent="0.2">
      <c r="A759" s="17"/>
      <c r="B759" s="18"/>
      <c r="C759" s="19"/>
      <c r="D759" s="19"/>
      <c r="E759" s="20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38"/>
      <c r="AJ759" s="138"/>
      <c r="AK759" s="12"/>
    </row>
    <row r="760" spans="1:37" s="21" customFormat="1" ht="11.25" hidden="1" x14ac:dyDescent="0.2">
      <c r="A760" s="17"/>
      <c r="B760" s="18"/>
      <c r="C760" s="19"/>
      <c r="D760" s="19"/>
      <c r="E760" s="20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38"/>
      <c r="AI760" s="138"/>
      <c r="AJ760" s="138"/>
      <c r="AK760" s="12"/>
    </row>
    <row r="761" spans="1:37" s="21" customFormat="1" ht="11.25" hidden="1" x14ac:dyDescent="0.2">
      <c r="A761" s="17"/>
      <c r="B761" s="18"/>
      <c r="C761" s="19"/>
      <c r="D761" s="19"/>
      <c r="E761" s="20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38"/>
      <c r="AJ761" s="138"/>
      <c r="AK761" s="12"/>
    </row>
    <row r="762" spans="1:37" s="21" customFormat="1" ht="11.25" hidden="1" x14ac:dyDescent="0.2">
      <c r="A762" s="17"/>
      <c r="B762" s="18"/>
      <c r="C762" s="19"/>
      <c r="D762" s="19"/>
      <c r="E762" s="20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8"/>
      <c r="AG762" s="138"/>
      <c r="AH762" s="138"/>
      <c r="AI762" s="138"/>
      <c r="AJ762" s="138"/>
      <c r="AK762" s="12"/>
    </row>
    <row r="763" spans="1:37" s="21" customFormat="1" ht="11.25" hidden="1" x14ac:dyDescent="0.2">
      <c r="A763" s="17"/>
      <c r="B763" s="18"/>
      <c r="C763" s="19"/>
      <c r="D763" s="19"/>
      <c r="E763" s="20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38"/>
      <c r="AI763" s="138"/>
      <c r="AJ763" s="138"/>
      <c r="AK763" s="12"/>
    </row>
    <row r="764" spans="1:37" s="21" customFormat="1" ht="11.25" hidden="1" x14ac:dyDescent="0.2">
      <c r="A764" s="17"/>
      <c r="B764" s="18"/>
      <c r="C764" s="19"/>
      <c r="D764" s="19"/>
      <c r="E764" s="20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38"/>
      <c r="AJ764" s="138"/>
      <c r="AK764" s="12"/>
    </row>
    <row r="765" spans="1:37" s="21" customFormat="1" ht="11.25" hidden="1" x14ac:dyDescent="0.2">
      <c r="A765" s="17"/>
      <c r="B765" s="18"/>
      <c r="C765" s="19"/>
      <c r="D765" s="19"/>
      <c r="E765" s="20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  <c r="AF765" s="138"/>
      <c r="AG765" s="138"/>
      <c r="AH765" s="138"/>
      <c r="AI765" s="138"/>
      <c r="AJ765" s="138"/>
      <c r="AK765" s="12"/>
    </row>
    <row r="766" spans="1:37" s="21" customFormat="1" ht="11.25" hidden="1" x14ac:dyDescent="0.2">
      <c r="A766" s="17"/>
      <c r="B766" s="18"/>
      <c r="C766" s="19"/>
      <c r="D766" s="19"/>
      <c r="E766" s="20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38"/>
      <c r="AJ766" s="138"/>
      <c r="AK766" s="12"/>
    </row>
    <row r="767" spans="1:37" s="21" customFormat="1" ht="11.25" hidden="1" x14ac:dyDescent="0.2">
      <c r="A767" s="17"/>
      <c r="B767" s="18"/>
      <c r="C767" s="19"/>
      <c r="D767" s="19"/>
      <c r="E767" s="20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  <c r="AF767" s="138"/>
      <c r="AG767" s="138"/>
      <c r="AH767" s="138"/>
      <c r="AI767" s="138"/>
      <c r="AJ767" s="138"/>
      <c r="AK767" s="12"/>
    </row>
    <row r="768" spans="1:37" s="21" customFormat="1" ht="11.25" hidden="1" x14ac:dyDescent="0.2">
      <c r="A768" s="17"/>
      <c r="B768" s="18"/>
      <c r="C768" s="19"/>
      <c r="D768" s="19"/>
      <c r="E768" s="20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38"/>
      <c r="AI768" s="138"/>
      <c r="AJ768" s="138"/>
      <c r="AK768" s="12"/>
    </row>
    <row r="769" spans="1:37" s="21" customFormat="1" ht="11.25" hidden="1" x14ac:dyDescent="0.2">
      <c r="A769" s="17"/>
      <c r="B769" s="18"/>
      <c r="C769" s="19"/>
      <c r="D769" s="19"/>
      <c r="E769" s="20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38"/>
      <c r="AH769" s="138"/>
      <c r="AI769" s="138"/>
      <c r="AJ769" s="138"/>
      <c r="AK769" s="12"/>
    </row>
    <row r="770" spans="1:37" s="21" customFormat="1" ht="11.25" hidden="1" x14ac:dyDescent="0.2">
      <c r="A770" s="17"/>
      <c r="B770" s="18"/>
      <c r="C770" s="19"/>
      <c r="D770" s="19"/>
      <c r="E770" s="20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38"/>
      <c r="AI770" s="138"/>
      <c r="AJ770" s="138"/>
      <c r="AK770" s="12"/>
    </row>
    <row r="771" spans="1:37" s="21" customFormat="1" ht="11.25" hidden="1" x14ac:dyDescent="0.2">
      <c r="A771" s="17"/>
      <c r="B771" s="18"/>
      <c r="C771" s="19"/>
      <c r="D771" s="19"/>
      <c r="E771" s="20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38"/>
      <c r="AI771" s="138"/>
      <c r="AJ771" s="138"/>
      <c r="AK771" s="12"/>
    </row>
    <row r="772" spans="1:37" s="21" customFormat="1" ht="11.25" hidden="1" x14ac:dyDescent="0.2">
      <c r="A772" s="17"/>
      <c r="B772" s="18"/>
      <c r="C772" s="19"/>
      <c r="D772" s="19"/>
      <c r="E772" s="20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38"/>
      <c r="AI772" s="138"/>
      <c r="AJ772" s="138"/>
      <c r="AK772" s="12"/>
    </row>
    <row r="773" spans="1:37" s="21" customFormat="1" ht="11.25" hidden="1" x14ac:dyDescent="0.2">
      <c r="A773" s="17"/>
      <c r="B773" s="18"/>
      <c r="C773" s="19"/>
      <c r="D773" s="19"/>
      <c r="E773" s="20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  <c r="AF773" s="138"/>
      <c r="AG773" s="138"/>
      <c r="AH773" s="138"/>
      <c r="AI773" s="138"/>
      <c r="AJ773" s="138"/>
      <c r="AK773" s="12"/>
    </row>
    <row r="774" spans="1:37" s="21" customFormat="1" ht="11.25" hidden="1" x14ac:dyDescent="0.2">
      <c r="A774" s="17"/>
      <c r="B774" s="18"/>
      <c r="C774" s="19"/>
      <c r="D774" s="19"/>
      <c r="E774" s="20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38"/>
      <c r="AI774" s="138"/>
      <c r="AJ774" s="138"/>
      <c r="AK774" s="12"/>
    </row>
    <row r="775" spans="1:37" s="21" customFormat="1" ht="11.25" hidden="1" x14ac:dyDescent="0.2">
      <c r="A775" s="17"/>
      <c r="B775" s="18"/>
      <c r="C775" s="19"/>
      <c r="D775" s="19"/>
      <c r="E775" s="20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38"/>
      <c r="AI775" s="138"/>
      <c r="AJ775" s="138"/>
      <c r="AK775" s="12"/>
    </row>
    <row r="776" spans="1:37" s="21" customFormat="1" ht="11.25" hidden="1" x14ac:dyDescent="0.2">
      <c r="A776" s="17"/>
      <c r="B776" s="18"/>
      <c r="C776" s="19"/>
      <c r="D776" s="19"/>
      <c r="E776" s="20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  <c r="AF776" s="138"/>
      <c r="AG776" s="138"/>
      <c r="AH776" s="138"/>
      <c r="AI776" s="138"/>
      <c r="AJ776" s="138"/>
      <c r="AK776" s="12"/>
    </row>
    <row r="777" spans="1:37" s="21" customFormat="1" ht="11.25" hidden="1" x14ac:dyDescent="0.2">
      <c r="A777" s="17"/>
      <c r="B777" s="18"/>
      <c r="C777" s="19"/>
      <c r="D777" s="19"/>
      <c r="E777" s="20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  <c r="AF777" s="138"/>
      <c r="AG777" s="138"/>
      <c r="AH777" s="138"/>
      <c r="AI777" s="138"/>
      <c r="AJ777" s="138"/>
      <c r="AK777" s="12"/>
    </row>
    <row r="778" spans="1:37" s="21" customFormat="1" ht="11.25" hidden="1" x14ac:dyDescent="0.2">
      <c r="A778" s="17"/>
      <c r="B778" s="18"/>
      <c r="C778" s="19"/>
      <c r="D778" s="19"/>
      <c r="E778" s="20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38"/>
      <c r="AJ778" s="138"/>
      <c r="AK778" s="12"/>
    </row>
    <row r="779" spans="1:37" s="21" customFormat="1" ht="11.25" hidden="1" x14ac:dyDescent="0.2">
      <c r="A779" s="17"/>
      <c r="B779" s="18"/>
      <c r="C779" s="19"/>
      <c r="D779" s="19"/>
      <c r="E779" s="20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38"/>
      <c r="AJ779" s="138"/>
      <c r="AK779" s="12"/>
    </row>
    <row r="780" spans="1:37" s="21" customFormat="1" ht="11.25" hidden="1" x14ac:dyDescent="0.2">
      <c r="A780" s="17"/>
      <c r="B780" s="18"/>
      <c r="C780" s="19"/>
      <c r="D780" s="19"/>
      <c r="E780" s="20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38"/>
      <c r="AI780" s="138"/>
      <c r="AJ780" s="138"/>
      <c r="AK780" s="12"/>
    </row>
    <row r="781" spans="1:37" s="21" customFormat="1" ht="11.25" hidden="1" x14ac:dyDescent="0.2">
      <c r="A781" s="17"/>
      <c r="B781" s="18"/>
      <c r="C781" s="19"/>
      <c r="D781" s="19"/>
      <c r="E781" s="20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38"/>
      <c r="AJ781" s="138"/>
      <c r="AK781" s="12"/>
    </row>
    <row r="782" spans="1:37" s="21" customFormat="1" ht="11.25" hidden="1" x14ac:dyDescent="0.2">
      <c r="A782" s="17"/>
      <c r="B782" s="18"/>
      <c r="C782" s="19"/>
      <c r="D782" s="19"/>
      <c r="E782" s="20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38"/>
      <c r="AJ782" s="138"/>
      <c r="AK782" s="12"/>
    </row>
    <row r="783" spans="1:37" s="21" customFormat="1" ht="11.25" hidden="1" x14ac:dyDescent="0.2">
      <c r="A783" s="17"/>
      <c r="B783" s="18"/>
      <c r="C783" s="19"/>
      <c r="D783" s="19"/>
      <c r="E783" s="20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38"/>
      <c r="AJ783" s="138"/>
      <c r="AK783" s="12"/>
    </row>
    <row r="784" spans="1:37" s="21" customFormat="1" ht="11.25" hidden="1" x14ac:dyDescent="0.2">
      <c r="A784" s="17"/>
      <c r="B784" s="18"/>
      <c r="C784" s="19"/>
      <c r="D784" s="19"/>
      <c r="E784" s="20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38"/>
      <c r="AJ784" s="138"/>
      <c r="AK784" s="12"/>
    </row>
    <row r="785" spans="1:37" s="21" customFormat="1" ht="11.25" hidden="1" x14ac:dyDescent="0.2">
      <c r="A785" s="17"/>
      <c r="B785" s="18"/>
      <c r="C785" s="19"/>
      <c r="D785" s="19"/>
      <c r="E785" s="20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38"/>
      <c r="AJ785" s="138"/>
      <c r="AK785" s="12"/>
    </row>
    <row r="786" spans="1:37" s="21" customFormat="1" ht="11.25" hidden="1" x14ac:dyDescent="0.2">
      <c r="A786" s="17"/>
      <c r="B786" s="18"/>
      <c r="C786" s="19"/>
      <c r="D786" s="19"/>
      <c r="E786" s="20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38"/>
      <c r="AJ786" s="138"/>
      <c r="AK786" s="12"/>
    </row>
    <row r="787" spans="1:37" s="21" customFormat="1" ht="11.25" hidden="1" x14ac:dyDescent="0.2">
      <c r="A787" s="17"/>
      <c r="B787" s="18"/>
      <c r="C787" s="19"/>
      <c r="D787" s="19"/>
      <c r="E787" s="20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38"/>
      <c r="AJ787" s="138"/>
      <c r="AK787" s="12"/>
    </row>
    <row r="788" spans="1:37" s="21" customFormat="1" ht="11.25" hidden="1" x14ac:dyDescent="0.2">
      <c r="A788" s="17"/>
      <c r="B788" s="18"/>
      <c r="C788" s="19"/>
      <c r="D788" s="19"/>
      <c r="E788" s="20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38"/>
      <c r="AJ788" s="138"/>
      <c r="AK788" s="12"/>
    </row>
    <row r="789" spans="1:37" s="21" customFormat="1" ht="11.25" hidden="1" x14ac:dyDescent="0.2">
      <c r="A789" s="17"/>
      <c r="B789" s="18"/>
      <c r="C789" s="19"/>
      <c r="D789" s="19"/>
      <c r="E789" s="20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38"/>
      <c r="AJ789" s="138"/>
      <c r="AK789" s="12"/>
    </row>
    <row r="790" spans="1:37" s="21" customFormat="1" ht="11.25" hidden="1" x14ac:dyDescent="0.2">
      <c r="A790" s="17"/>
      <c r="B790" s="18"/>
      <c r="C790" s="19"/>
      <c r="D790" s="19"/>
      <c r="E790" s="20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38"/>
      <c r="AJ790" s="138"/>
      <c r="AK790" s="12"/>
    </row>
    <row r="791" spans="1:37" s="21" customFormat="1" ht="11.25" hidden="1" x14ac:dyDescent="0.2">
      <c r="A791" s="17"/>
      <c r="B791" s="18"/>
      <c r="C791" s="19"/>
      <c r="D791" s="19"/>
      <c r="E791" s="20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38"/>
      <c r="AI791" s="138"/>
      <c r="AJ791" s="138"/>
      <c r="AK791" s="12"/>
    </row>
    <row r="792" spans="1:37" s="21" customFormat="1" ht="11.25" hidden="1" x14ac:dyDescent="0.2">
      <c r="A792" s="17"/>
      <c r="B792" s="18"/>
      <c r="C792" s="19"/>
      <c r="D792" s="19"/>
      <c r="E792" s="20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38"/>
      <c r="AI792" s="138"/>
      <c r="AJ792" s="138"/>
      <c r="AK792" s="12"/>
    </row>
    <row r="793" spans="1:37" s="21" customFormat="1" ht="11.25" hidden="1" x14ac:dyDescent="0.2">
      <c r="A793" s="17"/>
      <c r="B793" s="18"/>
      <c r="C793" s="19"/>
      <c r="D793" s="19"/>
      <c r="E793" s="20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38"/>
      <c r="AI793" s="138"/>
      <c r="AJ793" s="138"/>
      <c r="AK793" s="12"/>
    </row>
    <row r="794" spans="1:37" s="21" customFormat="1" ht="11.25" hidden="1" x14ac:dyDescent="0.2">
      <c r="A794" s="17"/>
      <c r="B794" s="18"/>
      <c r="C794" s="19"/>
      <c r="D794" s="19"/>
      <c r="E794" s="20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8"/>
      <c r="AI794" s="138"/>
      <c r="AJ794" s="138"/>
      <c r="AK794" s="12"/>
    </row>
    <row r="795" spans="1:37" s="21" customFormat="1" ht="11.25" hidden="1" x14ac:dyDescent="0.2">
      <c r="A795" s="17"/>
      <c r="B795" s="18"/>
      <c r="C795" s="19"/>
      <c r="D795" s="19"/>
      <c r="E795" s="20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38"/>
      <c r="AI795" s="138"/>
      <c r="AJ795" s="138"/>
      <c r="AK795" s="12"/>
    </row>
    <row r="796" spans="1:37" s="21" customFormat="1" ht="11.25" hidden="1" x14ac:dyDescent="0.2">
      <c r="A796" s="17"/>
      <c r="B796" s="18"/>
      <c r="C796" s="19"/>
      <c r="D796" s="19"/>
      <c r="E796" s="20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38"/>
      <c r="AI796" s="138"/>
      <c r="AJ796" s="138"/>
      <c r="AK796" s="12"/>
    </row>
    <row r="797" spans="1:37" s="21" customFormat="1" ht="11.25" hidden="1" x14ac:dyDescent="0.2">
      <c r="A797" s="17"/>
      <c r="B797" s="18"/>
      <c r="C797" s="19"/>
      <c r="D797" s="19"/>
      <c r="E797" s="20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38"/>
      <c r="AI797" s="138"/>
      <c r="AJ797" s="138"/>
      <c r="AK797" s="12"/>
    </row>
    <row r="798" spans="1:37" s="21" customFormat="1" ht="11.25" hidden="1" x14ac:dyDescent="0.2">
      <c r="A798" s="17"/>
      <c r="B798" s="18"/>
      <c r="C798" s="19"/>
      <c r="D798" s="19"/>
      <c r="E798" s="20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38"/>
      <c r="AJ798" s="138"/>
      <c r="AK798" s="12"/>
    </row>
    <row r="799" spans="1:37" s="21" customFormat="1" ht="11.25" hidden="1" x14ac:dyDescent="0.2">
      <c r="A799" s="17"/>
      <c r="B799" s="18"/>
      <c r="C799" s="19"/>
      <c r="D799" s="19"/>
      <c r="E799" s="20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38"/>
      <c r="AJ799" s="138"/>
      <c r="AK799" s="12"/>
    </row>
    <row r="800" spans="1:37" s="21" customFormat="1" ht="11.25" hidden="1" x14ac:dyDescent="0.2">
      <c r="A800" s="17"/>
      <c r="B800" s="18"/>
      <c r="C800" s="19"/>
      <c r="D800" s="19"/>
      <c r="E800" s="20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38"/>
      <c r="AI800" s="138"/>
      <c r="AJ800" s="138"/>
      <c r="AK800" s="12"/>
    </row>
    <row r="801" spans="1:37" s="21" customFormat="1" ht="11.25" hidden="1" x14ac:dyDescent="0.2">
      <c r="A801" s="17"/>
      <c r="B801" s="18"/>
      <c r="C801" s="19"/>
      <c r="D801" s="19"/>
      <c r="E801" s="20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38"/>
      <c r="AI801" s="138"/>
      <c r="AJ801" s="138"/>
      <c r="AK801" s="12"/>
    </row>
    <row r="802" spans="1:37" s="21" customFormat="1" ht="11.25" hidden="1" x14ac:dyDescent="0.2">
      <c r="A802" s="17"/>
      <c r="B802" s="18"/>
      <c r="C802" s="19"/>
      <c r="D802" s="19"/>
      <c r="E802" s="20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38"/>
      <c r="AI802" s="138"/>
      <c r="AJ802" s="138"/>
      <c r="AK802" s="12"/>
    </row>
    <row r="803" spans="1:37" s="21" customFormat="1" ht="11.25" hidden="1" x14ac:dyDescent="0.2">
      <c r="A803" s="17"/>
      <c r="B803" s="18"/>
      <c r="C803" s="19"/>
      <c r="D803" s="19"/>
      <c r="E803" s="20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38"/>
      <c r="AJ803" s="138"/>
      <c r="AK803" s="12"/>
    </row>
    <row r="804" spans="1:37" s="21" customFormat="1" ht="11.25" hidden="1" x14ac:dyDescent="0.2">
      <c r="A804" s="17"/>
      <c r="B804" s="18"/>
      <c r="C804" s="19"/>
      <c r="D804" s="19"/>
      <c r="E804" s="20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38"/>
      <c r="AI804" s="138"/>
      <c r="AJ804" s="138"/>
      <c r="AK804" s="12"/>
    </row>
    <row r="805" spans="1:37" s="21" customFormat="1" ht="11.25" hidden="1" x14ac:dyDescent="0.2">
      <c r="A805" s="17"/>
      <c r="B805" s="18"/>
      <c r="C805" s="19"/>
      <c r="D805" s="19"/>
      <c r="E805" s="20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38"/>
      <c r="AJ805" s="138"/>
      <c r="AK805" s="12"/>
    </row>
    <row r="806" spans="1:37" s="21" customFormat="1" ht="11.25" hidden="1" x14ac:dyDescent="0.2">
      <c r="A806" s="17"/>
      <c r="B806" s="18"/>
      <c r="C806" s="19"/>
      <c r="D806" s="19"/>
      <c r="E806" s="20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  <c r="AF806" s="138"/>
      <c r="AG806" s="138"/>
      <c r="AH806" s="138"/>
      <c r="AI806" s="138"/>
      <c r="AJ806" s="138"/>
      <c r="AK806" s="12"/>
    </row>
    <row r="807" spans="1:37" s="21" customFormat="1" ht="11.25" hidden="1" x14ac:dyDescent="0.2">
      <c r="A807" s="17"/>
      <c r="B807" s="18"/>
      <c r="C807" s="19"/>
      <c r="D807" s="19"/>
      <c r="E807" s="20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  <c r="AF807" s="138"/>
      <c r="AG807" s="138"/>
      <c r="AH807" s="138"/>
      <c r="AI807" s="138"/>
      <c r="AJ807" s="138"/>
      <c r="AK807" s="12"/>
    </row>
    <row r="808" spans="1:37" s="21" customFormat="1" ht="11.25" hidden="1" x14ac:dyDescent="0.2">
      <c r="A808" s="17"/>
      <c r="B808" s="18"/>
      <c r="C808" s="19"/>
      <c r="D808" s="19"/>
      <c r="E808" s="20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  <c r="AF808" s="138"/>
      <c r="AG808" s="138"/>
      <c r="AH808" s="138"/>
      <c r="AI808" s="138"/>
      <c r="AJ808" s="138"/>
      <c r="AK808" s="12"/>
    </row>
    <row r="809" spans="1:37" s="21" customFormat="1" ht="11.25" hidden="1" x14ac:dyDescent="0.2">
      <c r="A809" s="17"/>
      <c r="B809" s="18"/>
      <c r="C809" s="19"/>
      <c r="D809" s="19"/>
      <c r="E809" s="20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  <c r="AF809" s="138"/>
      <c r="AG809" s="138"/>
      <c r="AH809" s="138"/>
      <c r="AI809" s="138"/>
      <c r="AJ809" s="138"/>
      <c r="AK809" s="12"/>
    </row>
    <row r="810" spans="1:37" s="21" customFormat="1" ht="11.25" hidden="1" x14ac:dyDescent="0.2">
      <c r="A810" s="17"/>
      <c r="B810" s="18"/>
      <c r="C810" s="19"/>
      <c r="D810" s="19"/>
      <c r="E810" s="20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  <c r="AF810" s="138"/>
      <c r="AG810" s="138"/>
      <c r="AH810" s="138"/>
      <c r="AI810" s="138"/>
      <c r="AJ810" s="138"/>
      <c r="AK810" s="12"/>
    </row>
    <row r="811" spans="1:37" s="21" customFormat="1" ht="11.25" hidden="1" x14ac:dyDescent="0.2">
      <c r="A811" s="17"/>
      <c r="B811" s="18"/>
      <c r="C811" s="19"/>
      <c r="D811" s="19"/>
      <c r="E811" s="20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  <c r="AF811" s="138"/>
      <c r="AG811" s="138"/>
      <c r="AH811" s="138"/>
      <c r="AI811" s="138"/>
      <c r="AJ811" s="138"/>
      <c r="AK811" s="12"/>
    </row>
    <row r="812" spans="1:37" s="21" customFormat="1" ht="11.25" hidden="1" x14ac:dyDescent="0.2">
      <c r="A812" s="17"/>
      <c r="B812" s="18"/>
      <c r="C812" s="19"/>
      <c r="D812" s="19"/>
      <c r="E812" s="20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38"/>
      <c r="AJ812" s="138"/>
      <c r="AK812" s="12"/>
    </row>
    <row r="813" spans="1:37" s="21" customFormat="1" ht="11.25" hidden="1" x14ac:dyDescent="0.2">
      <c r="A813" s="17"/>
      <c r="B813" s="18"/>
      <c r="C813" s="19"/>
      <c r="D813" s="19"/>
      <c r="E813" s="20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38"/>
      <c r="AI813" s="138"/>
      <c r="AJ813" s="138"/>
      <c r="AK813" s="12"/>
    </row>
    <row r="814" spans="1:37" s="21" customFormat="1" ht="11.25" hidden="1" x14ac:dyDescent="0.2">
      <c r="A814" s="17"/>
      <c r="B814" s="18"/>
      <c r="C814" s="19"/>
      <c r="D814" s="19"/>
      <c r="E814" s="20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38"/>
      <c r="AJ814" s="138"/>
      <c r="AK814" s="12"/>
    </row>
    <row r="815" spans="1:37" s="21" customFormat="1" ht="11.25" hidden="1" x14ac:dyDescent="0.2">
      <c r="A815" s="17"/>
      <c r="B815" s="18"/>
      <c r="C815" s="19"/>
      <c r="D815" s="19"/>
      <c r="E815" s="20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38"/>
      <c r="AJ815" s="138"/>
      <c r="AK815" s="12"/>
    </row>
    <row r="816" spans="1:37" s="21" customFormat="1" ht="11.25" hidden="1" x14ac:dyDescent="0.2">
      <c r="A816" s="17"/>
      <c r="B816" s="18"/>
      <c r="C816" s="19"/>
      <c r="D816" s="19"/>
      <c r="E816" s="20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38"/>
      <c r="AI816" s="138"/>
      <c r="AJ816" s="138"/>
      <c r="AK816" s="12"/>
    </row>
    <row r="817" spans="1:37" s="21" customFormat="1" ht="11.25" hidden="1" x14ac:dyDescent="0.2">
      <c r="A817" s="17"/>
      <c r="B817" s="18"/>
      <c r="C817" s="19"/>
      <c r="D817" s="19"/>
      <c r="E817" s="20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38"/>
      <c r="AI817" s="138"/>
      <c r="AJ817" s="138"/>
      <c r="AK817" s="12"/>
    </row>
    <row r="818" spans="1:37" s="21" customFormat="1" ht="11.25" hidden="1" x14ac:dyDescent="0.2">
      <c r="A818" s="17"/>
      <c r="B818" s="18"/>
      <c r="C818" s="19"/>
      <c r="D818" s="19"/>
      <c r="E818" s="20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  <c r="AF818" s="138"/>
      <c r="AG818" s="138"/>
      <c r="AH818" s="138"/>
      <c r="AI818" s="138"/>
      <c r="AJ818" s="138"/>
      <c r="AK818" s="12"/>
    </row>
    <row r="819" spans="1:37" s="21" customFormat="1" ht="11.25" hidden="1" x14ac:dyDescent="0.2">
      <c r="A819" s="17"/>
      <c r="B819" s="18"/>
      <c r="C819" s="19"/>
      <c r="D819" s="19"/>
      <c r="E819" s="20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  <c r="AC819" s="138"/>
      <c r="AD819" s="138"/>
      <c r="AE819" s="138"/>
      <c r="AF819" s="138"/>
      <c r="AG819" s="138"/>
      <c r="AH819" s="138"/>
      <c r="AI819" s="138"/>
      <c r="AJ819" s="138"/>
      <c r="AK819" s="12"/>
    </row>
    <row r="820" spans="1:37" s="21" customFormat="1" ht="11.25" hidden="1" x14ac:dyDescent="0.2">
      <c r="A820" s="17"/>
      <c r="B820" s="18"/>
      <c r="C820" s="19"/>
      <c r="D820" s="19"/>
      <c r="E820" s="20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  <c r="AC820" s="138"/>
      <c r="AD820" s="138"/>
      <c r="AE820" s="138"/>
      <c r="AF820" s="138"/>
      <c r="AG820" s="138"/>
      <c r="AH820" s="138"/>
      <c r="AI820" s="138"/>
      <c r="AJ820" s="138"/>
      <c r="AK820" s="12"/>
    </row>
    <row r="821" spans="1:37" s="21" customFormat="1" ht="11.25" hidden="1" x14ac:dyDescent="0.2">
      <c r="A821" s="17"/>
      <c r="B821" s="18"/>
      <c r="C821" s="19"/>
      <c r="D821" s="19"/>
      <c r="E821" s="20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  <c r="AC821" s="138"/>
      <c r="AD821" s="138"/>
      <c r="AE821" s="138"/>
      <c r="AF821" s="138"/>
      <c r="AG821" s="138"/>
      <c r="AH821" s="138"/>
      <c r="AI821" s="138"/>
      <c r="AJ821" s="138"/>
      <c r="AK821" s="12"/>
    </row>
    <row r="822" spans="1:37" s="21" customFormat="1" ht="11.25" hidden="1" x14ac:dyDescent="0.2">
      <c r="A822" s="17"/>
      <c r="B822" s="18"/>
      <c r="C822" s="19"/>
      <c r="D822" s="19"/>
      <c r="E822" s="20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  <c r="AC822" s="138"/>
      <c r="AD822" s="138"/>
      <c r="AE822" s="138"/>
      <c r="AF822" s="138"/>
      <c r="AG822" s="138"/>
      <c r="AH822" s="138"/>
      <c r="AI822" s="138"/>
      <c r="AJ822" s="138"/>
      <c r="AK822" s="12"/>
    </row>
    <row r="823" spans="1:37" s="21" customFormat="1" ht="11.25" hidden="1" x14ac:dyDescent="0.2">
      <c r="A823" s="17"/>
      <c r="B823" s="18"/>
      <c r="C823" s="19"/>
      <c r="D823" s="19"/>
      <c r="E823" s="20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  <c r="AF823" s="138"/>
      <c r="AG823" s="138"/>
      <c r="AH823" s="138"/>
      <c r="AI823" s="138"/>
      <c r="AJ823" s="138"/>
      <c r="AK823" s="12"/>
    </row>
    <row r="824" spans="1:37" s="21" customFormat="1" ht="11.25" hidden="1" x14ac:dyDescent="0.2">
      <c r="A824" s="17"/>
      <c r="B824" s="18"/>
      <c r="C824" s="19"/>
      <c r="D824" s="19"/>
      <c r="E824" s="20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  <c r="AC824" s="138"/>
      <c r="AD824" s="138"/>
      <c r="AE824" s="138"/>
      <c r="AF824" s="138"/>
      <c r="AG824" s="138"/>
      <c r="AH824" s="138"/>
      <c r="AI824" s="138"/>
      <c r="AJ824" s="138"/>
      <c r="AK824" s="12"/>
    </row>
    <row r="825" spans="1:37" s="21" customFormat="1" ht="11.25" hidden="1" x14ac:dyDescent="0.2">
      <c r="A825" s="17"/>
      <c r="B825" s="18"/>
      <c r="C825" s="19"/>
      <c r="D825" s="19"/>
      <c r="E825" s="20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  <c r="AC825" s="138"/>
      <c r="AD825" s="138"/>
      <c r="AE825" s="138"/>
      <c r="AF825" s="138"/>
      <c r="AG825" s="138"/>
      <c r="AH825" s="138"/>
      <c r="AI825" s="138"/>
      <c r="AJ825" s="138"/>
      <c r="AK825" s="12"/>
    </row>
    <row r="826" spans="1:37" s="21" customFormat="1" ht="11.25" hidden="1" x14ac:dyDescent="0.2">
      <c r="A826" s="17"/>
      <c r="B826" s="18"/>
      <c r="C826" s="19"/>
      <c r="D826" s="19"/>
      <c r="E826" s="20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  <c r="AC826" s="138"/>
      <c r="AD826" s="138"/>
      <c r="AE826" s="138"/>
      <c r="AF826" s="138"/>
      <c r="AG826" s="138"/>
      <c r="AH826" s="138"/>
      <c r="AI826" s="138"/>
      <c r="AJ826" s="138"/>
      <c r="AK826" s="12"/>
    </row>
    <row r="827" spans="1:37" s="21" customFormat="1" ht="11.25" hidden="1" x14ac:dyDescent="0.2">
      <c r="A827" s="17"/>
      <c r="B827" s="18"/>
      <c r="C827" s="19"/>
      <c r="D827" s="19"/>
      <c r="E827" s="20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  <c r="AC827" s="138"/>
      <c r="AD827" s="138"/>
      <c r="AE827" s="138"/>
      <c r="AF827" s="138"/>
      <c r="AG827" s="138"/>
      <c r="AH827" s="138"/>
      <c r="AI827" s="138"/>
      <c r="AJ827" s="138"/>
      <c r="AK827" s="12"/>
    </row>
    <row r="828" spans="1:37" s="21" customFormat="1" ht="11.25" hidden="1" x14ac:dyDescent="0.2">
      <c r="A828" s="17"/>
      <c r="B828" s="18"/>
      <c r="C828" s="19"/>
      <c r="D828" s="19"/>
      <c r="E828" s="20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  <c r="AF828" s="138"/>
      <c r="AG828" s="138"/>
      <c r="AH828" s="138"/>
      <c r="AI828" s="138"/>
      <c r="AJ828" s="138"/>
      <c r="AK828" s="12"/>
    </row>
    <row r="829" spans="1:37" s="21" customFormat="1" ht="11.25" hidden="1" x14ac:dyDescent="0.2">
      <c r="A829" s="17"/>
      <c r="B829" s="18"/>
      <c r="C829" s="19"/>
      <c r="D829" s="19"/>
      <c r="E829" s="20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  <c r="AC829" s="138"/>
      <c r="AD829" s="138"/>
      <c r="AE829" s="138"/>
      <c r="AF829" s="138"/>
      <c r="AG829" s="138"/>
      <c r="AH829" s="138"/>
      <c r="AI829" s="138"/>
      <c r="AJ829" s="138"/>
      <c r="AK829" s="12"/>
    </row>
    <row r="830" spans="1:37" s="21" customFormat="1" ht="11.25" hidden="1" x14ac:dyDescent="0.2">
      <c r="A830" s="17"/>
      <c r="B830" s="18"/>
      <c r="C830" s="19"/>
      <c r="D830" s="19"/>
      <c r="E830" s="20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  <c r="AC830" s="138"/>
      <c r="AD830" s="138"/>
      <c r="AE830" s="138"/>
      <c r="AF830" s="138"/>
      <c r="AG830" s="138"/>
      <c r="AH830" s="138"/>
      <c r="AI830" s="138"/>
      <c r="AJ830" s="138"/>
      <c r="AK830" s="12"/>
    </row>
    <row r="831" spans="1:37" s="21" customFormat="1" ht="11.25" hidden="1" x14ac:dyDescent="0.2">
      <c r="A831" s="17"/>
      <c r="B831" s="18"/>
      <c r="C831" s="19"/>
      <c r="D831" s="19"/>
      <c r="E831" s="20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  <c r="AC831" s="138"/>
      <c r="AD831" s="138"/>
      <c r="AE831" s="138"/>
      <c r="AF831" s="138"/>
      <c r="AG831" s="138"/>
      <c r="AH831" s="138"/>
      <c r="AI831" s="138"/>
      <c r="AJ831" s="138"/>
      <c r="AK831" s="12"/>
    </row>
    <row r="832" spans="1:37" s="21" customFormat="1" ht="11.25" hidden="1" x14ac:dyDescent="0.2">
      <c r="A832" s="17"/>
      <c r="B832" s="18"/>
      <c r="C832" s="19"/>
      <c r="D832" s="19"/>
      <c r="E832" s="20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  <c r="AC832" s="138"/>
      <c r="AD832" s="138"/>
      <c r="AE832" s="138"/>
      <c r="AF832" s="138"/>
      <c r="AG832" s="138"/>
      <c r="AH832" s="138"/>
      <c r="AI832" s="138"/>
      <c r="AJ832" s="138"/>
      <c r="AK832" s="12"/>
    </row>
    <row r="833" spans="1:37" s="21" customFormat="1" ht="11.25" hidden="1" x14ac:dyDescent="0.2">
      <c r="A833" s="17"/>
      <c r="B833" s="18"/>
      <c r="C833" s="19"/>
      <c r="D833" s="19"/>
      <c r="E833" s="20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  <c r="AF833" s="138"/>
      <c r="AG833" s="138"/>
      <c r="AH833" s="138"/>
      <c r="AI833" s="138"/>
      <c r="AJ833" s="138"/>
      <c r="AK833" s="12"/>
    </row>
    <row r="834" spans="1:37" s="21" customFormat="1" ht="11.25" hidden="1" x14ac:dyDescent="0.2">
      <c r="A834" s="17"/>
      <c r="B834" s="18"/>
      <c r="C834" s="19"/>
      <c r="D834" s="19"/>
      <c r="E834" s="20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38"/>
      <c r="AI834" s="138"/>
      <c r="AJ834" s="138"/>
      <c r="AK834" s="12"/>
    </row>
    <row r="835" spans="1:37" s="21" customFormat="1" ht="11.25" hidden="1" x14ac:dyDescent="0.2">
      <c r="A835" s="17"/>
      <c r="B835" s="18"/>
      <c r="C835" s="19"/>
      <c r="D835" s="19"/>
      <c r="E835" s="20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  <c r="AF835" s="138"/>
      <c r="AG835" s="138"/>
      <c r="AH835" s="138"/>
      <c r="AI835" s="138"/>
      <c r="AJ835" s="138"/>
      <c r="AK835" s="12"/>
    </row>
    <row r="836" spans="1:37" s="21" customFormat="1" ht="11.25" hidden="1" x14ac:dyDescent="0.2">
      <c r="A836" s="17"/>
      <c r="B836" s="18"/>
      <c r="C836" s="19"/>
      <c r="D836" s="19"/>
      <c r="E836" s="20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  <c r="AF836" s="138"/>
      <c r="AG836" s="138"/>
      <c r="AH836" s="138"/>
      <c r="AI836" s="138"/>
      <c r="AJ836" s="138"/>
      <c r="AK836" s="12"/>
    </row>
    <row r="837" spans="1:37" s="21" customFormat="1" ht="11.25" hidden="1" x14ac:dyDescent="0.2">
      <c r="A837" s="17"/>
      <c r="B837" s="18"/>
      <c r="C837" s="19"/>
      <c r="D837" s="19"/>
      <c r="E837" s="20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  <c r="AF837" s="138"/>
      <c r="AG837" s="138"/>
      <c r="AH837" s="138"/>
      <c r="AI837" s="138"/>
      <c r="AJ837" s="138"/>
      <c r="AK837" s="12"/>
    </row>
    <row r="838" spans="1:37" s="21" customFormat="1" ht="11.25" hidden="1" x14ac:dyDescent="0.2">
      <c r="A838" s="17"/>
      <c r="B838" s="18"/>
      <c r="C838" s="19"/>
      <c r="D838" s="19"/>
      <c r="E838" s="20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C838" s="138"/>
      <c r="AD838" s="138"/>
      <c r="AE838" s="138"/>
      <c r="AF838" s="138"/>
      <c r="AG838" s="138"/>
      <c r="AH838" s="138"/>
      <c r="AI838" s="138"/>
      <c r="AJ838" s="138"/>
      <c r="AK838" s="12"/>
    </row>
    <row r="839" spans="1:37" s="21" customFormat="1" ht="11.25" hidden="1" x14ac:dyDescent="0.2">
      <c r="A839" s="17"/>
      <c r="B839" s="18"/>
      <c r="C839" s="19"/>
      <c r="D839" s="19"/>
      <c r="E839" s="20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38"/>
      <c r="AI839" s="138"/>
      <c r="AJ839" s="138"/>
      <c r="AK839" s="12"/>
    </row>
    <row r="840" spans="1:37" s="21" customFormat="1" ht="11.25" hidden="1" x14ac:dyDescent="0.2">
      <c r="A840" s="17"/>
      <c r="B840" s="18"/>
      <c r="C840" s="19"/>
      <c r="D840" s="19"/>
      <c r="E840" s="20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  <c r="AC840" s="138"/>
      <c r="AD840" s="138"/>
      <c r="AE840" s="138"/>
      <c r="AF840" s="138"/>
      <c r="AG840" s="138"/>
      <c r="AH840" s="138"/>
      <c r="AI840" s="138"/>
      <c r="AJ840" s="138"/>
      <c r="AK840" s="12"/>
    </row>
    <row r="841" spans="1:37" s="21" customFormat="1" ht="11.25" hidden="1" x14ac:dyDescent="0.2">
      <c r="A841" s="17"/>
      <c r="B841" s="18"/>
      <c r="C841" s="19"/>
      <c r="D841" s="19"/>
      <c r="E841" s="20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  <c r="AC841" s="138"/>
      <c r="AD841" s="138"/>
      <c r="AE841" s="138"/>
      <c r="AF841" s="138"/>
      <c r="AG841" s="138"/>
      <c r="AH841" s="138"/>
      <c r="AI841" s="138"/>
      <c r="AJ841" s="138"/>
      <c r="AK841" s="12"/>
    </row>
    <row r="842" spans="1:37" s="21" customFormat="1" ht="11.25" hidden="1" x14ac:dyDescent="0.2">
      <c r="A842" s="17"/>
      <c r="B842" s="18"/>
      <c r="C842" s="19"/>
      <c r="D842" s="19"/>
      <c r="E842" s="20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  <c r="AC842" s="138"/>
      <c r="AD842" s="138"/>
      <c r="AE842" s="138"/>
      <c r="AF842" s="138"/>
      <c r="AG842" s="138"/>
      <c r="AH842" s="138"/>
      <c r="AI842" s="138"/>
      <c r="AJ842" s="138"/>
      <c r="AK842" s="12"/>
    </row>
    <row r="843" spans="1:37" s="21" customFormat="1" ht="11.25" hidden="1" x14ac:dyDescent="0.2">
      <c r="A843" s="17"/>
      <c r="B843" s="18"/>
      <c r="C843" s="19"/>
      <c r="D843" s="19"/>
      <c r="E843" s="20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  <c r="AF843" s="138"/>
      <c r="AG843" s="138"/>
      <c r="AH843" s="138"/>
      <c r="AI843" s="138"/>
      <c r="AJ843" s="138"/>
      <c r="AK843" s="12"/>
    </row>
    <row r="844" spans="1:37" s="21" customFormat="1" ht="11.25" hidden="1" x14ac:dyDescent="0.2">
      <c r="A844" s="17"/>
      <c r="B844" s="18"/>
      <c r="C844" s="19"/>
      <c r="D844" s="19"/>
      <c r="E844" s="20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  <c r="AF844" s="138"/>
      <c r="AG844" s="138"/>
      <c r="AH844" s="138"/>
      <c r="AI844" s="138"/>
      <c r="AJ844" s="138"/>
      <c r="AK844" s="12"/>
    </row>
    <row r="845" spans="1:37" s="21" customFormat="1" ht="11.25" hidden="1" x14ac:dyDescent="0.2">
      <c r="A845" s="17"/>
      <c r="B845" s="18"/>
      <c r="C845" s="19"/>
      <c r="D845" s="19"/>
      <c r="E845" s="20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  <c r="AF845" s="138"/>
      <c r="AG845" s="138"/>
      <c r="AH845" s="138"/>
      <c r="AI845" s="138"/>
      <c r="AJ845" s="138"/>
      <c r="AK845" s="12"/>
    </row>
    <row r="846" spans="1:37" s="21" customFormat="1" ht="11.25" hidden="1" x14ac:dyDescent="0.2">
      <c r="A846" s="17"/>
      <c r="B846" s="18"/>
      <c r="C846" s="19"/>
      <c r="D846" s="19"/>
      <c r="E846" s="20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  <c r="AF846" s="138"/>
      <c r="AG846" s="138"/>
      <c r="AH846" s="138"/>
      <c r="AI846" s="138"/>
      <c r="AJ846" s="138"/>
      <c r="AK846" s="12"/>
    </row>
    <row r="847" spans="1:37" s="21" customFormat="1" ht="11.25" hidden="1" x14ac:dyDescent="0.2">
      <c r="A847" s="17"/>
      <c r="B847" s="18"/>
      <c r="C847" s="19"/>
      <c r="D847" s="19"/>
      <c r="E847" s="20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  <c r="AF847" s="138"/>
      <c r="AG847" s="138"/>
      <c r="AH847" s="138"/>
      <c r="AI847" s="138"/>
      <c r="AJ847" s="138"/>
      <c r="AK847" s="12"/>
    </row>
    <row r="848" spans="1:37" s="21" customFormat="1" ht="11.25" hidden="1" x14ac:dyDescent="0.2">
      <c r="A848" s="17"/>
      <c r="B848" s="18"/>
      <c r="C848" s="19"/>
      <c r="D848" s="19"/>
      <c r="E848" s="20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  <c r="AF848" s="138"/>
      <c r="AG848" s="138"/>
      <c r="AH848" s="138"/>
      <c r="AI848" s="138"/>
      <c r="AJ848" s="138"/>
      <c r="AK848" s="12"/>
    </row>
    <row r="849" spans="1:37" s="21" customFormat="1" ht="11.25" hidden="1" x14ac:dyDescent="0.2">
      <c r="A849" s="17"/>
      <c r="B849" s="18"/>
      <c r="C849" s="19"/>
      <c r="D849" s="19"/>
      <c r="E849" s="20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  <c r="AF849" s="138"/>
      <c r="AG849" s="138"/>
      <c r="AH849" s="138"/>
      <c r="AI849" s="138"/>
      <c r="AJ849" s="138"/>
      <c r="AK849" s="12"/>
    </row>
    <row r="850" spans="1:37" s="21" customFormat="1" ht="11.25" hidden="1" x14ac:dyDescent="0.2">
      <c r="A850" s="17"/>
      <c r="B850" s="18"/>
      <c r="C850" s="19"/>
      <c r="D850" s="19"/>
      <c r="E850" s="20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  <c r="AF850" s="138"/>
      <c r="AG850" s="138"/>
      <c r="AH850" s="138"/>
      <c r="AI850" s="138"/>
      <c r="AJ850" s="138"/>
      <c r="AK850" s="12"/>
    </row>
    <row r="851" spans="1:37" s="21" customFormat="1" ht="11.25" hidden="1" x14ac:dyDescent="0.2">
      <c r="A851" s="17"/>
      <c r="B851" s="18"/>
      <c r="C851" s="19"/>
      <c r="D851" s="19"/>
      <c r="E851" s="20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  <c r="AF851" s="138"/>
      <c r="AG851" s="138"/>
      <c r="AH851" s="138"/>
      <c r="AI851" s="138"/>
      <c r="AJ851" s="138"/>
      <c r="AK851" s="12"/>
    </row>
    <row r="852" spans="1:37" s="21" customFormat="1" ht="11.25" hidden="1" x14ac:dyDescent="0.2">
      <c r="A852" s="17"/>
      <c r="B852" s="18"/>
      <c r="C852" s="19"/>
      <c r="D852" s="19"/>
      <c r="E852" s="20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  <c r="AF852" s="138"/>
      <c r="AG852" s="138"/>
      <c r="AH852" s="138"/>
      <c r="AI852" s="138"/>
      <c r="AJ852" s="138"/>
      <c r="AK852" s="12"/>
    </row>
    <row r="853" spans="1:37" s="21" customFormat="1" ht="11.25" hidden="1" x14ac:dyDescent="0.2">
      <c r="A853" s="17"/>
      <c r="B853" s="18"/>
      <c r="C853" s="19"/>
      <c r="D853" s="19"/>
      <c r="E853" s="20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  <c r="AF853" s="138"/>
      <c r="AG853" s="138"/>
      <c r="AH853" s="138"/>
      <c r="AI853" s="138"/>
      <c r="AJ853" s="138"/>
      <c r="AK853" s="12"/>
    </row>
    <row r="854" spans="1:37" s="21" customFormat="1" ht="11.25" hidden="1" x14ac:dyDescent="0.2">
      <c r="A854" s="17"/>
      <c r="B854" s="18"/>
      <c r="C854" s="19"/>
      <c r="D854" s="19"/>
      <c r="E854" s="20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  <c r="AF854" s="138"/>
      <c r="AG854" s="138"/>
      <c r="AH854" s="138"/>
      <c r="AI854" s="138"/>
      <c r="AJ854" s="138"/>
      <c r="AK854" s="12"/>
    </row>
    <row r="855" spans="1:37" s="21" customFormat="1" ht="11.25" hidden="1" x14ac:dyDescent="0.2">
      <c r="A855" s="17"/>
      <c r="B855" s="18"/>
      <c r="C855" s="19"/>
      <c r="D855" s="19"/>
      <c r="E855" s="20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  <c r="AF855" s="138"/>
      <c r="AG855" s="138"/>
      <c r="AH855" s="138"/>
      <c r="AI855" s="138"/>
      <c r="AJ855" s="138"/>
      <c r="AK855" s="12"/>
    </row>
    <row r="856" spans="1:37" s="21" customFormat="1" ht="11.25" hidden="1" x14ac:dyDescent="0.2">
      <c r="A856" s="17"/>
      <c r="B856" s="18"/>
      <c r="C856" s="19"/>
      <c r="D856" s="19"/>
      <c r="E856" s="20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  <c r="AF856" s="138"/>
      <c r="AG856" s="138"/>
      <c r="AH856" s="138"/>
      <c r="AI856" s="138"/>
      <c r="AJ856" s="138"/>
      <c r="AK856" s="12"/>
    </row>
    <row r="857" spans="1:37" s="21" customFormat="1" ht="11.25" hidden="1" x14ac:dyDescent="0.2">
      <c r="A857" s="17"/>
      <c r="B857" s="18"/>
      <c r="C857" s="19"/>
      <c r="D857" s="19"/>
      <c r="E857" s="20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  <c r="AF857" s="138"/>
      <c r="AG857" s="138"/>
      <c r="AH857" s="138"/>
      <c r="AI857" s="138"/>
      <c r="AJ857" s="138"/>
      <c r="AK857" s="12"/>
    </row>
    <row r="858" spans="1:37" s="21" customFormat="1" ht="11.25" hidden="1" x14ac:dyDescent="0.2">
      <c r="A858" s="17"/>
      <c r="B858" s="18"/>
      <c r="C858" s="19"/>
      <c r="D858" s="19"/>
      <c r="E858" s="20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  <c r="AF858" s="138"/>
      <c r="AG858" s="138"/>
      <c r="AH858" s="138"/>
      <c r="AI858" s="138"/>
      <c r="AJ858" s="138"/>
      <c r="AK858" s="12"/>
    </row>
    <row r="859" spans="1:37" s="21" customFormat="1" ht="11.25" hidden="1" x14ac:dyDescent="0.2">
      <c r="A859" s="17"/>
      <c r="B859" s="18"/>
      <c r="C859" s="19"/>
      <c r="D859" s="19"/>
      <c r="E859" s="20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  <c r="AF859" s="138"/>
      <c r="AG859" s="138"/>
      <c r="AH859" s="138"/>
      <c r="AI859" s="138"/>
      <c r="AJ859" s="138"/>
      <c r="AK859" s="12"/>
    </row>
    <row r="860" spans="1:37" s="21" customFormat="1" ht="11.25" hidden="1" x14ac:dyDescent="0.2">
      <c r="A860" s="17"/>
      <c r="B860" s="18"/>
      <c r="C860" s="19"/>
      <c r="D860" s="19"/>
      <c r="E860" s="20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  <c r="AF860" s="138"/>
      <c r="AG860" s="138"/>
      <c r="AH860" s="138"/>
      <c r="AI860" s="138"/>
      <c r="AJ860" s="138"/>
      <c r="AK860" s="12"/>
    </row>
    <row r="861" spans="1:37" s="21" customFormat="1" ht="11.25" hidden="1" x14ac:dyDescent="0.2">
      <c r="A861" s="17"/>
      <c r="B861" s="18"/>
      <c r="C861" s="19"/>
      <c r="D861" s="19"/>
      <c r="E861" s="20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38"/>
      <c r="AI861" s="138"/>
      <c r="AJ861" s="138"/>
      <c r="AK861" s="12"/>
    </row>
    <row r="862" spans="1:37" s="21" customFormat="1" ht="11.25" hidden="1" x14ac:dyDescent="0.2">
      <c r="A862" s="17"/>
      <c r="B862" s="18"/>
      <c r="C862" s="19"/>
      <c r="D862" s="19"/>
      <c r="E862" s="20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38"/>
      <c r="AI862" s="138"/>
      <c r="AJ862" s="138"/>
      <c r="AK862" s="12"/>
    </row>
    <row r="863" spans="1:37" s="21" customFormat="1" ht="11.25" hidden="1" x14ac:dyDescent="0.2">
      <c r="A863" s="17"/>
      <c r="B863" s="18"/>
      <c r="C863" s="19"/>
      <c r="D863" s="19"/>
      <c r="E863" s="20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  <c r="AF863" s="138"/>
      <c r="AG863" s="138"/>
      <c r="AH863" s="138"/>
      <c r="AI863" s="138"/>
      <c r="AJ863" s="138"/>
      <c r="AK863" s="12"/>
    </row>
    <row r="864" spans="1:37" s="21" customFormat="1" ht="11.25" hidden="1" x14ac:dyDescent="0.2">
      <c r="A864" s="17"/>
      <c r="B864" s="18"/>
      <c r="C864" s="19"/>
      <c r="D864" s="19"/>
      <c r="E864" s="20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  <c r="AF864" s="138"/>
      <c r="AG864" s="138"/>
      <c r="AH864" s="138"/>
      <c r="AI864" s="138"/>
      <c r="AJ864" s="138"/>
      <c r="AK864" s="12"/>
    </row>
    <row r="865" spans="1:37" s="21" customFormat="1" ht="11.25" hidden="1" x14ac:dyDescent="0.2">
      <c r="A865" s="17"/>
      <c r="B865" s="18"/>
      <c r="C865" s="19"/>
      <c r="D865" s="19"/>
      <c r="E865" s="20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  <c r="AF865" s="138"/>
      <c r="AG865" s="138"/>
      <c r="AH865" s="138"/>
      <c r="AI865" s="138"/>
      <c r="AJ865" s="138"/>
      <c r="AK865" s="12"/>
    </row>
    <row r="866" spans="1:37" s="21" customFormat="1" ht="11.25" hidden="1" x14ac:dyDescent="0.2">
      <c r="A866" s="17"/>
      <c r="B866" s="18"/>
      <c r="C866" s="19"/>
      <c r="D866" s="19"/>
      <c r="E866" s="20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  <c r="AF866" s="138"/>
      <c r="AG866" s="138"/>
      <c r="AH866" s="138"/>
      <c r="AI866" s="138"/>
      <c r="AJ866" s="138"/>
      <c r="AK866" s="12"/>
    </row>
    <row r="867" spans="1:37" s="21" customFormat="1" ht="11.25" hidden="1" x14ac:dyDescent="0.2">
      <c r="A867" s="17"/>
      <c r="B867" s="18"/>
      <c r="C867" s="19"/>
      <c r="D867" s="19"/>
      <c r="E867" s="20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  <c r="AF867" s="138"/>
      <c r="AG867" s="138"/>
      <c r="AH867" s="138"/>
      <c r="AI867" s="138"/>
      <c r="AJ867" s="138"/>
      <c r="AK867" s="12"/>
    </row>
    <row r="868" spans="1:37" s="21" customFormat="1" ht="11.25" hidden="1" x14ac:dyDescent="0.2">
      <c r="A868" s="17"/>
      <c r="B868" s="18"/>
      <c r="C868" s="19"/>
      <c r="D868" s="19"/>
      <c r="E868" s="20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  <c r="AF868" s="138"/>
      <c r="AG868" s="138"/>
      <c r="AH868" s="138"/>
      <c r="AI868" s="138"/>
      <c r="AJ868" s="138"/>
      <c r="AK868" s="12"/>
    </row>
    <row r="869" spans="1:37" s="21" customFormat="1" ht="11.25" hidden="1" x14ac:dyDescent="0.2">
      <c r="A869" s="17"/>
      <c r="B869" s="18"/>
      <c r="C869" s="19"/>
      <c r="D869" s="19"/>
      <c r="E869" s="20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  <c r="AF869" s="138"/>
      <c r="AG869" s="138"/>
      <c r="AH869" s="138"/>
      <c r="AI869" s="138"/>
      <c r="AJ869" s="138"/>
      <c r="AK869" s="12"/>
    </row>
    <row r="870" spans="1:37" s="21" customFormat="1" ht="11.25" hidden="1" x14ac:dyDescent="0.2">
      <c r="A870" s="17"/>
      <c r="B870" s="18"/>
      <c r="C870" s="19"/>
      <c r="D870" s="19"/>
      <c r="E870" s="20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38"/>
      <c r="AI870" s="138"/>
      <c r="AJ870" s="138"/>
      <c r="AK870" s="12"/>
    </row>
    <row r="871" spans="1:37" s="21" customFormat="1" ht="11.25" hidden="1" x14ac:dyDescent="0.2">
      <c r="A871" s="17"/>
      <c r="B871" s="18"/>
      <c r="C871" s="19"/>
      <c r="D871" s="19"/>
      <c r="E871" s="20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38"/>
      <c r="AI871" s="138"/>
      <c r="AJ871" s="138"/>
      <c r="AK871" s="12"/>
    </row>
    <row r="872" spans="1:37" s="21" customFormat="1" ht="11.25" hidden="1" x14ac:dyDescent="0.2">
      <c r="A872" s="17"/>
      <c r="B872" s="18"/>
      <c r="C872" s="19"/>
      <c r="D872" s="19"/>
      <c r="E872" s="20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  <c r="AF872" s="138"/>
      <c r="AG872" s="138"/>
      <c r="AH872" s="138"/>
      <c r="AI872" s="138"/>
      <c r="AJ872" s="138"/>
      <c r="AK872" s="12"/>
    </row>
    <row r="873" spans="1:37" s="21" customFormat="1" ht="11.25" hidden="1" x14ac:dyDescent="0.2">
      <c r="A873" s="17"/>
      <c r="B873" s="18"/>
      <c r="C873" s="19"/>
      <c r="D873" s="19"/>
      <c r="E873" s="20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  <c r="AF873" s="138"/>
      <c r="AG873" s="138"/>
      <c r="AH873" s="138"/>
      <c r="AI873" s="138"/>
      <c r="AJ873" s="138"/>
      <c r="AK873" s="12"/>
    </row>
    <row r="874" spans="1:37" s="21" customFormat="1" ht="11.25" hidden="1" x14ac:dyDescent="0.2">
      <c r="A874" s="17"/>
      <c r="B874" s="18"/>
      <c r="C874" s="19"/>
      <c r="D874" s="19"/>
      <c r="E874" s="20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38"/>
      <c r="AI874" s="138"/>
      <c r="AJ874" s="138"/>
      <c r="AK874" s="12"/>
    </row>
    <row r="875" spans="1:37" s="21" customFormat="1" ht="11.25" hidden="1" x14ac:dyDescent="0.2">
      <c r="A875" s="17"/>
      <c r="B875" s="18"/>
      <c r="C875" s="19"/>
      <c r="D875" s="19"/>
      <c r="E875" s="20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  <c r="AF875" s="138"/>
      <c r="AG875" s="138"/>
      <c r="AH875" s="138"/>
      <c r="AI875" s="138"/>
      <c r="AJ875" s="138"/>
      <c r="AK875" s="12"/>
    </row>
    <row r="876" spans="1:37" s="21" customFormat="1" ht="11.25" hidden="1" x14ac:dyDescent="0.2">
      <c r="A876" s="17"/>
      <c r="B876" s="18"/>
      <c r="C876" s="19"/>
      <c r="D876" s="19"/>
      <c r="E876" s="20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  <c r="AF876" s="138"/>
      <c r="AG876" s="138"/>
      <c r="AH876" s="138"/>
      <c r="AI876" s="138"/>
      <c r="AJ876" s="138"/>
      <c r="AK876" s="12"/>
    </row>
    <row r="877" spans="1:37" s="21" customFormat="1" ht="11.25" hidden="1" x14ac:dyDescent="0.2">
      <c r="A877" s="17"/>
      <c r="B877" s="18"/>
      <c r="C877" s="19"/>
      <c r="D877" s="19"/>
      <c r="E877" s="20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  <c r="AF877" s="138"/>
      <c r="AG877" s="138"/>
      <c r="AH877" s="138"/>
      <c r="AI877" s="138"/>
      <c r="AJ877" s="138"/>
      <c r="AK877" s="12"/>
    </row>
    <row r="878" spans="1:37" s="21" customFormat="1" ht="11.25" hidden="1" x14ac:dyDescent="0.2">
      <c r="A878" s="17"/>
      <c r="B878" s="18"/>
      <c r="C878" s="19"/>
      <c r="D878" s="19"/>
      <c r="E878" s="20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  <c r="AF878" s="138"/>
      <c r="AG878" s="138"/>
      <c r="AH878" s="138"/>
      <c r="AI878" s="138"/>
      <c r="AJ878" s="138"/>
      <c r="AK878" s="12"/>
    </row>
    <row r="879" spans="1:37" s="21" customFormat="1" ht="11.25" hidden="1" x14ac:dyDescent="0.2">
      <c r="A879" s="17"/>
      <c r="B879" s="18"/>
      <c r="C879" s="19"/>
      <c r="D879" s="19"/>
      <c r="E879" s="20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38"/>
      <c r="AI879" s="138"/>
      <c r="AJ879" s="138"/>
      <c r="AK879" s="12"/>
    </row>
    <row r="880" spans="1:37" s="21" customFormat="1" ht="11.25" hidden="1" x14ac:dyDescent="0.2">
      <c r="A880" s="17"/>
      <c r="B880" s="18"/>
      <c r="C880" s="19"/>
      <c r="D880" s="19"/>
      <c r="E880" s="20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  <c r="AC880" s="138"/>
      <c r="AD880" s="138"/>
      <c r="AE880" s="138"/>
      <c r="AF880" s="138"/>
      <c r="AG880" s="138"/>
      <c r="AH880" s="138"/>
      <c r="AI880" s="138"/>
      <c r="AJ880" s="138"/>
      <c r="AK880" s="12"/>
    </row>
    <row r="881" spans="1:37" s="21" customFormat="1" ht="11.25" hidden="1" x14ac:dyDescent="0.2">
      <c r="A881" s="17"/>
      <c r="B881" s="18"/>
      <c r="C881" s="19"/>
      <c r="D881" s="19"/>
      <c r="E881" s="20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  <c r="AC881" s="138"/>
      <c r="AD881" s="138"/>
      <c r="AE881" s="138"/>
      <c r="AF881" s="138"/>
      <c r="AG881" s="138"/>
      <c r="AH881" s="138"/>
      <c r="AI881" s="138"/>
      <c r="AJ881" s="138"/>
      <c r="AK881" s="12"/>
    </row>
    <row r="882" spans="1:37" s="21" customFormat="1" ht="11.25" hidden="1" x14ac:dyDescent="0.2">
      <c r="A882" s="17"/>
      <c r="B882" s="18"/>
      <c r="C882" s="19"/>
      <c r="D882" s="19"/>
      <c r="E882" s="20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  <c r="AC882" s="138"/>
      <c r="AD882" s="138"/>
      <c r="AE882" s="138"/>
      <c r="AF882" s="138"/>
      <c r="AG882" s="138"/>
      <c r="AH882" s="138"/>
      <c r="AI882" s="138"/>
      <c r="AJ882" s="138"/>
      <c r="AK882" s="12"/>
    </row>
    <row r="883" spans="1:37" s="21" customFormat="1" ht="11.25" hidden="1" x14ac:dyDescent="0.2">
      <c r="A883" s="17"/>
      <c r="B883" s="18"/>
      <c r="C883" s="19"/>
      <c r="D883" s="19"/>
      <c r="E883" s="20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  <c r="AC883" s="138"/>
      <c r="AD883" s="138"/>
      <c r="AE883" s="138"/>
      <c r="AF883" s="138"/>
      <c r="AG883" s="138"/>
      <c r="AH883" s="138"/>
      <c r="AI883" s="138"/>
      <c r="AJ883" s="138"/>
      <c r="AK883" s="12"/>
    </row>
    <row r="884" spans="1:37" s="21" customFormat="1" ht="11.25" hidden="1" x14ac:dyDescent="0.2">
      <c r="A884" s="17"/>
      <c r="B884" s="18"/>
      <c r="C884" s="19"/>
      <c r="D884" s="19"/>
      <c r="E884" s="20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  <c r="AC884" s="138"/>
      <c r="AD884" s="138"/>
      <c r="AE884" s="138"/>
      <c r="AF884" s="138"/>
      <c r="AG884" s="138"/>
      <c r="AH884" s="138"/>
      <c r="AI884" s="138"/>
      <c r="AJ884" s="138"/>
      <c r="AK884" s="12"/>
    </row>
    <row r="885" spans="1:37" s="21" customFormat="1" ht="11.25" hidden="1" x14ac:dyDescent="0.2">
      <c r="A885" s="17"/>
      <c r="B885" s="18"/>
      <c r="C885" s="19"/>
      <c r="D885" s="19"/>
      <c r="E885" s="20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  <c r="AC885" s="138"/>
      <c r="AD885" s="138"/>
      <c r="AE885" s="138"/>
      <c r="AF885" s="138"/>
      <c r="AG885" s="138"/>
      <c r="AH885" s="138"/>
      <c r="AI885" s="138"/>
      <c r="AJ885" s="138"/>
      <c r="AK885" s="12"/>
    </row>
    <row r="886" spans="1:37" s="21" customFormat="1" ht="11.25" hidden="1" x14ac:dyDescent="0.2">
      <c r="A886" s="17"/>
      <c r="B886" s="18"/>
      <c r="C886" s="19"/>
      <c r="D886" s="19"/>
      <c r="E886" s="20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  <c r="AC886" s="138"/>
      <c r="AD886" s="138"/>
      <c r="AE886" s="138"/>
      <c r="AF886" s="138"/>
      <c r="AG886" s="138"/>
      <c r="AH886" s="138"/>
      <c r="AI886" s="138"/>
      <c r="AJ886" s="138"/>
      <c r="AK886" s="12"/>
    </row>
    <row r="887" spans="1:37" s="21" customFormat="1" ht="11.25" hidden="1" x14ac:dyDescent="0.2">
      <c r="A887" s="17"/>
      <c r="B887" s="18"/>
      <c r="C887" s="19"/>
      <c r="D887" s="19"/>
      <c r="E887" s="20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  <c r="AC887" s="138"/>
      <c r="AD887" s="138"/>
      <c r="AE887" s="138"/>
      <c r="AF887" s="138"/>
      <c r="AG887" s="138"/>
      <c r="AH887" s="138"/>
      <c r="AI887" s="138"/>
      <c r="AJ887" s="138"/>
      <c r="AK887" s="12"/>
    </row>
    <row r="888" spans="1:37" s="21" customFormat="1" ht="11.25" hidden="1" x14ac:dyDescent="0.2">
      <c r="A888" s="17"/>
      <c r="B888" s="18"/>
      <c r="C888" s="19"/>
      <c r="D888" s="19"/>
      <c r="E888" s="20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  <c r="AC888" s="138"/>
      <c r="AD888" s="138"/>
      <c r="AE888" s="138"/>
      <c r="AF888" s="138"/>
      <c r="AG888" s="138"/>
      <c r="AH888" s="138"/>
      <c r="AI888" s="138"/>
      <c r="AJ888" s="138"/>
      <c r="AK888" s="12"/>
    </row>
    <row r="889" spans="1:37" s="21" customFormat="1" ht="11.25" hidden="1" x14ac:dyDescent="0.2">
      <c r="A889" s="17"/>
      <c r="B889" s="18"/>
      <c r="C889" s="19"/>
      <c r="D889" s="19"/>
      <c r="E889" s="20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  <c r="AC889" s="138"/>
      <c r="AD889" s="138"/>
      <c r="AE889" s="138"/>
      <c r="AF889" s="138"/>
      <c r="AG889" s="138"/>
      <c r="AH889" s="138"/>
      <c r="AI889" s="138"/>
      <c r="AJ889" s="138"/>
      <c r="AK889" s="12"/>
    </row>
    <row r="890" spans="1:37" s="21" customFormat="1" ht="11.25" hidden="1" x14ac:dyDescent="0.2">
      <c r="A890" s="17"/>
      <c r="B890" s="18"/>
      <c r="C890" s="19"/>
      <c r="D890" s="19"/>
      <c r="E890" s="20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  <c r="AC890" s="138"/>
      <c r="AD890" s="138"/>
      <c r="AE890" s="138"/>
      <c r="AF890" s="138"/>
      <c r="AG890" s="138"/>
      <c r="AH890" s="138"/>
      <c r="AI890" s="138"/>
      <c r="AJ890" s="138"/>
      <c r="AK890" s="12"/>
    </row>
    <row r="891" spans="1:37" s="21" customFormat="1" ht="11.25" hidden="1" x14ac:dyDescent="0.2">
      <c r="A891" s="17"/>
      <c r="B891" s="18"/>
      <c r="C891" s="19"/>
      <c r="D891" s="19"/>
      <c r="E891" s="20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  <c r="AC891" s="138"/>
      <c r="AD891" s="138"/>
      <c r="AE891" s="138"/>
      <c r="AF891" s="138"/>
      <c r="AG891" s="138"/>
      <c r="AH891" s="138"/>
      <c r="AI891" s="138"/>
      <c r="AJ891" s="138"/>
      <c r="AK891" s="12"/>
    </row>
    <row r="892" spans="1:37" s="21" customFormat="1" ht="11.25" hidden="1" x14ac:dyDescent="0.2">
      <c r="A892" s="17"/>
      <c r="B892" s="18"/>
      <c r="C892" s="19"/>
      <c r="D892" s="19"/>
      <c r="E892" s="20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  <c r="AC892" s="138"/>
      <c r="AD892" s="138"/>
      <c r="AE892" s="138"/>
      <c r="AF892" s="138"/>
      <c r="AG892" s="138"/>
      <c r="AH892" s="138"/>
      <c r="AI892" s="138"/>
      <c r="AJ892" s="138"/>
      <c r="AK892" s="12"/>
    </row>
    <row r="893" spans="1:37" s="21" customFormat="1" ht="11.25" hidden="1" x14ac:dyDescent="0.2">
      <c r="A893" s="17"/>
      <c r="B893" s="18"/>
      <c r="C893" s="19"/>
      <c r="D893" s="19"/>
      <c r="E893" s="20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  <c r="AC893" s="138"/>
      <c r="AD893" s="138"/>
      <c r="AE893" s="138"/>
      <c r="AF893" s="138"/>
      <c r="AG893" s="138"/>
      <c r="AH893" s="138"/>
      <c r="AI893" s="138"/>
      <c r="AJ893" s="138"/>
      <c r="AK893" s="12"/>
    </row>
    <row r="894" spans="1:37" s="21" customFormat="1" ht="11.25" hidden="1" x14ac:dyDescent="0.2">
      <c r="A894" s="17"/>
      <c r="B894" s="18"/>
      <c r="C894" s="19"/>
      <c r="D894" s="19"/>
      <c r="E894" s="20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  <c r="AC894" s="138"/>
      <c r="AD894" s="138"/>
      <c r="AE894" s="138"/>
      <c r="AF894" s="138"/>
      <c r="AG894" s="138"/>
      <c r="AH894" s="138"/>
      <c r="AI894" s="138"/>
      <c r="AJ894" s="138"/>
      <c r="AK894" s="12"/>
    </row>
    <row r="895" spans="1:37" s="21" customFormat="1" ht="11.25" hidden="1" x14ac:dyDescent="0.2">
      <c r="A895" s="17"/>
      <c r="B895" s="18"/>
      <c r="C895" s="19"/>
      <c r="D895" s="19"/>
      <c r="E895" s="20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  <c r="AC895" s="138"/>
      <c r="AD895" s="138"/>
      <c r="AE895" s="138"/>
      <c r="AF895" s="138"/>
      <c r="AG895" s="138"/>
      <c r="AH895" s="138"/>
      <c r="AI895" s="138"/>
      <c r="AJ895" s="138"/>
      <c r="AK895" s="12"/>
    </row>
    <row r="896" spans="1:37" s="21" customFormat="1" ht="11.25" hidden="1" x14ac:dyDescent="0.2">
      <c r="A896" s="17"/>
      <c r="B896" s="18"/>
      <c r="C896" s="19"/>
      <c r="D896" s="19"/>
      <c r="E896" s="20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  <c r="AC896" s="138"/>
      <c r="AD896" s="138"/>
      <c r="AE896" s="138"/>
      <c r="AF896" s="138"/>
      <c r="AG896" s="138"/>
      <c r="AH896" s="138"/>
      <c r="AI896" s="138"/>
      <c r="AJ896" s="138"/>
      <c r="AK896" s="12"/>
    </row>
    <row r="897" spans="1:37" s="21" customFormat="1" ht="11.25" hidden="1" x14ac:dyDescent="0.2">
      <c r="A897" s="17"/>
      <c r="B897" s="18"/>
      <c r="C897" s="19"/>
      <c r="D897" s="19"/>
      <c r="E897" s="20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  <c r="AC897" s="138"/>
      <c r="AD897" s="138"/>
      <c r="AE897" s="138"/>
      <c r="AF897" s="138"/>
      <c r="AG897" s="138"/>
      <c r="AH897" s="138"/>
      <c r="AI897" s="138"/>
      <c r="AJ897" s="138"/>
      <c r="AK897" s="12"/>
    </row>
    <row r="898" spans="1:37" s="21" customFormat="1" ht="11.25" hidden="1" x14ac:dyDescent="0.2">
      <c r="A898" s="17"/>
      <c r="B898" s="18"/>
      <c r="C898" s="19"/>
      <c r="D898" s="19"/>
      <c r="E898" s="20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  <c r="AC898" s="138"/>
      <c r="AD898" s="138"/>
      <c r="AE898" s="138"/>
      <c r="AF898" s="138"/>
      <c r="AG898" s="138"/>
      <c r="AH898" s="138"/>
      <c r="AI898" s="138"/>
      <c r="AJ898" s="138"/>
      <c r="AK898" s="12"/>
    </row>
    <row r="899" spans="1:37" s="21" customFormat="1" ht="11.25" hidden="1" x14ac:dyDescent="0.2">
      <c r="A899" s="17"/>
      <c r="B899" s="18"/>
      <c r="C899" s="19"/>
      <c r="D899" s="19"/>
      <c r="E899" s="20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  <c r="AC899" s="138"/>
      <c r="AD899" s="138"/>
      <c r="AE899" s="138"/>
      <c r="AF899" s="138"/>
      <c r="AG899" s="138"/>
      <c r="AH899" s="138"/>
      <c r="AI899" s="138"/>
      <c r="AJ899" s="138"/>
      <c r="AK899" s="12"/>
    </row>
    <row r="900" spans="1:37" s="21" customFormat="1" ht="11.25" hidden="1" x14ac:dyDescent="0.2">
      <c r="A900" s="17"/>
      <c r="B900" s="18"/>
      <c r="C900" s="19"/>
      <c r="D900" s="19"/>
      <c r="E900" s="20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  <c r="AF900" s="138"/>
      <c r="AG900" s="138"/>
      <c r="AH900" s="138"/>
      <c r="AI900" s="138"/>
      <c r="AJ900" s="138"/>
      <c r="AK900" s="12"/>
    </row>
    <row r="901" spans="1:37" s="21" customFormat="1" ht="11.25" hidden="1" x14ac:dyDescent="0.2">
      <c r="A901" s="17"/>
      <c r="B901" s="18"/>
      <c r="C901" s="19"/>
      <c r="D901" s="19"/>
      <c r="E901" s="20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  <c r="AF901" s="138"/>
      <c r="AG901" s="138"/>
      <c r="AH901" s="138"/>
      <c r="AI901" s="138"/>
      <c r="AJ901" s="138"/>
      <c r="AK901" s="12"/>
    </row>
    <row r="902" spans="1:37" s="21" customFormat="1" ht="11.25" hidden="1" x14ac:dyDescent="0.2">
      <c r="A902" s="17"/>
      <c r="B902" s="18"/>
      <c r="C902" s="19"/>
      <c r="D902" s="19"/>
      <c r="E902" s="20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  <c r="AC902" s="138"/>
      <c r="AD902" s="138"/>
      <c r="AE902" s="138"/>
      <c r="AF902" s="138"/>
      <c r="AG902" s="138"/>
      <c r="AH902" s="138"/>
      <c r="AI902" s="138"/>
      <c r="AJ902" s="138"/>
      <c r="AK902" s="12"/>
    </row>
    <row r="903" spans="1:37" s="21" customFormat="1" ht="11.25" hidden="1" x14ac:dyDescent="0.2">
      <c r="A903" s="17"/>
      <c r="B903" s="18"/>
      <c r="C903" s="19"/>
      <c r="D903" s="19"/>
      <c r="E903" s="20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  <c r="AC903" s="138"/>
      <c r="AD903" s="138"/>
      <c r="AE903" s="138"/>
      <c r="AF903" s="138"/>
      <c r="AG903" s="138"/>
      <c r="AH903" s="138"/>
      <c r="AI903" s="138"/>
      <c r="AJ903" s="138"/>
      <c r="AK903" s="12"/>
    </row>
    <row r="904" spans="1:37" s="21" customFormat="1" ht="11.25" hidden="1" x14ac:dyDescent="0.2">
      <c r="A904" s="17"/>
      <c r="B904" s="18"/>
      <c r="C904" s="19"/>
      <c r="D904" s="19"/>
      <c r="E904" s="20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  <c r="AC904" s="138"/>
      <c r="AD904" s="138"/>
      <c r="AE904" s="138"/>
      <c r="AF904" s="138"/>
      <c r="AG904" s="138"/>
      <c r="AH904" s="138"/>
      <c r="AI904" s="138"/>
      <c r="AJ904" s="138"/>
      <c r="AK904" s="12"/>
    </row>
    <row r="905" spans="1:37" s="21" customFormat="1" ht="11.25" hidden="1" x14ac:dyDescent="0.2">
      <c r="A905" s="17"/>
      <c r="B905" s="18"/>
      <c r="C905" s="19"/>
      <c r="D905" s="19"/>
      <c r="E905" s="20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  <c r="AC905" s="138"/>
      <c r="AD905" s="138"/>
      <c r="AE905" s="138"/>
      <c r="AF905" s="138"/>
      <c r="AG905" s="138"/>
      <c r="AH905" s="138"/>
      <c r="AI905" s="138"/>
      <c r="AJ905" s="138"/>
      <c r="AK905" s="12"/>
    </row>
    <row r="906" spans="1:37" s="21" customFormat="1" ht="11.25" hidden="1" x14ac:dyDescent="0.2">
      <c r="A906" s="17"/>
      <c r="B906" s="18"/>
      <c r="C906" s="19"/>
      <c r="D906" s="19"/>
      <c r="E906" s="20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  <c r="AC906" s="138"/>
      <c r="AD906" s="138"/>
      <c r="AE906" s="138"/>
      <c r="AF906" s="138"/>
      <c r="AG906" s="138"/>
      <c r="AH906" s="138"/>
      <c r="AI906" s="138"/>
      <c r="AJ906" s="138"/>
      <c r="AK906" s="12"/>
    </row>
    <row r="907" spans="1:37" s="21" customFormat="1" ht="11.25" hidden="1" x14ac:dyDescent="0.2">
      <c r="A907" s="17"/>
      <c r="B907" s="18"/>
      <c r="C907" s="19"/>
      <c r="D907" s="19"/>
      <c r="E907" s="20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38"/>
      <c r="AI907" s="138"/>
      <c r="AJ907" s="138"/>
      <c r="AK907" s="12"/>
    </row>
    <row r="908" spans="1:37" s="21" customFormat="1" ht="11.25" hidden="1" x14ac:dyDescent="0.2">
      <c r="A908" s="17"/>
      <c r="B908" s="18"/>
      <c r="C908" s="19"/>
      <c r="D908" s="19"/>
      <c r="E908" s="20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  <c r="AF908" s="138"/>
      <c r="AG908" s="138"/>
      <c r="AH908" s="138"/>
      <c r="AI908" s="138"/>
      <c r="AJ908" s="138"/>
      <c r="AK908" s="12"/>
    </row>
    <row r="909" spans="1:37" s="21" customFormat="1" ht="11.25" hidden="1" x14ac:dyDescent="0.2">
      <c r="A909" s="17"/>
      <c r="B909" s="18"/>
      <c r="C909" s="19"/>
      <c r="D909" s="19"/>
      <c r="E909" s="20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  <c r="AF909" s="138"/>
      <c r="AG909" s="138"/>
      <c r="AH909" s="138"/>
      <c r="AI909" s="138"/>
      <c r="AJ909" s="138"/>
      <c r="AK909" s="12"/>
    </row>
    <row r="910" spans="1:37" s="21" customFormat="1" ht="11.25" hidden="1" x14ac:dyDescent="0.2">
      <c r="A910" s="17"/>
      <c r="B910" s="18"/>
      <c r="C910" s="19"/>
      <c r="D910" s="19"/>
      <c r="E910" s="20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38"/>
      <c r="AI910" s="138"/>
      <c r="AJ910" s="138"/>
      <c r="AK910" s="12"/>
    </row>
    <row r="911" spans="1:37" s="21" customFormat="1" ht="11.25" hidden="1" x14ac:dyDescent="0.2">
      <c r="A911" s="17"/>
      <c r="B911" s="18"/>
      <c r="C911" s="19"/>
      <c r="D911" s="19"/>
      <c r="E911" s="20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  <c r="AF911" s="138"/>
      <c r="AG911" s="138"/>
      <c r="AH911" s="138"/>
      <c r="AI911" s="138"/>
      <c r="AJ911" s="138"/>
      <c r="AK911" s="12"/>
    </row>
    <row r="912" spans="1:37" s="21" customFormat="1" ht="11.25" hidden="1" x14ac:dyDescent="0.2">
      <c r="A912" s="17"/>
      <c r="B912" s="18"/>
      <c r="C912" s="19"/>
      <c r="D912" s="19"/>
      <c r="E912" s="20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  <c r="AF912" s="138"/>
      <c r="AG912" s="138"/>
      <c r="AH912" s="138"/>
      <c r="AI912" s="138"/>
      <c r="AJ912" s="138"/>
      <c r="AK912" s="12"/>
    </row>
    <row r="913" spans="1:37" s="21" customFormat="1" ht="11.25" hidden="1" x14ac:dyDescent="0.2">
      <c r="A913" s="17"/>
      <c r="B913" s="18"/>
      <c r="C913" s="19"/>
      <c r="D913" s="19"/>
      <c r="E913" s="20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  <c r="AF913" s="138"/>
      <c r="AG913" s="138"/>
      <c r="AH913" s="138"/>
      <c r="AI913" s="138"/>
      <c r="AJ913" s="138"/>
      <c r="AK913" s="12"/>
    </row>
    <row r="914" spans="1:37" s="21" customFormat="1" ht="11.25" hidden="1" x14ac:dyDescent="0.2">
      <c r="A914" s="17"/>
      <c r="B914" s="18"/>
      <c r="C914" s="19"/>
      <c r="D914" s="19"/>
      <c r="E914" s="20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38"/>
      <c r="AJ914" s="138"/>
      <c r="AK914" s="12"/>
    </row>
    <row r="915" spans="1:37" s="21" customFormat="1" ht="11.25" hidden="1" x14ac:dyDescent="0.2">
      <c r="A915" s="17"/>
      <c r="B915" s="18"/>
      <c r="C915" s="19"/>
      <c r="D915" s="19"/>
      <c r="E915" s="20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38"/>
      <c r="AI915" s="138"/>
      <c r="AJ915" s="138"/>
      <c r="AK915" s="12"/>
    </row>
    <row r="916" spans="1:37" s="21" customFormat="1" ht="11.25" hidden="1" x14ac:dyDescent="0.2">
      <c r="A916" s="17"/>
      <c r="B916" s="18"/>
      <c r="C916" s="19"/>
      <c r="D916" s="19"/>
      <c r="E916" s="20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38"/>
      <c r="AI916" s="138"/>
      <c r="AJ916" s="138"/>
      <c r="AK916" s="12"/>
    </row>
    <row r="917" spans="1:37" s="21" customFormat="1" ht="11.25" hidden="1" x14ac:dyDescent="0.2">
      <c r="A917" s="17"/>
      <c r="B917" s="18"/>
      <c r="C917" s="19"/>
      <c r="D917" s="19"/>
      <c r="E917" s="20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38"/>
      <c r="AI917" s="138"/>
      <c r="AJ917" s="138"/>
      <c r="AK917" s="12"/>
    </row>
    <row r="918" spans="1:37" s="21" customFormat="1" ht="11.25" hidden="1" x14ac:dyDescent="0.2">
      <c r="A918" s="17"/>
      <c r="B918" s="18"/>
      <c r="C918" s="19"/>
      <c r="D918" s="19"/>
      <c r="E918" s="20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38"/>
      <c r="AI918" s="138"/>
      <c r="AJ918" s="138"/>
      <c r="AK918" s="12"/>
    </row>
    <row r="919" spans="1:37" s="21" customFormat="1" ht="11.25" hidden="1" x14ac:dyDescent="0.2">
      <c r="A919" s="17"/>
      <c r="B919" s="18"/>
      <c r="C919" s="19"/>
      <c r="D919" s="19"/>
      <c r="E919" s="20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38"/>
      <c r="AI919" s="138"/>
      <c r="AJ919" s="138"/>
      <c r="AK919" s="12"/>
    </row>
    <row r="920" spans="1:37" s="21" customFormat="1" ht="11.25" hidden="1" x14ac:dyDescent="0.2">
      <c r="A920" s="17"/>
      <c r="B920" s="18"/>
      <c r="C920" s="19"/>
      <c r="D920" s="19"/>
      <c r="E920" s="20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38"/>
      <c r="AI920" s="138"/>
      <c r="AJ920" s="138"/>
      <c r="AK920" s="12"/>
    </row>
    <row r="921" spans="1:37" s="21" customFormat="1" ht="11.25" hidden="1" x14ac:dyDescent="0.2">
      <c r="A921" s="17"/>
      <c r="B921" s="18"/>
      <c r="C921" s="19"/>
      <c r="D921" s="19"/>
      <c r="E921" s="20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  <c r="AF921" s="138"/>
      <c r="AG921" s="138"/>
      <c r="AH921" s="138"/>
      <c r="AI921" s="138"/>
      <c r="AJ921" s="138"/>
      <c r="AK921" s="12"/>
    </row>
    <row r="922" spans="1:37" s="21" customFormat="1" ht="11.25" hidden="1" x14ac:dyDescent="0.2">
      <c r="A922" s="17"/>
      <c r="B922" s="18"/>
      <c r="C922" s="19"/>
      <c r="D922" s="19"/>
      <c r="E922" s="20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38"/>
      <c r="AI922" s="138"/>
      <c r="AJ922" s="138"/>
      <c r="AK922" s="12"/>
    </row>
    <row r="923" spans="1:37" s="21" customFormat="1" ht="11.25" hidden="1" x14ac:dyDescent="0.2">
      <c r="A923" s="17"/>
      <c r="B923" s="18"/>
      <c r="C923" s="19"/>
      <c r="D923" s="19"/>
      <c r="E923" s="20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38"/>
      <c r="AJ923" s="138"/>
      <c r="AK923" s="12"/>
    </row>
    <row r="924" spans="1:37" s="21" customFormat="1" ht="11.25" hidden="1" x14ac:dyDescent="0.2">
      <c r="A924" s="17"/>
      <c r="B924" s="18"/>
      <c r="C924" s="19"/>
      <c r="D924" s="19"/>
      <c r="E924" s="20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  <c r="AF924" s="138"/>
      <c r="AG924" s="138"/>
      <c r="AH924" s="138"/>
      <c r="AI924" s="138"/>
      <c r="AJ924" s="138"/>
      <c r="AK924" s="12"/>
    </row>
    <row r="925" spans="1:37" s="21" customFormat="1" ht="11.25" hidden="1" x14ac:dyDescent="0.2">
      <c r="A925" s="17"/>
      <c r="B925" s="18"/>
      <c r="C925" s="19"/>
      <c r="D925" s="19"/>
      <c r="E925" s="20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  <c r="AF925" s="138"/>
      <c r="AG925" s="138"/>
      <c r="AH925" s="138"/>
      <c r="AI925" s="138"/>
      <c r="AJ925" s="138"/>
      <c r="AK925" s="12"/>
    </row>
    <row r="926" spans="1:37" s="21" customFormat="1" ht="11.25" hidden="1" x14ac:dyDescent="0.2">
      <c r="A926" s="17"/>
      <c r="B926" s="18"/>
      <c r="C926" s="19"/>
      <c r="D926" s="19"/>
      <c r="E926" s="20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  <c r="AF926" s="138"/>
      <c r="AG926" s="138"/>
      <c r="AH926" s="138"/>
      <c r="AI926" s="138"/>
      <c r="AJ926" s="138"/>
      <c r="AK926" s="12"/>
    </row>
    <row r="927" spans="1:37" s="21" customFormat="1" ht="11.25" hidden="1" x14ac:dyDescent="0.2">
      <c r="A927" s="17"/>
      <c r="B927" s="18"/>
      <c r="C927" s="19"/>
      <c r="D927" s="19"/>
      <c r="E927" s="20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  <c r="AF927" s="138"/>
      <c r="AG927" s="138"/>
      <c r="AH927" s="138"/>
      <c r="AI927" s="138"/>
      <c r="AJ927" s="138"/>
      <c r="AK927" s="12"/>
    </row>
    <row r="928" spans="1:37" s="21" customFormat="1" ht="11.25" hidden="1" x14ac:dyDescent="0.2">
      <c r="A928" s="17"/>
      <c r="B928" s="18"/>
      <c r="C928" s="19"/>
      <c r="D928" s="19"/>
      <c r="E928" s="20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  <c r="AF928" s="138"/>
      <c r="AG928" s="138"/>
      <c r="AH928" s="138"/>
      <c r="AI928" s="138"/>
      <c r="AJ928" s="138"/>
      <c r="AK928" s="12"/>
    </row>
    <row r="929" spans="1:37" s="21" customFormat="1" ht="11.25" hidden="1" x14ac:dyDescent="0.2">
      <c r="A929" s="17"/>
      <c r="B929" s="18"/>
      <c r="C929" s="19"/>
      <c r="D929" s="19"/>
      <c r="E929" s="20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  <c r="AF929" s="138"/>
      <c r="AG929" s="138"/>
      <c r="AH929" s="138"/>
      <c r="AI929" s="138"/>
      <c r="AJ929" s="138"/>
      <c r="AK929" s="12"/>
    </row>
    <row r="930" spans="1:37" s="21" customFormat="1" ht="11.25" hidden="1" x14ac:dyDescent="0.2">
      <c r="A930" s="17"/>
      <c r="B930" s="18"/>
      <c r="C930" s="19"/>
      <c r="D930" s="19"/>
      <c r="E930" s="20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  <c r="AF930" s="138"/>
      <c r="AG930" s="138"/>
      <c r="AH930" s="138"/>
      <c r="AI930" s="138"/>
      <c r="AJ930" s="138"/>
      <c r="AK930" s="12"/>
    </row>
    <row r="931" spans="1:37" s="21" customFormat="1" ht="11.25" hidden="1" x14ac:dyDescent="0.2">
      <c r="A931" s="17"/>
      <c r="B931" s="18"/>
      <c r="C931" s="19"/>
      <c r="D931" s="19"/>
      <c r="E931" s="20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  <c r="AF931" s="138"/>
      <c r="AG931" s="138"/>
      <c r="AH931" s="138"/>
      <c r="AI931" s="138"/>
      <c r="AJ931" s="138"/>
      <c r="AK931" s="12"/>
    </row>
    <row r="932" spans="1:37" s="21" customFormat="1" ht="11.25" hidden="1" x14ac:dyDescent="0.2">
      <c r="A932" s="17"/>
      <c r="B932" s="18"/>
      <c r="C932" s="19"/>
      <c r="D932" s="19"/>
      <c r="E932" s="20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  <c r="AF932" s="138"/>
      <c r="AG932" s="138"/>
      <c r="AH932" s="138"/>
      <c r="AI932" s="138"/>
      <c r="AJ932" s="138"/>
      <c r="AK932" s="12"/>
    </row>
    <row r="933" spans="1:37" s="21" customFormat="1" ht="11.25" hidden="1" x14ac:dyDescent="0.2">
      <c r="A933" s="17"/>
      <c r="B933" s="18"/>
      <c r="C933" s="19"/>
      <c r="D933" s="19"/>
      <c r="E933" s="20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  <c r="AF933" s="138"/>
      <c r="AG933" s="138"/>
      <c r="AH933" s="138"/>
      <c r="AI933" s="138"/>
      <c r="AJ933" s="138"/>
      <c r="AK933" s="12"/>
    </row>
    <row r="934" spans="1:37" s="21" customFormat="1" ht="11.25" hidden="1" x14ac:dyDescent="0.2">
      <c r="A934" s="17"/>
      <c r="B934" s="18"/>
      <c r="C934" s="19"/>
      <c r="D934" s="19"/>
      <c r="E934" s="20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  <c r="AF934" s="138"/>
      <c r="AG934" s="138"/>
      <c r="AH934" s="138"/>
      <c r="AI934" s="138"/>
      <c r="AJ934" s="138"/>
      <c r="AK934" s="12"/>
    </row>
    <row r="935" spans="1:37" s="21" customFormat="1" ht="11.25" hidden="1" x14ac:dyDescent="0.2">
      <c r="A935" s="17"/>
      <c r="B935" s="18"/>
      <c r="C935" s="19"/>
      <c r="D935" s="19"/>
      <c r="E935" s="20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  <c r="AF935" s="138"/>
      <c r="AG935" s="138"/>
      <c r="AH935" s="138"/>
      <c r="AI935" s="138"/>
      <c r="AJ935" s="138"/>
      <c r="AK935" s="12"/>
    </row>
    <row r="936" spans="1:37" s="21" customFormat="1" ht="11.25" hidden="1" x14ac:dyDescent="0.2">
      <c r="A936" s="17"/>
      <c r="B936" s="18"/>
      <c r="C936" s="19"/>
      <c r="D936" s="19"/>
      <c r="E936" s="20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  <c r="AF936" s="138"/>
      <c r="AG936" s="138"/>
      <c r="AH936" s="138"/>
      <c r="AI936" s="138"/>
      <c r="AJ936" s="138"/>
      <c r="AK936" s="12"/>
    </row>
    <row r="937" spans="1:37" s="21" customFormat="1" ht="11.25" hidden="1" x14ac:dyDescent="0.2">
      <c r="A937" s="17"/>
      <c r="B937" s="18"/>
      <c r="C937" s="19"/>
      <c r="D937" s="19"/>
      <c r="E937" s="20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38"/>
      <c r="AI937" s="138"/>
      <c r="AJ937" s="138"/>
      <c r="AK937" s="12"/>
    </row>
    <row r="938" spans="1:37" s="21" customFormat="1" ht="11.25" hidden="1" x14ac:dyDescent="0.2">
      <c r="A938" s="17"/>
      <c r="B938" s="18"/>
      <c r="C938" s="19"/>
      <c r="D938" s="19"/>
      <c r="E938" s="20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8"/>
      <c r="AG938" s="138"/>
      <c r="AH938" s="138"/>
      <c r="AI938" s="138"/>
      <c r="AJ938" s="138"/>
      <c r="AK938" s="12"/>
    </row>
    <row r="939" spans="1:37" s="21" customFormat="1" ht="11.25" hidden="1" x14ac:dyDescent="0.2">
      <c r="A939" s="17"/>
      <c r="B939" s="18"/>
      <c r="C939" s="19"/>
      <c r="D939" s="19"/>
      <c r="E939" s="20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  <c r="AF939" s="138"/>
      <c r="AG939" s="138"/>
      <c r="AH939" s="138"/>
      <c r="AI939" s="138"/>
      <c r="AJ939" s="138"/>
      <c r="AK939" s="12"/>
    </row>
    <row r="940" spans="1:37" s="21" customFormat="1" ht="11.25" hidden="1" x14ac:dyDescent="0.2">
      <c r="A940" s="17"/>
      <c r="B940" s="18"/>
      <c r="C940" s="19"/>
      <c r="D940" s="19"/>
      <c r="E940" s="20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  <c r="AF940" s="138"/>
      <c r="AG940" s="138"/>
      <c r="AH940" s="138"/>
      <c r="AI940" s="138"/>
      <c r="AJ940" s="138"/>
      <c r="AK940" s="12"/>
    </row>
    <row r="941" spans="1:37" s="21" customFormat="1" ht="11.25" hidden="1" x14ac:dyDescent="0.2">
      <c r="A941" s="17"/>
      <c r="B941" s="18"/>
      <c r="C941" s="19"/>
      <c r="D941" s="19"/>
      <c r="E941" s="20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  <c r="AF941" s="138"/>
      <c r="AG941" s="138"/>
      <c r="AH941" s="138"/>
      <c r="AI941" s="138"/>
      <c r="AJ941" s="138"/>
      <c r="AK941" s="12"/>
    </row>
    <row r="942" spans="1:37" s="21" customFormat="1" ht="11.25" hidden="1" x14ac:dyDescent="0.2">
      <c r="A942" s="17"/>
      <c r="B942" s="18"/>
      <c r="C942" s="19"/>
      <c r="D942" s="19"/>
      <c r="E942" s="20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  <c r="AF942" s="138"/>
      <c r="AG942" s="138"/>
      <c r="AH942" s="138"/>
      <c r="AI942" s="138"/>
      <c r="AJ942" s="138"/>
      <c r="AK942" s="12"/>
    </row>
    <row r="943" spans="1:37" s="21" customFormat="1" ht="11.25" hidden="1" x14ac:dyDescent="0.2">
      <c r="A943" s="17"/>
      <c r="B943" s="18"/>
      <c r="C943" s="19"/>
      <c r="D943" s="19"/>
      <c r="E943" s="20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  <c r="AF943" s="138"/>
      <c r="AG943" s="138"/>
      <c r="AH943" s="138"/>
      <c r="AI943" s="138"/>
      <c r="AJ943" s="138"/>
      <c r="AK943" s="12"/>
    </row>
    <row r="944" spans="1:37" s="21" customFormat="1" ht="11.25" hidden="1" x14ac:dyDescent="0.2">
      <c r="A944" s="17"/>
      <c r="B944" s="18"/>
      <c r="C944" s="19"/>
      <c r="D944" s="19"/>
      <c r="E944" s="20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  <c r="AF944" s="138"/>
      <c r="AG944" s="138"/>
      <c r="AH944" s="138"/>
      <c r="AI944" s="138"/>
      <c r="AJ944" s="138"/>
      <c r="AK944" s="12"/>
    </row>
    <row r="945" spans="1:37" s="21" customFormat="1" ht="11.25" hidden="1" x14ac:dyDescent="0.2">
      <c r="A945" s="17"/>
      <c r="B945" s="18"/>
      <c r="C945" s="19"/>
      <c r="D945" s="19"/>
      <c r="E945" s="20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  <c r="AF945" s="138"/>
      <c r="AG945" s="138"/>
      <c r="AH945" s="138"/>
      <c r="AI945" s="138"/>
      <c r="AJ945" s="138"/>
      <c r="AK945" s="12"/>
    </row>
    <row r="946" spans="1:37" s="21" customFormat="1" ht="11.25" hidden="1" x14ac:dyDescent="0.2">
      <c r="A946" s="17"/>
      <c r="B946" s="18"/>
      <c r="C946" s="19"/>
      <c r="D946" s="19"/>
      <c r="E946" s="20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  <c r="AF946" s="138"/>
      <c r="AG946" s="138"/>
      <c r="AH946" s="138"/>
      <c r="AI946" s="138"/>
      <c r="AJ946" s="138"/>
      <c r="AK946" s="12"/>
    </row>
    <row r="947" spans="1:37" s="21" customFormat="1" ht="11.25" hidden="1" x14ac:dyDescent="0.2">
      <c r="A947" s="17"/>
      <c r="B947" s="18"/>
      <c r="C947" s="19"/>
      <c r="D947" s="19"/>
      <c r="E947" s="20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  <c r="AF947" s="138"/>
      <c r="AG947" s="138"/>
      <c r="AH947" s="138"/>
      <c r="AI947" s="138"/>
      <c r="AJ947" s="138"/>
      <c r="AK947" s="12"/>
    </row>
    <row r="948" spans="1:37" s="21" customFormat="1" ht="11.25" hidden="1" x14ac:dyDescent="0.2">
      <c r="A948" s="17"/>
      <c r="B948" s="18"/>
      <c r="C948" s="19"/>
      <c r="D948" s="19"/>
      <c r="E948" s="20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  <c r="AF948" s="138"/>
      <c r="AG948" s="138"/>
      <c r="AH948" s="138"/>
      <c r="AI948" s="138"/>
      <c r="AJ948" s="138"/>
      <c r="AK948" s="12"/>
    </row>
    <row r="949" spans="1:37" s="21" customFormat="1" ht="11.25" hidden="1" x14ac:dyDescent="0.2">
      <c r="A949" s="17"/>
      <c r="B949" s="18"/>
      <c r="C949" s="19"/>
      <c r="D949" s="19"/>
      <c r="E949" s="20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  <c r="AF949" s="138"/>
      <c r="AG949" s="138"/>
      <c r="AH949" s="138"/>
      <c r="AI949" s="138"/>
      <c r="AJ949" s="138"/>
      <c r="AK949" s="12"/>
    </row>
    <row r="950" spans="1:37" s="21" customFormat="1" ht="11.25" hidden="1" x14ac:dyDescent="0.2">
      <c r="A950" s="17"/>
      <c r="B950" s="18"/>
      <c r="C950" s="19"/>
      <c r="D950" s="19"/>
      <c r="E950" s="20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  <c r="AC950" s="138"/>
      <c r="AD950" s="138"/>
      <c r="AE950" s="138"/>
      <c r="AF950" s="138"/>
      <c r="AG950" s="138"/>
      <c r="AH950" s="138"/>
      <c r="AI950" s="138"/>
      <c r="AJ950" s="138"/>
      <c r="AK950" s="12"/>
    </row>
    <row r="951" spans="1:37" s="21" customFormat="1" ht="11.25" hidden="1" x14ac:dyDescent="0.2">
      <c r="A951" s="17"/>
      <c r="B951" s="18"/>
      <c r="C951" s="19"/>
      <c r="D951" s="19"/>
      <c r="E951" s="20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38"/>
      <c r="AI951" s="138"/>
      <c r="AJ951" s="138"/>
      <c r="AK951" s="12"/>
    </row>
    <row r="952" spans="1:37" s="21" customFormat="1" ht="11.25" hidden="1" x14ac:dyDescent="0.2">
      <c r="A952" s="17"/>
      <c r="B952" s="18"/>
      <c r="C952" s="19"/>
      <c r="D952" s="19"/>
      <c r="E952" s="20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38"/>
      <c r="AI952" s="138"/>
      <c r="AJ952" s="138"/>
      <c r="AK952" s="12"/>
    </row>
    <row r="953" spans="1:37" s="21" customFormat="1" ht="11.25" hidden="1" x14ac:dyDescent="0.2">
      <c r="A953" s="17"/>
      <c r="B953" s="18"/>
      <c r="C953" s="19"/>
      <c r="D953" s="19"/>
      <c r="E953" s="20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38"/>
      <c r="AI953" s="138"/>
      <c r="AJ953" s="138"/>
      <c r="AK953" s="12"/>
    </row>
    <row r="954" spans="1:37" s="21" customFormat="1" ht="11.25" hidden="1" x14ac:dyDescent="0.2">
      <c r="A954" s="17"/>
      <c r="B954" s="18"/>
      <c r="C954" s="19"/>
      <c r="D954" s="19"/>
      <c r="E954" s="20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38"/>
      <c r="AJ954" s="138"/>
      <c r="AK954" s="12"/>
    </row>
    <row r="955" spans="1:37" s="21" customFormat="1" ht="11.25" hidden="1" x14ac:dyDescent="0.2">
      <c r="A955" s="17"/>
      <c r="B955" s="18"/>
      <c r="C955" s="19"/>
      <c r="D955" s="19"/>
      <c r="E955" s="20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38"/>
      <c r="AI955" s="138"/>
      <c r="AJ955" s="138"/>
      <c r="AK955" s="12"/>
    </row>
    <row r="956" spans="1:37" s="21" customFormat="1" ht="11.25" hidden="1" x14ac:dyDescent="0.2">
      <c r="A956" s="17"/>
      <c r="B956" s="18"/>
      <c r="C956" s="19"/>
      <c r="D956" s="19"/>
      <c r="E956" s="20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  <c r="AF956" s="138"/>
      <c r="AG956" s="138"/>
      <c r="AH956" s="138"/>
      <c r="AI956" s="138"/>
      <c r="AJ956" s="138"/>
      <c r="AK956" s="12"/>
    </row>
    <row r="957" spans="1:37" s="21" customFormat="1" ht="11.25" hidden="1" x14ac:dyDescent="0.2">
      <c r="A957" s="17"/>
      <c r="B957" s="18"/>
      <c r="C957" s="19"/>
      <c r="D957" s="19"/>
      <c r="E957" s="20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  <c r="AF957" s="138"/>
      <c r="AG957" s="138"/>
      <c r="AH957" s="138"/>
      <c r="AI957" s="138"/>
      <c r="AJ957" s="138"/>
      <c r="AK957" s="12"/>
    </row>
    <row r="958" spans="1:37" s="21" customFormat="1" ht="11.25" hidden="1" x14ac:dyDescent="0.2">
      <c r="A958" s="17"/>
      <c r="B958" s="18"/>
      <c r="C958" s="19"/>
      <c r="D958" s="19"/>
      <c r="E958" s="20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38"/>
      <c r="AI958" s="138"/>
      <c r="AJ958" s="138"/>
      <c r="AK958" s="12"/>
    </row>
    <row r="959" spans="1:37" s="21" customFormat="1" ht="11.25" hidden="1" x14ac:dyDescent="0.2">
      <c r="A959" s="17"/>
      <c r="B959" s="18"/>
      <c r="C959" s="19"/>
      <c r="D959" s="19"/>
      <c r="E959" s="20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38"/>
      <c r="AJ959" s="138"/>
      <c r="AK959" s="12"/>
    </row>
    <row r="960" spans="1:37" s="21" customFormat="1" ht="11.25" hidden="1" x14ac:dyDescent="0.2">
      <c r="A960" s="17"/>
      <c r="B960" s="18"/>
      <c r="C960" s="19"/>
      <c r="D960" s="19"/>
      <c r="E960" s="20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38"/>
      <c r="AI960" s="138"/>
      <c r="AJ960" s="138"/>
      <c r="AK960" s="12"/>
    </row>
    <row r="961" spans="1:37" s="21" customFormat="1" ht="11.25" hidden="1" x14ac:dyDescent="0.2">
      <c r="A961" s="17"/>
      <c r="B961" s="18"/>
      <c r="C961" s="19"/>
      <c r="D961" s="19"/>
      <c r="E961" s="20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38"/>
      <c r="AI961" s="138"/>
      <c r="AJ961" s="138"/>
      <c r="AK961" s="12"/>
    </row>
    <row r="962" spans="1:37" s="21" customFormat="1" ht="11.25" hidden="1" x14ac:dyDescent="0.2">
      <c r="A962" s="17"/>
      <c r="B962" s="18"/>
      <c r="C962" s="19"/>
      <c r="D962" s="19"/>
      <c r="E962" s="20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  <c r="AF962" s="138"/>
      <c r="AG962" s="138"/>
      <c r="AH962" s="138"/>
      <c r="AI962" s="138"/>
      <c r="AJ962" s="138"/>
      <c r="AK962" s="12"/>
    </row>
    <row r="963" spans="1:37" s="21" customFormat="1" ht="11.25" hidden="1" x14ac:dyDescent="0.2">
      <c r="A963" s="17"/>
      <c r="B963" s="18"/>
      <c r="C963" s="19"/>
      <c r="D963" s="19"/>
      <c r="E963" s="20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  <c r="AC963" s="138"/>
      <c r="AD963" s="138"/>
      <c r="AE963" s="138"/>
      <c r="AF963" s="138"/>
      <c r="AG963" s="138"/>
      <c r="AH963" s="138"/>
      <c r="AI963" s="138"/>
      <c r="AJ963" s="138"/>
      <c r="AK963" s="12"/>
    </row>
    <row r="964" spans="1:37" s="21" customFormat="1" ht="11.25" hidden="1" x14ac:dyDescent="0.2">
      <c r="A964" s="17"/>
      <c r="B964" s="18"/>
      <c r="C964" s="19"/>
      <c r="D964" s="19"/>
      <c r="E964" s="20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  <c r="AF964" s="138"/>
      <c r="AG964" s="138"/>
      <c r="AH964" s="138"/>
      <c r="AI964" s="138"/>
      <c r="AJ964" s="138"/>
      <c r="AK964" s="12"/>
    </row>
    <row r="965" spans="1:37" s="21" customFormat="1" ht="11.25" hidden="1" x14ac:dyDescent="0.2">
      <c r="A965" s="17"/>
      <c r="B965" s="18"/>
      <c r="C965" s="19"/>
      <c r="D965" s="19"/>
      <c r="E965" s="20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  <c r="AF965" s="138"/>
      <c r="AG965" s="138"/>
      <c r="AH965" s="138"/>
      <c r="AI965" s="138"/>
      <c r="AJ965" s="138"/>
      <c r="AK965" s="12"/>
    </row>
    <row r="966" spans="1:37" s="21" customFormat="1" ht="11.25" hidden="1" x14ac:dyDescent="0.2">
      <c r="A966" s="17"/>
      <c r="B966" s="18"/>
      <c r="C966" s="19"/>
      <c r="D966" s="19"/>
      <c r="E966" s="20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  <c r="AF966" s="138"/>
      <c r="AG966" s="138"/>
      <c r="AH966" s="138"/>
      <c r="AI966" s="138"/>
      <c r="AJ966" s="138"/>
      <c r="AK966" s="12"/>
    </row>
    <row r="967" spans="1:37" s="21" customFormat="1" ht="11.25" hidden="1" x14ac:dyDescent="0.2">
      <c r="A967" s="17"/>
      <c r="B967" s="18"/>
      <c r="C967" s="19"/>
      <c r="D967" s="19"/>
      <c r="E967" s="20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  <c r="AF967" s="138"/>
      <c r="AG967" s="138"/>
      <c r="AH967" s="138"/>
      <c r="AI967" s="138"/>
      <c r="AJ967" s="138"/>
      <c r="AK967" s="12"/>
    </row>
    <row r="968" spans="1:37" s="21" customFormat="1" ht="11.25" hidden="1" x14ac:dyDescent="0.2">
      <c r="A968" s="17"/>
      <c r="B968" s="18"/>
      <c r="C968" s="19"/>
      <c r="D968" s="19"/>
      <c r="E968" s="20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  <c r="AF968" s="138"/>
      <c r="AG968" s="138"/>
      <c r="AH968" s="138"/>
      <c r="AI968" s="138"/>
      <c r="AJ968" s="138"/>
      <c r="AK968" s="12"/>
    </row>
    <row r="969" spans="1:37" s="21" customFormat="1" ht="11.25" hidden="1" x14ac:dyDescent="0.2">
      <c r="A969" s="17"/>
      <c r="B969" s="18"/>
      <c r="C969" s="19"/>
      <c r="D969" s="19"/>
      <c r="E969" s="20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  <c r="AF969" s="138"/>
      <c r="AG969" s="138"/>
      <c r="AH969" s="138"/>
      <c r="AI969" s="138"/>
      <c r="AJ969" s="138"/>
      <c r="AK969" s="12"/>
    </row>
    <row r="970" spans="1:37" s="21" customFormat="1" ht="11.25" hidden="1" x14ac:dyDescent="0.2">
      <c r="A970" s="17"/>
      <c r="B970" s="18"/>
      <c r="C970" s="19"/>
      <c r="D970" s="19"/>
      <c r="E970" s="20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  <c r="AF970" s="138"/>
      <c r="AG970" s="138"/>
      <c r="AH970" s="138"/>
      <c r="AI970" s="138"/>
      <c r="AJ970" s="138"/>
      <c r="AK970" s="12"/>
    </row>
    <row r="971" spans="1:37" s="21" customFormat="1" ht="11.25" hidden="1" x14ac:dyDescent="0.2">
      <c r="A971" s="17"/>
      <c r="B971" s="18"/>
      <c r="C971" s="19"/>
      <c r="D971" s="19"/>
      <c r="E971" s="20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  <c r="AF971" s="138"/>
      <c r="AG971" s="138"/>
      <c r="AH971" s="138"/>
      <c r="AI971" s="138"/>
      <c r="AJ971" s="138"/>
      <c r="AK971" s="12"/>
    </row>
    <row r="972" spans="1:37" s="21" customFormat="1" ht="11.25" hidden="1" x14ac:dyDescent="0.2">
      <c r="A972" s="17"/>
      <c r="B972" s="18"/>
      <c r="C972" s="19"/>
      <c r="D972" s="19"/>
      <c r="E972" s="20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  <c r="AC972" s="138"/>
      <c r="AD972" s="138"/>
      <c r="AE972" s="138"/>
      <c r="AF972" s="138"/>
      <c r="AG972" s="138"/>
      <c r="AH972" s="138"/>
      <c r="AI972" s="138"/>
      <c r="AJ972" s="138"/>
      <c r="AK972" s="12"/>
    </row>
    <row r="973" spans="1:37" s="21" customFormat="1" ht="11.25" hidden="1" x14ac:dyDescent="0.2">
      <c r="A973" s="17"/>
      <c r="B973" s="18"/>
      <c r="C973" s="19"/>
      <c r="D973" s="19"/>
      <c r="E973" s="20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  <c r="AF973" s="138"/>
      <c r="AG973" s="138"/>
      <c r="AH973" s="138"/>
      <c r="AI973" s="138"/>
      <c r="AJ973" s="138"/>
      <c r="AK973" s="12"/>
    </row>
    <row r="974" spans="1:37" s="21" customFormat="1" ht="11.25" hidden="1" x14ac:dyDescent="0.2">
      <c r="A974" s="17"/>
      <c r="B974" s="18"/>
      <c r="C974" s="19"/>
      <c r="D974" s="19"/>
      <c r="E974" s="20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  <c r="AF974" s="138"/>
      <c r="AG974" s="138"/>
      <c r="AH974" s="138"/>
      <c r="AI974" s="138"/>
      <c r="AJ974" s="138"/>
      <c r="AK974" s="12"/>
    </row>
    <row r="975" spans="1:37" s="21" customFormat="1" ht="11.25" hidden="1" x14ac:dyDescent="0.2">
      <c r="A975" s="17"/>
      <c r="B975" s="18"/>
      <c r="C975" s="19"/>
      <c r="D975" s="19"/>
      <c r="E975" s="20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  <c r="AF975" s="138"/>
      <c r="AG975" s="138"/>
      <c r="AH975" s="138"/>
      <c r="AI975" s="138"/>
      <c r="AJ975" s="138"/>
      <c r="AK975" s="12"/>
    </row>
    <row r="976" spans="1:37" s="21" customFormat="1" ht="11.25" hidden="1" x14ac:dyDescent="0.2">
      <c r="A976" s="17"/>
      <c r="B976" s="18"/>
      <c r="C976" s="19"/>
      <c r="D976" s="19"/>
      <c r="E976" s="20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38"/>
      <c r="AI976" s="138"/>
      <c r="AJ976" s="138"/>
      <c r="AK976" s="12"/>
    </row>
    <row r="977" spans="1:37" s="21" customFormat="1" ht="11.25" hidden="1" x14ac:dyDescent="0.2">
      <c r="A977" s="17"/>
      <c r="B977" s="18"/>
      <c r="C977" s="19"/>
      <c r="D977" s="19"/>
      <c r="E977" s="20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  <c r="AC977" s="138"/>
      <c r="AD977" s="138"/>
      <c r="AE977" s="138"/>
      <c r="AF977" s="138"/>
      <c r="AG977" s="138"/>
      <c r="AH977" s="138"/>
      <c r="AI977" s="138"/>
      <c r="AJ977" s="138"/>
      <c r="AK977" s="12"/>
    </row>
    <row r="978" spans="1:37" s="21" customFormat="1" ht="11.25" hidden="1" x14ac:dyDescent="0.2">
      <c r="A978" s="17"/>
      <c r="B978" s="18"/>
      <c r="C978" s="19"/>
      <c r="D978" s="19"/>
      <c r="E978" s="20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  <c r="AF978" s="138"/>
      <c r="AG978" s="138"/>
      <c r="AH978" s="138"/>
      <c r="AI978" s="138"/>
      <c r="AJ978" s="138"/>
      <c r="AK978" s="12"/>
    </row>
    <row r="979" spans="1:37" s="21" customFormat="1" ht="11.25" hidden="1" x14ac:dyDescent="0.2">
      <c r="A979" s="17"/>
      <c r="B979" s="18"/>
      <c r="C979" s="19"/>
      <c r="D979" s="19"/>
      <c r="E979" s="20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2"/>
    </row>
    <row r="980" spans="1:37" s="21" customFormat="1" ht="11.25" hidden="1" x14ac:dyDescent="0.2">
      <c r="A980" s="17"/>
      <c r="B980" s="18"/>
      <c r="C980" s="19"/>
      <c r="D980" s="19"/>
      <c r="E980" s="20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  <c r="AF980" s="138"/>
      <c r="AG980" s="138"/>
      <c r="AH980" s="138"/>
      <c r="AI980" s="138"/>
      <c r="AJ980" s="138"/>
      <c r="AK980" s="12"/>
    </row>
    <row r="981" spans="1:37" s="21" customFormat="1" ht="11.25" hidden="1" x14ac:dyDescent="0.2">
      <c r="A981" s="17"/>
      <c r="B981" s="18"/>
      <c r="C981" s="19"/>
      <c r="D981" s="19"/>
      <c r="E981" s="20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  <c r="AF981" s="138"/>
      <c r="AG981" s="138"/>
      <c r="AH981" s="138"/>
      <c r="AI981" s="138"/>
      <c r="AJ981" s="138"/>
      <c r="AK981" s="12"/>
    </row>
    <row r="982" spans="1:37" s="21" customFormat="1" ht="11.25" hidden="1" x14ac:dyDescent="0.2">
      <c r="A982" s="17"/>
      <c r="B982" s="18"/>
      <c r="C982" s="19"/>
      <c r="D982" s="19"/>
      <c r="E982" s="20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  <c r="AC982" s="138"/>
      <c r="AD982" s="138"/>
      <c r="AE982" s="138"/>
      <c r="AF982" s="138"/>
      <c r="AG982" s="138"/>
      <c r="AH982" s="138"/>
      <c r="AI982" s="138"/>
      <c r="AJ982" s="138"/>
      <c r="AK982" s="12"/>
    </row>
    <row r="983" spans="1:37" s="21" customFormat="1" ht="11.25" hidden="1" x14ac:dyDescent="0.2">
      <c r="A983" s="17"/>
      <c r="B983" s="18"/>
      <c r="C983" s="19"/>
      <c r="D983" s="19"/>
      <c r="E983" s="20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  <c r="AC983" s="138"/>
      <c r="AD983" s="138"/>
      <c r="AE983" s="138"/>
      <c r="AF983" s="138"/>
      <c r="AG983" s="138"/>
      <c r="AH983" s="138"/>
      <c r="AI983" s="138"/>
      <c r="AJ983" s="138"/>
      <c r="AK983" s="12"/>
    </row>
    <row r="984" spans="1:37" s="21" customFormat="1" ht="11.25" hidden="1" x14ac:dyDescent="0.2">
      <c r="A984" s="17"/>
      <c r="B984" s="18"/>
      <c r="C984" s="19"/>
      <c r="D984" s="19"/>
      <c r="E984" s="20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  <c r="AC984" s="138"/>
      <c r="AD984" s="138"/>
      <c r="AE984" s="138"/>
      <c r="AF984" s="138"/>
      <c r="AG984" s="138"/>
      <c r="AH984" s="138"/>
      <c r="AI984" s="138"/>
      <c r="AJ984" s="138"/>
      <c r="AK984" s="12"/>
    </row>
    <row r="985" spans="1:37" s="21" customFormat="1" ht="11.25" hidden="1" x14ac:dyDescent="0.2">
      <c r="A985" s="17"/>
      <c r="B985" s="18"/>
      <c r="C985" s="19"/>
      <c r="D985" s="19"/>
      <c r="E985" s="20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  <c r="AC985" s="138"/>
      <c r="AD985" s="138"/>
      <c r="AE985" s="138"/>
      <c r="AF985" s="138"/>
      <c r="AG985" s="138"/>
      <c r="AH985" s="138"/>
      <c r="AI985" s="138"/>
      <c r="AJ985" s="138"/>
      <c r="AK985" s="12"/>
    </row>
    <row r="986" spans="1:37" s="21" customFormat="1" ht="11.25" hidden="1" x14ac:dyDescent="0.2">
      <c r="A986" s="17"/>
      <c r="B986" s="18"/>
      <c r="C986" s="19"/>
      <c r="D986" s="19"/>
      <c r="E986" s="20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  <c r="AC986" s="138"/>
      <c r="AD986" s="138"/>
      <c r="AE986" s="138"/>
      <c r="AF986" s="138"/>
      <c r="AG986" s="138"/>
      <c r="AH986" s="138"/>
      <c r="AI986" s="138"/>
      <c r="AJ986" s="138"/>
      <c r="AK986" s="12"/>
    </row>
    <row r="987" spans="1:37" s="21" customFormat="1" ht="11.25" hidden="1" x14ac:dyDescent="0.2">
      <c r="A987" s="17"/>
      <c r="B987" s="18"/>
      <c r="C987" s="19"/>
      <c r="D987" s="19"/>
      <c r="E987" s="20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  <c r="AC987" s="138"/>
      <c r="AD987" s="138"/>
      <c r="AE987" s="138"/>
      <c r="AF987" s="138"/>
      <c r="AG987" s="138"/>
      <c r="AH987" s="138"/>
      <c r="AI987" s="138"/>
      <c r="AJ987" s="138"/>
      <c r="AK987" s="12"/>
    </row>
    <row r="988" spans="1:37" s="21" customFormat="1" ht="11.25" hidden="1" x14ac:dyDescent="0.2">
      <c r="A988" s="17"/>
      <c r="B988" s="18"/>
      <c r="C988" s="19"/>
      <c r="D988" s="19"/>
      <c r="E988" s="20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  <c r="AC988" s="138"/>
      <c r="AD988" s="138"/>
      <c r="AE988" s="138"/>
      <c r="AF988" s="138"/>
      <c r="AG988" s="138"/>
      <c r="AH988" s="138"/>
      <c r="AI988" s="138"/>
      <c r="AJ988" s="138"/>
      <c r="AK988" s="12"/>
    </row>
    <row r="989" spans="1:37" s="21" customFormat="1" ht="11.25" hidden="1" x14ac:dyDescent="0.2">
      <c r="A989" s="17"/>
      <c r="B989" s="18"/>
      <c r="C989" s="19"/>
      <c r="D989" s="19"/>
      <c r="E989" s="20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  <c r="AC989" s="138"/>
      <c r="AD989" s="138"/>
      <c r="AE989" s="138"/>
      <c r="AF989" s="138"/>
      <c r="AG989" s="138"/>
      <c r="AH989" s="138"/>
      <c r="AI989" s="138"/>
      <c r="AJ989" s="138"/>
      <c r="AK989" s="12"/>
    </row>
    <row r="990" spans="1:37" s="21" customFormat="1" ht="11.25" hidden="1" x14ac:dyDescent="0.2">
      <c r="A990" s="17"/>
      <c r="B990" s="18"/>
      <c r="C990" s="19"/>
      <c r="D990" s="19"/>
      <c r="E990" s="20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  <c r="AC990" s="138"/>
      <c r="AD990" s="138"/>
      <c r="AE990" s="138"/>
      <c r="AF990" s="138"/>
      <c r="AG990" s="138"/>
      <c r="AH990" s="138"/>
      <c r="AI990" s="138"/>
      <c r="AJ990" s="138"/>
      <c r="AK990" s="12"/>
    </row>
    <row r="991" spans="1:37" s="21" customFormat="1" ht="11.25" hidden="1" x14ac:dyDescent="0.2">
      <c r="A991" s="17"/>
      <c r="B991" s="18"/>
      <c r="C991" s="19"/>
      <c r="D991" s="19"/>
      <c r="E991" s="20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  <c r="AC991" s="138"/>
      <c r="AD991" s="138"/>
      <c r="AE991" s="138"/>
      <c r="AF991" s="138"/>
      <c r="AG991" s="138"/>
      <c r="AH991" s="138"/>
      <c r="AI991" s="138"/>
      <c r="AJ991" s="138"/>
      <c r="AK991" s="12"/>
    </row>
    <row r="992" spans="1:37" s="21" customFormat="1" ht="11.25" hidden="1" x14ac:dyDescent="0.2">
      <c r="A992" s="17"/>
      <c r="B992" s="18"/>
      <c r="C992" s="19"/>
      <c r="D992" s="19"/>
      <c r="E992" s="20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  <c r="AC992" s="138"/>
      <c r="AD992" s="138"/>
      <c r="AE992" s="138"/>
      <c r="AF992" s="138"/>
      <c r="AG992" s="138"/>
      <c r="AH992" s="138"/>
      <c r="AI992" s="138"/>
      <c r="AJ992" s="138"/>
      <c r="AK992" s="12"/>
    </row>
    <row r="993" spans="1:37" s="21" customFormat="1" ht="11.25" hidden="1" x14ac:dyDescent="0.2">
      <c r="A993" s="17"/>
      <c r="B993" s="18"/>
      <c r="C993" s="19"/>
      <c r="D993" s="19"/>
      <c r="E993" s="20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  <c r="AC993" s="138"/>
      <c r="AD993" s="138"/>
      <c r="AE993" s="138"/>
      <c r="AF993" s="138"/>
      <c r="AG993" s="138"/>
      <c r="AH993" s="138"/>
      <c r="AI993" s="138"/>
      <c r="AJ993" s="138"/>
      <c r="AK993" s="12"/>
    </row>
    <row r="994" spans="1:37" s="21" customFormat="1" ht="11.25" hidden="1" x14ac:dyDescent="0.2">
      <c r="A994" s="17"/>
      <c r="B994" s="18"/>
      <c r="C994" s="19"/>
      <c r="D994" s="19"/>
      <c r="E994" s="20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  <c r="AC994" s="138"/>
      <c r="AD994" s="138"/>
      <c r="AE994" s="138"/>
      <c r="AF994" s="138"/>
      <c r="AG994" s="138"/>
      <c r="AH994" s="138"/>
      <c r="AI994" s="138"/>
      <c r="AJ994" s="138"/>
      <c r="AK994" s="12"/>
    </row>
    <row r="995" spans="1:37" s="21" customFormat="1" ht="11.25" hidden="1" x14ac:dyDescent="0.2">
      <c r="A995" s="17"/>
      <c r="B995" s="18"/>
      <c r="C995" s="19"/>
      <c r="D995" s="19"/>
      <c r="E995" s="20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  <c r="AC995" s="138"/>
      <c r="AD995" s="138"/>
      <c r="AE995" s="138"/>
      <c r="AF995" s="138"/>
      <c r="AG995" s="138"/>
      <c r="AH995" s="138"/>
      <c r="AI995" s="138"/>
      <c r="AJ995" s="138"/>
      <c r="AK995" s="12"/>
    </row>
    <row r="996" spans="1:37" s="21" customFormat="1" ht="11.25" hidden="1" x14ac:dyDescent="0.2">
      <c r="A996" s="17"/>
      <c r="B996" s="18"/>
      <c r="C996" s="19"/>
      <c r="D996" s="19"/>
      <c r="E996" s="20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  <c r="AC996" s="138"/>
      <c r="AD996" s="138"/>
      <c r="AE996" s="138"/>
      <c r="AF996" s="138"/>
      <c r="AG996" s="138"/>
      <c r="AH996" s="138"/>
      <c r="AI996" s="138"/>
      <c r="AJ996" s="138"/>
      <c r="AK996" s="12"/>
    </row>
    <row r="997" spans="1:37" s="21" customFormat="1" ht="11.25" hidden="1" x14ac:dyDescent="0.2">
      <c r="A997" s="17"/>
      <c r="B997" s="18"/>
      <c r="C997" s="19"/>
      <c r="D997" s="19"/>
      <c r="E997" s="20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  <c r="AC997" s="138"/>
      <c r="AD997" s="138"/>
      <c r="AE997" s="138"/>
      <c r="AF997" s="138"/>
      <c r="AG997" s="138"/>
      <c r="AH997" s="138"/>
      <c r="AI997" s="138"/>
      <c r="AJ997" s="138"/>
      <c r="AK997" s="12"/>
    </row>
    <row r="998" spans="1:37" s="21" customFormat="1" ht="11.25" hidden="1" x14ac:dyDescent="0.2">
      <c r="A998" s="17"/>
      <c r="B998" s="18"/>
      <c r="C998" s="19"/>
      <c r="D998" s="19"/>
      <c r="E998" s="20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  <c r="AC998" s="138"/>
      <c r="AD998" s="138"/>
      <c r="AE998" s="138"/>
      <c r="AF998" s="138"/>
      <c r="AG998" s="138"/>
      <c r="AH998" s="138"/>
      <c r="AI998" s="138"/>
      <c r="AJ998" s="138"/>
      <c r="AK998" s="12"/>
    </row>
    <row r="999" spans="1:37" s="21" customFormat="1" ht="11.25" hidden="1" x14ac:dyDescent="0.2">
      <c r="A999" s="17"/>
      <c r="B999" s="18"/>
      <c r="C999" s="19"/>
      <c r="D999" s="19"/>
      <c r="E999" s="20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  <c r="AA999" s="138"/>
      <c r="AB999" s="138"/>
      <c r="AC999" s="138"/>
      <c r="AD999" s="138"/>
      <c r="AE999" s="138"/>
      <c r="AF999" s="138"/>
      <c r="AG999" s="138"/>
      <c r="AH999" s="138"/>
      <c r="AI999" s="138"/>
      <c r="AJ999" s="138"/>
      <c r="AK999" s="12"/>
    </row>
    <row r="1000" spans="1:37" s="21" customFormat="1" ht="11.25" hidden="1" x14ac:dyDescent="0.2">
      <c r="A1000" s="17"/>
      <c r="B1000" s="18"/>
      <c r="C1000" s="19"/>
      <c r="D1000" s="19"/>
      <c r="E1000" s="20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  <c r="AA1000" s="138"/>
      <c r="AB1000" s="138"/>
      <c r="AC1000" s="138"/>
      <c r="AD1000" s="138"/>
      <c r="AE1000" s="138"/>
      <c r="AF1000" s="138"/>
      <c r="AG1000" s="138"/>
      <c r="AH1000" s="138"/>
      <c r="AI1000" s="138"/>
      <c r="AJ1000" s="138"/>
      <c r="AK1000" s="12"/>
    </row>
    <row r="1001" spans="1:37" s="21" customFormat="1" ht="11.25" hidden="1" x14ac:dyDescent="0.2">
      <c r="A1001" s="17"/>
      <c r="B1001" s="18"/>
      <c r="C1001" s="19"/>
      <c r="D1001" s="19"/>
      <c r="E1001" s="20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  <c r="AA1001" s="138"/>
      <c r="AB1001" s="138"/>
      <c r="AC1001" s="138"/>
      <c r="AD1001" s="138"/>
      <c r="AE1001" s="138"/>
      <c r="AF1001" s="138"/>
      <c r="AG1001" s="138"/>
      <c r="AH1001" s="138"/>
      <c r="AI1001" s="138"/>
      <c r="AJ1001" s="138"/>
      <c r="AK1001" s="12"/>
    </row>
    <row r="1002" spans="1:37" s="21" customFormat="1" ht="11.25" hidden="1" x14ac:dyDescent="0.2">
      <c r="A1002" s="17"/>
      <c r="B1002" s="18"/>
      <c r="C1002" s="19"/>
      <c r="D1002" s="19"/>
      <c r="E1002" s="20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  <c r="AF1002" s="138"/>
      <c r="AG1002" s="138"/>
      <c r="AH1002" s="138"/>
      <c r="AI1002" s="138"/>
      <c r="AJ1002" s="138"/>
      <c r="AK1002" s="12"/>
    </row>
    <row r="1003" spans="1:37" s="21" customFormat="1" ht="11.25" hidden="1" x14ac:dyDescent="0.2">
      <c r="A1003" s="17"/>
      <c r="B1003" s="18"/>
      <c r="C1003" s="19"/>
      <c r="D1003" s="19"/>
      <c r="E1003" s="20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  <c r="AF1003" s="138"/>
      <c r="AG1003" s="138"/>
      <c r="AH1003" s="138"/>
      <c r="AI1003" s="138"/>
      <c r="AJ1003" s="138"/>
      <c r="AK1003" s="12"/>
    </row>
    <row r="1004" spans="1:37" s="21" customFormat="1" ht="11.25" hidden="1" x14ac:dyDescent="0.2">
      <c r="A1004" s="17"/>
      <c r="B1004" s="18"/>
      <c r="C1004" s="19"/>
      <c r="D1004" s="19"/>
      <c r="E1004" s="20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38"/>
      <c r="AI1004" s="138"/>
      <c r="AJ1004" s="138"/>
      <c r="AK1004" s="12"/>
    </row>
    <row r="1005" spans="1:37" s="21" customFormat="1" ht="11.25" hidden="1" x14ac:dyDescent="0.2">
      <c r="A1005" s="17"/>
      <c r="B1005" s="18"/>
      <c r="C1005" s="19"/>
      <c r="D1005" s="19"/>
      <c r="E1005" s="20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  <c r="AF1005" s="138"/>
      <c r="AG1005" s="138"/>
      <c r="AH1005" s="138"/>
      <c r="AI1005" s="138"/>
      <c r="AJ1005" s="138"/>
      <c r="AK1005" s="12"/>
    </row>
    <row r="1006" spans="1:37" s="21" customFormat="1" ht="11.25" hidden="1" x14ac:dyDescent="0.2">
      <c r="A1006" s="17"/>
      <c r="B1006" s="18"/>
      <c r="C1006" s="19"/>
      <c r="D1006" s="19"/>
      <c r="E1006" s="20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  <c r="AF1006" s="138"/>
      <c r="AG1006" s="138"/>
      <c r="AH1006" s="138"/>
      <c r="AI1006" s="138"/>
      <c r="AJ1006" s="138"/>
      <c r="AK1006" s="12"/>
    </row>
    <row r="1007" spans="1:37" s="21" customFormat="1" ht="11.25" hidden="1" x14ac:dyDescent="0.2">
      <c r="A1007" s="17"/>
      <c r="B1007" s="18"/>
      <c r="C1007" s="19"/>
      <c r="D1007" s="19"/>
      <c r="E1007" s="20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  <c r="AF1007" s="138"/>
      <c r="AG1007" s="138"/>
      <c r="AH1007" s="138"/>
      <c r="AI1007" s="138"/>
      <c r="AJ1007" s="138"/>
      <c r="AK1007" s="12"/>
    </row>
    <row r="1008" spans="1:37" s="21" customFormat="1" ht="11.25" hidden="1" x14ac:dyDescent="0.2">
      <c r="A1008" s="17"/>
      <c r="B1008" s="18"/>
      <c r="C1008" s="19"/>
      <c r="D1008" s="19"/>
      <c r="E1008" s="20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  <c r="AF1008" s="138"/>
      <c r="AG1008" s="138"/>
      <c r="AH1008" s="138"/>
      <c r="AI1008" s="138"/>
      <c r="AJ1008" s="138"/>
      <c r="AK1008" s="12"/>
    </row>
    <row r="1009" spans="1:37" s="21" customFormat="1" ht="11.25" hidden="1" x14ac:dyDescent="0.2">
      <c r="A1009" s="17"/>
      <c r="B1009" s="18"/>
      <c r="C1009" s="19"/>
      <c r="D1009" s="19"/>
      <c r="E1009" s="20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  <c r="AF1009" s="138"/>
      <c r="AG1009" s="138"/>
      <c r="AH1009" s="138"/>
      <c r="AI1009" s="138"/>
      <c r="AJ1009" s="138"/>
      <c r="AK1009" s="12"/>
    </row>
    <row r="1010" spans="1:37" s="21" customFormat="1" ht="11.25" hidden="1" x14ac:dyDescent="0.2">
      <c r="A1010" s="17"/>
      <c r="B1010" s="18"/>
      <c r="C1010" s="19"/>
      <c r="D1010" s="19"/>
      <c r="E1010" s="20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  <c r="AF1010" s="138"/>
      <c r="AG1010" s="138"/>
      <c r="AH1010" s="138"/>
      <c r="AI1010" s="138"/>
      <c r="AJ1010" s="138"/>
      <c r="AK1010" s="12"/>
    </row>
    <row r="1011" spans="1:37" s="21" customFormat="1" ht="11.25" hidden="1" x14ac:dyDescent="0.2">
      <c r="A1011" s="17"/>
      <c r="B1011" s="18"/>
      <c r="C1011" s="19"/>
      <c r="D1011" s="19"/>
      <c r="E1011" s="20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  <c r="AF1011" s="138"/>
      <c r="AG1011" s="138"/>
      <c r="AH1011" s="138"/>
      <c r="AI1011" s="138"/>
      <c r="AJ1011" s="138"/>
      <c r="AK1011" s="12"/>
    </row>
    <row r="1012" spans="1:37" s="21" customFormat="1" ht="11.25" hidden="1" x14ac:dyDescent="0.2">
      <c r="A1012" s="17"/>
      <c r="B1012" s="18"/>
      <c r="C1012" s="19"/>
      <c r="D1012" s="19"/>
      <c r="E1012" s="20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  <c r="AF1012" s="138"/>
      <c r="AG1012" s="138"/>
      <c r="AH1012" s="138"/>
      <c r="AI1012" s="138"/>
      <c r="AJ1012" s="138"/>
      <c r="AK1012" s="12"/>
    </row>
    <row r="1013" spans="1:37" s="21" customFormat="1" ht="11.25" hidden="1" x14ac:dyDescent="0.2">
      <c r="A1013" s="17"/>
      <c r="B1013" s="18"/>
      <c r="C1013" s="19"/>
      <c r="D1013" s="19"/>
      <c r="E1013" s="20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  <c r="AF1013" s="138"/>
      <c r="AG1013" s="138"/>
      <c r="AH1013" s="138"/>
      <c r="AI1013" s="138"/>
      <c r="AJ1013" s="138"/>
      <c r="AK1013" s="12"/>
    </row>
    <row r="1014" spans="1:37" s="21" customFormat="1" ht="11.25" hidden="1" x14ac:dyDescent="0.2">
      <c r="A1014" s="17"/>
      <c r="B1014" s="18"/>
      <c r="C1014" s="19"/>
      <c r="D1014" s="19"/>
      <c r="E1014" s="20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  <c r="AF1014" s="138"/>
      <c r="AG1014" s="138"/>
      <c r="AH1014" s="138"/>
      <c r="AI1014" s="138"/>
      <c r="AJ1014" s="138"/>
      <c r="AK1014" s="12"/>
    </row>
    <row r="1015" spans="1:37" s="21" customFormat="1" ht="11.25" hidden="1" x14ac:dyDescent="0.2">
      <c r="A1015" s="17"/>
      <c r="B1015" s="18"/>
      <c r="C1015" s="19"/>
      <c r="D1015" s="19"/>
      <c r="E1015" s="20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  <c r="AF1015" s="138"/>
      <c r="AG1015" s="138"/>
      <c r="AH1015" s="138"/>
      <c r="AI1015" s="138"/>
      <c r="AJ1015" s="138"/>
      <c r="AK1015" s="12"/>
    </row>
    <row r="1016" spans="1:37" s="21" customFormat="1" ht="11.25" hidden="1" x14ac:dyDescent="0.2">
      <c r="A1016" s="17"/>
      <c r="B1016" s="18"/>
      <c r="C1016" s="19"/>
      <c r="D1016" s="19"/>
      <c r="E1016" s="20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  <c r="AF1016" s="138"/>
      <c r="AG1016" s="138"/>
      <c r="AH1016" s="138"/>
      <c r="AI1016" s="138"/>
      <c r="AJ1016" s="138"/>
      <c r="AK1016" s="12"/>
    </row>
    <row r="1017" spans="1:37" s="21" customFormat="1" ht="11.25" hidden="1" x14ac:dyDescent="0.2">
      <c r="A1017" s="17"/>
      <c r="B1017" s="18"/>
      <c r="C1017" s="19"/>
      <c r="D1017" s="19"/>
      <c r="E1017" s="20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  <c r="AF1017" s="138"/>
      <c r="AG1017" s="138"/>
      <c r="AH1017" s="138"/>
      <c r="AI1017" s="138"/>
      <c r="AJ1017" s="138"/>
      <c r="AK1017" s="12"/>
    </row>
    <row r="1018" spans="1:37" s="21" customFormat="1" ht="11.25" hidden="1" x14ac:dyDescent="0.2">
      <c r="A1018" s="17"/>
      <c r="B1018" s="18"/>
      <c r="C1018" s="19"/>
      <c r="D1018" s="19"/>
      <c r="E1018" s="20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  <c r="AF1018" s="138"/>
      <c r="AG1018" s="138"/>
      <c r="AH1018" s="138"/>
      <c r="AI1018" s="138"/>
      <c r="AJ1018" s="138"/>
      <c r="AK1018" s="12"/>
    </row>
    <row r="1019" spans="1:37" s="21" customFormat="1" ht="11.25" hidden="1" x14ac:dyDescent="0.2">
      <c r="A1019" s="17"/>
      <c r="B1019" s="18"/>
      <c r="C1019" s="19"/>
      <c r="D1019" s="19"/>
      <c r="E1019" s="20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  <c r="AF1019" s="138"/>
      <c r="AG1019" s="138"/>
      <c r="AH1019" s="138"/>
      <c r="AI1019" s="138"/>
      <c r="AJ1019" s="138"/>
      <c r="AK1019" s="12"/>
    </row>
    <row r="1020" spans="1:37" s="21" customFormat="1" ht="11.25" hidden="1" x14ac:dyDescent="0.2">
      <c r="A1020" s="17"/>
      <c r="B1020" s="18"/>
      <c r="C1020" s="19"/>
      <c r="D1020" s="19"/>
      <c r="E1020" s="20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  <c r="AA1020" s="138"/>
      <c r="AB1020" s="138"/>
      <c r="AC1020" s="138"/>
      <c r="AD1020" s="138"/>
      <c r="AE1020" s="138"/>
      <c r="AF1020" s="138"/>
      <c r="AG1020" s="138"/>
      <c r="AH1020" s="138"/>
      <c r="AI1020" s="138"/>
      <c r="AJ1020" s="138"/>
      <c r="AK1020" s="12"/>
    </row>
    <row r="1021" spans="1:37" s="21" customFormat="1" ht="11.25" hidden="1" x14ac:dyDescent="0.2">
      <c r="A1021" s="17"/>
      <c r="B1021" s="18"/>
      <c r="C1021" s="19"/>
      <c r="D1021" s="19"/>
      <c r="E1021" s="20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  <c r="AA1021" s="138"/>
      <c r="AB1021" s="138"/>
      <c r="AC1021" s="138"/>
      <c r="AD1021" s="138"/>
      <c r="AE1021" s="138"/>
      <c r="AF1021" s="138"/>
      <c r="AG1021" s="138"/>
      <c r="AH1021" s="138"/>
      <c r="AI1021" s="138"/>
      <c r="AJ1021" s="138"/>
      <c r="AK1021" s="12"/>
    </row>
    <row r="1022" spans="1:37" s="21" customFormat="1" ht="11.25" hidden="1" x14ac:dyDescent="0.2">
      <c r="A1022" s="17"/>
      <c r="B1022" s="18"/>
      <c r="C1022" s="19"/>
      <c r="D1022" s="19"/>
      <c r="E1022" s="20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  <c r="AA1022" s="138"/>
      <c r="AB1022" s="138"/>
      <c r="AC1022" s="138"/>
      <c r="AD1022" s="138"/>
      <c r="AE1022" s="138"/>
      <c r="AF1022" s="138"/>
      <c r="AG1022" s="138"/>
      <c r="AH1022" s="138"/>
      <c r="AI1022" s="138"/>
      <c r="AJ1022" s="138"/>
      <c r="AK1022" s="12"/>
    </row>
    <row r="1023" spans="1:37" s="21" customFormat="1" ht="11.25" hidden="1" x14ac:dyDescent="0.2">
      <c r="A1023" s="17"/>
      <c r="B1023" s="18"/>
      <c r="C1023" s="19"/>
      <c r="D1023" s="19"/>
      <c r="E1023" s="20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  <c r="AA1023" s="138"/>
      <c r="AB1023" s="138"/>
      <c r="AC1023" s="138"/>
      <c r="AD1023" s="138"/>
      <c r="AE1023" s="138"/>
      <c r="AF1023" s="138"/>
      <c r="AG1023" s="138"/>
      <c r="AH1023" s="138"/>
      <c r="AI1023" s="138"/>
      <c r="AJ1023" s="138"/>
      <c r="AK1023" s="12"/>
    </row>
    <row r="1024" spans="1:37" s="21" customFormat="1" ht="11.25" hidden="1" x14ac:dyDescent="0.2">
      <c r="A1024" s="17"/>
      <c r="B1024" s="18"/>
      <c r="C1024" s="19"/>
      <c r="D1024" s="19"/>
      <c r="E1024" s="20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  <c r="AA1024" s="138"/>
      <c r="AB1024" s="138"/>
      <c r="AC1024" s="138"/>
      <c r="AD1024" s="138"/>
      <c r="AE1024" s="138"/>
      <c r="AF1024" s="138"/>
      <c r="AG1024" s="138"/>
      <c r="AH1024" s="138"/>
      <c r="AI1024" s="138"/>
      <c r="AJ1024" s="138"/>
      <c r="AK1024" s="12"/>
    </row>
    <row r="1025" spans="1:37" s="21" customFormat="1" ht="11.25" hidden="1" x14ac:dyDescent="0.2">
      <c r="A1025" s="17"/>
      <c r="B1025" s="18"/>
      <c r="C1025" s="19"/>
      <c r="D1025" s="19"/>
      <c r="E1025" s="20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  <c r="AA1025" s="138"/>
      <c r="AB1025" s="138"/>
      <c r="AC1025" s="138"/>
      <c r="AD1025" s="138"/>
      <c r="AE1025" s="138"/>
      <c r="AF1025" s="138"/>
      <c r="AG1025" s="138"/>
      <c r="AH1025" s="138"/>
      <c r="AI1025" s="138"/>
      <c r="AJ1025" s="138"/>
      <c r="AK1025" s="12"/>
    </row>
    <row r="1026" spans="1:37" s="21" customFormat="1" ht="11.25" hidden="1" x14ac:dyDescent="0.2">
      <c r="A1026" s="17"/>
      <c r="B1026" s="18"/>
      <c r="C1026" s="19"/>
      <c r="D1026" s="19"/>
      <c r="E1026" s="20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  <c r="AA1026" s="138"/>
      <c r="AB1026" s="138"/>
      <c r="AC1026" s="138"/>
      <c r="AD1026" s="138"/>
      <c r="AE1026" s="138"/>
      <c r="AF1026" s="138"/>
      <c r="AG1026" s="138"/>
      <c r="AH1026" s="138"/>
      <c r="AI1026" s="138"/>
      <c r="AJ1026" s="138"/>
      <c r="AK1026" s="12"/>
    </row>
    <row r="1027" spans="1:37" s="21" customFormat="1" ht="11.25" hidden="1" x14ac:dyDescent="0.2">
      <c r="A1027" s="17"/>
      <c r="B1027" s="18"/>
      <c r="C1027" s="19"/>
      <c r="D1027" s="19"/>
      <c r="E1027" s="20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  <c r="AA1027" s="138"/>
      <c r="AB1027" s="138"/>
      <c r="AC1027" s="138"/>
      <c r="AD1027" s="138"/>
      <c r="AE1027" s="138"/>
      <c r="AF1027" s="138"/>
      <c r="AG1027" s="138"/>
      <c r="AH1027" s="138"/>
      <c r="AI1027" s="138"/>
      <c r="AJ1027" s="138"/>
      <c r="AK1027" s="12"/>
    </row>
    <row r="1028" spans="1:37" s="21" customFormat="1" ht="11.25" hidden="1" x14ac:dyDescent="0.2">
      <c r="A1028" s="17"/>
      <c r="B1028" s="18"/>
      <c r="C1028" s="19"/>
      <c r="D1028" s="19"/>
      <c r="E1028" s="20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  <c r="AA1028" s="138"/>
      <c r="AB1028" s="138"/>
      <c r="AC1028" s="138"/>
      <c r="AD1028" s="138"/>
      <c r="AE1028" s="138"/>
      <c r="AF1028" s="138"/>
      <c r="AG1028" s="138"/>
      <c r="AH1028" s="138"/>
      <c r="AI1028" s="138"/>
      <c r="AJ1028" s="138"/>
      <c r="AK1028" s="12"/>
    </row>
    <row r="1029" spans="1:37" s="21" customFormat="1" ht="11.25" hidden="1" x14ac:dyDescent="0.2">
      <c r="A1029" s="17"/>
      <c r="B1029" s="18"/>
      <c r="C1029" s="19"/>
      <c r="D1029" s="19"/>
      <c r="E1029" s="20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  <c r="AA1029" s="138"/>
      <c r="AB1029" s="138"/>
      <c r="AC1029" s="138"/>
      <c r="AD1029" s="138"/>
      <c r="AE1029" s="138"/>
      <c r="AF1029" s="138"/>
      <c r="AG1029" s="138"/>
      <c r="AH1029" s="138"/>
      <c r="AI1029" s="138"/>
      <c r="AJ1029" s="138"/>
      <c r="AK1029" s="12"/>
    </row>
    <row r="1030" spans="1:37" s="21" customFormat="1" ht="11.25" hidden="1" x14ac:dyDescent="0.2">
      <c r="A1030" s="17"/>
      <c r="B1030" s="18"/>
      <c r="C1030" s="19"/>
      <c r="D1030" s="19"/>
      <c r="E1030" s="20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38"/>
      <c r="AI1030" s="138"/>
      <c r="AJ1030" s="138"/>
      <c r="AK1030" s="12"/>
    </row>
    <row r="1031" spans="1:37" s="21" customFormat="1" ht="11.25" hidden="1" x14ac:dyDescent="0.2">
      <c r="A1031" s="17"/>
      <c r="B1031" s="18"/>
      <c r="C1031" s="19"/>
      <c r="D1031" s="19"/>
      <c r="E1031" s="20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  <c r="AA1031" s="138"/>
      <c r="AB1031" s="138"/>
      <c r="AC1031" s="138"/>
      <c r="AD1031" s="138"/>
      <c r="AE1031" s="138"/>
      <c r="AF1031" s="138"/>
      <c r="AG1031" s="138"/>
      <c r="AH1031" s="138"/>
      <c r="AI1031" s="138"/>
      <c r="AJ1031" s="138"/>
      <c r="AK1031" s="12"/>
    </row>
    <row r="1032" spans="1:37" s="21" customFormat="1" ht="11.25" hidden="1" x14ac:dyDescent="0.2">
      <c r="A1032" s="17"/>
      <c r="B1032" s="18"/>
      <c r="C1032" s="19"/>
      <c r="D1032" s="19"/>
      <c r="E1032" s="20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  <c r="AA1032" s="138"/>
      <c r="AB1032" s="138"/>
      <c r="AC1032" s="138"/>
      <c r="AD1032" s="138"/>
      <c r="AE1032" s="138"/>
      <c r="AF1032" s="138"/>
      <c r="AG1032" s="138"/>
      <c r="AH1032" s="138"/>
      <c r="AI1032" s="138"/>
      <c r="AJ1032" s="138"/>
      <c r="AK1032" s="12"/>
    </row>
    <row r="1033" spans="1:37" s="21" customFormat="1" ht="11.25" hidden="1" x14ac:dyDescent="0.2">
      <c r="A1033" s="17"/>
      <c r="B1033" s="18"/>
      <c r="C1033" s="19"/>
      <c r="D1033" s="19"/>
      <c r="E1033" s="20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  <c r="AA1033" s="138"/>
      <c r="AB1033" s="138"/>
      <c r="AC1033" s="138"/>
      <c r="AD1033" s="138"/>
      <c r="AE1033" s="138"/>
      <c r="AF1033" s="138"/>
      <c r="AG1033" s="138"/>
      <c r="AH1033" s="138"/>
      <c r="AI1033" s="138"/>
      <c r="AJ1033" s="138"/>
      <c r="AK1033" s="12"/>
    </row>
    <row r="1034" spans="1:37" s="21" customFormat="1" ht="11.25" hidden="1" x14ac:dyDescent="0.2">
      <c r="A1034" s="17"/>
      <c r="B1034" s="18"/>
      <c r="C1034" s="19"/>
      <c r="D1034" s="19"/>
      <c r="E1034" s="20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38"/>
      <c r="AI1034" s="138"/>
      <c r="AJ1034" s="138"/>
      <c r="AK1034" s="12"/>
    </row>
    <row r="1035" spans="1:37" s="21" customFormat="1" ht="11.25" hidden="1" x14ac:dyDescent="0.2">
      <c r="A1035" s="17"/>
      <c r="B1035" s="18"/>
      <c r="C1035" s="19"/>
      <c r="D1035" s="19"/>
      <c r="E1035" s="20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  <c r="AA1035" s="138"/>
      <c r="AB1035" s="138"/>
      <c r="AC1035" s="138"/>
      <c r="AD1035" s="138"/>
      <c r="AE1035" s="138"/>
      <c r="AF1035" s="138"/>
      <c r="AG1035" s="138"/>
      <c r="AH1035" s="138"/>
      <c r="AI1035" s="138"/>
      <c r="AJ1035" s="138"/>
      <c r="AK1035" s="12"/>
    </row>
    <row r="1036" spans="1:37" s="21" customFormat="1" ht="11.25" hidden="1" x14ac:dyDescent="0.2">
      <c r="A1036" s="17"/>
      <c r="B1036" s="18"/>
      <c r="C1036" s="19"/>
      <c r="D1036" s="19"/>
      <c r="E1036" s="20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  <c r="AA1036" s="138"/>
      <c r="AB1036" s="138"/>
      <c r="AC1036" s="138"/>
      <c r="AD1036" s="138"/>
      <c r="AE1036" s="138"/>
      <c r="AF1036" s="138"/>
      <c r="AG1036" s="138"/>
      <c r="AH1036" s="138"/>
      <c r="AI1036" s="138"/>
      <c r="AJ1036" s="138"/>
      <c r="AK1036" s="12"/>
    </row>
    <row r="1037" spans="1:37" s="21" customFormat="1" ht="11.25" hidden="1" x14ac:dyDescent="0.2">
      <c r="A1037" s="17"/>
      <c r="B1037" s="18"/>
      <c r="C1037" s="19"/>
      <c r="D1037" s="19"/>
      <c r="E1037" s="20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  <c r="AA1037" s="138"/>
      <c r="AB1037" s="138"/>
      <c r="AC1037" s="138"/>
      <c r="AD1037" s="138"/>
      <c r="AE1037" s="138"/>
      <c r="AF1037" s="138"/>
      <c r="AG1037" s="138"/>
      <c r="AH1037" s="138"/>
      <c r="AI1037" s="138"/>
      <c r="AJ1037" s="138"/>
      <c r="AK1037" s="12"/>
    </row>
    <row r="1038" spans="1:37" s="21" customFormat="1" ht="11.25" hidden="1" x14ac:dyDescent="0.2">
      <c r="A1038" s="17"/>
      <c r="B1038" s="18"/>
      <c r="C1038" s="19"/>
      <c r="D1038" s="19"/>
      <c r="E1038" s="20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38"/>
      <c r="AI1038" s="138"/>
      <c r="AJ1038" s="138"/>
      <c r="AK1038" s="12"/>
    </row>
    <row r="1039" spans="1:37" s="21" customFormat="1" ht="11.25" hidden="1" x14ac:dyDescent="0.2">
      <c r="A1039" s="17"/>
      <c r="B1039" s="18"/>
      <c r="C1039" s="19"/>
      <c r="D1039" s="19"/>
      <c r="E1039" s="20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38"/>
      <c r="AI1039" s="138"/>
      <c r="AJ1039" s="138"/>
      <c r="AK1039" s="12"/>
    </row>
    <row r="1040" spans="1:37" s="21" customFormat="1" ht="11.25" hidden="1" x14ac:dyDescent="0.2">
      <c r="A1040" s="17"/>
      <c r="B1040" s="18"/>
      <c r="C1040" s="19"/>
      <c r="D1040" s="19"/>
      <c r="E1040" s="20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  <c r="AA1040" s="138"/>
      <c r="AB1040" s="138"/>
      <c r="AC1040" s="138"/>
      <c r="AD1040" s="138"/>
      <c r="AE1040" s="138"/>
      <c r="AF1040" s="138"/>
      <c r="AG1040" s="138"/>
      <c r="AH1040" s="138"/>
      <c r="AI1040" s="138"/>
      <c r="AJ1040" s="138"/>
      <c r="AK1040" s="12"/>
    </row>
    <row r="1041" spans="1:37" s="21" customFormat="1" ht="11.25" hidden="1" x14ac:dyDescent="0.2">
      <c r="A1041" s="17"/>
      <c r="B1041" s="18"/>
      <c r="C1041" s="19"/>
      <c r="D1041" s="19"/>
      <c r="E1041" s="20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  <c r="AA1041" s="138"/>
      <c r="AB1041" s="138"/>
      <c r="AC1041" s="138"/>
      <c r="AD1041" s="138"/>
      <c r="AE1041" s="138"/>
      <c r="AF1041" s="138"/>
      <c r="AG1041" s="138"/>
      <c r="AH1041" s="138"/>
      <c r="AI1041" s="138"/>
      <c r="AJ1041" s="138"/>
      <c r="AK1041" s="12"/>
    </row>
    <row r="1042" spans="1:37" s="21" customFormat="1" ht="11.25" hidden="1" x14ac:dyDescent="0.2">
      <c r="A1042" s="17"/>
      <c r="B1042" s="18"/>
      <c r="C1042" s="19"/>
      <c r="D1042" s="19"/>
      <c r="E1042" s="20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  <c r="AA1042" s="138"/>
      <c r="AB1042" s="138"/>
      <c r="AC1042" s="138"/>
      <c r="AD1042" s="138"/>
      <c r="AE1042" s="138"/>
      <c r="AF1042" s="138"/>
      <c r="AG1042" s="138"/>
      <c r="AH1042" s="138"/>
      <c r="AI1042" s="138"/>
      <c r="AJ1042" s="138"/>
      <c r="AK1042" s="12"/>
    </row>
    <row r="1043" spans="1:37" s="21" customFormat="1" ht="11.25" hidden="1" x14ac:dyDescent="0.2">
      <c r="A1043" s="17"/>
      <c r="B1043" s="18"/>
      <c r="C1043" s="19"/>
      <c r="D1043" s="19"/>
      <c r="E1043" s="20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  <c r="AA1043" s="138"/>
      <c r="AB1043" s="138"/>
      <c r="AC1043" s="138"/>
      <c r="AD1043" s="138"/>
      <c r="AE1043" s="138"/>
      <c r="AF1043" s="138"/>
      <c r="AG1043" s="138"/>
      <c r="AH1043" s="138"/>
      <c r="AI1043" s="138"/>
      <c r="AJ1043" s="138"/>
      <c r="AK1043" s="12"/>
    </row>
    <row r="1044" spans="1:37" s="21" customFormat="1" ht="11.25" hidden="1" x14ac:dyDescent="0.2">
      <c r="A1044" s="17"/>
      <c r="B1044" s="18"/>
      <c r="C1044" s="19"/>
      <c r="D1044" s="19"/>
      <c r="E1044" s="20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  <c r="AA1044" s="138"/>
      <c r="AB1044" s="138"/>
      <c r="AC1044" s="138"/>
      <c r="AD1044" s="138"/>
      <c r="AE1044" s="138"/>
      <c r="AF1044" s="138"/>
      <c r="AG1044" s="138"/>
      <c r="AH1044" s="138"/>
      <c r="AI1044" s="138"/>
      <c r="AJ1044" s="138"/>
      <c r="AK1044" s="12"/>
    </row>
    <row r="1045" spans="1:37" s="21" customFormat="1" ht="11.25" hidden="1" x14ac:dyDescent="0.2">
      <c r="A1045" s="17"/>
      <c r="B1045" s="18"/>
      <c r="C1045" s="19"/>
      <c r="D1045" s="19"/>
      <c r="E1045" s="20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  <c r="AA1045" s="138"/>
      <c r="AB1045" s="138"/>
      <c r="AC1045" s="138"/>
      <c r="AD1045" s="138"/>
      <c r="AE1045" s="138"/>
      <c r="AF1045" s="138"/>
      <c r="AG1045" s="138"/>
      <c r="AH1045" s="138"/>
      <c r="AI1045" s="138"/>
      <c r="AJ1045" s="138"/>
      <c r="AK1045" s="12"/>
    </row>
    <row r="1046" spans="1:37" s="21" customFormat="1" ht="11.25" hidden="1" x14ac:dyDescent="0.2">
      <c r="A1046" s="17"/>
      <c r="B1046" s="18"/>
      <c r="C1046" s="19"/>
      <c r="D1046" s="19"/>
      <c r="E1046" s="20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38"/>
      <c r="AI1046" s="138"/>
      <c r="AJ1046" s="138"/>
      <c r="AK1046" s="12"/>
    </row>
    <row r="1047" spans="1:37" s="21" customFormat="1" ht="11.25" hidden="1" x14ac:dyDescent="0.2">
      <c r="A1047" s="17"/>
      <c r="B1047" s="18"/>
      <c r="C1047" s="19"/>
      <c r="D1047" s="19"/>
      <c r="E1047" s="20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  <c r="AA1047" s="138"/>
      <c r="AB1047" s="138"/>
      <c r="AC1047" s="138"/>
      <c r="AD1047" s="138"/>
      <c r="AE1047" s="138"/>
      <c r="AF1047" s="138"/>
      <c r="AG1047" s="138"/>
      <c r="AH1047" s="138"/>
      <c r="AI1047" s="138"/>
      <c r="AJ1047" s="138"/>
      <c r="AK1047" s="12"/>
    </row>
    <row r="1048" spans="1:37" s="21" customFormat="1" ht="11.25" hidden="1" x14ac:dyDescent="0.2">
      <c r="A1048" s="17"/>
      <c r="B1048" s="18"/>
      <c r="C1048" s="19"/>
      <c r="D1048" s="19"/>
      <c r="E1048" s="20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  <c r="AA1048" s="138"/>
      <c r="AB1048" s="138"/>
      <c r="AC1048" s="138"/>
      <c r="AD1048" s="138"/>
      <c r="AE1048" s="138"/>
      <c r="AF1048" s="138"/>
      <c r="AG1048" s="138"/>
      <c r="AH1048" s="138"/>
      <c r="AI1048" s="138"/>
      <c r="AJ1048" s="138"/>
      <c r="AK1048" s="12"/>
    </row>
    <row r="1049" spans="1:37" s="21" customFormat="1" ht="11.25" hidden="1" x14ac:dyDescent="0.2">
      <c r="A1049" s="17"/>
      <c r="B1049" s="18"/>
      <c r="C1049" s="19"/>
      <c r="D1049" s="19"/>
      <c r="E1049" s="20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  <c r="AA1049" s="138"/>
      <c r="AB1049" s="138"/>
      <c r="AC1049" s="138"/>
      <c r="AD1049" s="138"/>
      <c r="AE1049" s="138"/>
      <c r="AF1049" s="138"/>
      <c r="AG1049" s="138"/>
      <c r="AH1049" s="138"/>
      <c r="AI1049" s="138"/>
      <c r="AJ1049" s="138"/>
      <c r="AK1049" s="12"/>
    </row>
    <row r="1050" spans="1:37" s="21" customFormat="1" ht="11.25" hidden="1" x14ac:dyDescent="0.2">
      <c r="A1050" s="17"/>
      <c r="B1050" s="18"/>
      <c r="C1050" s="19"/>
      <c r="D1050" s="19"/>
      <c r="E1050" s="20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  <c r="AA1050" s="138"/>
      <c r="AB1050" s="138"/>
      <c r="AC1050" s="138"/>
      <c r="AD1050" s="138"/>
      <c r="AE1050" s="138"/>
      <c r="AF1050" s="138"/>
      <c r="AG1050" s="138"/>
      <c r="AH1050" s="138"/>
      <c r="AI1050" s="138"/>
      <c r="AJ1050" s="138"/>
      <c r="AK1050" s="12"/>
    </row>
    <row r="1051" spans="1:37" s="21" customFormat="1" ht="11.25" hidden="1" x14ac:dyDescent="0.2">
      <c r="A1051" s="17"/>
      <c r="B1051" s="18"/>
      <c r="C1051" s="19"/>
      <c r="D1051" s="19"/>
      <c r="E1051" s="20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  <c r="AA1051" s="138"/>
      <c r="AB1051" s="138"/>
      <c r="AC1051" s="138"/>
      <c r="AD1051" s="138"/>
      <c r="AE1051" s="138"/>
      <c r="AF1051" s="138"/>
      <c r="AG1051" s="138"/>
      <c r="AH1051" s="138"/>
      <c r="AI1051" s="138"/>
      <c r="AJ1051" s="138"/>
      <c r="AK1051" s="12"/>
    </row>
    <row r="1052" spans="1:37" s="21" customFormat="1" ht="11.25" hidden="1" x14ac:dyDescent="0.2">
      <c r="A1052" s="17"/>
      <c r="B1052" s="18"/>
      <c r="C1052" s="19"/>
      <c r="D1052" s="19"/>
      <c r="E1052" s="20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  <c r="AA1052" s="138"/>
      <c r="AB1052" s="138"/>
      <c r="AC1052" s="138"/>
      <c r="AD1052" s="138"/>
      <c r="AE1052" s="138"/>
      <c r="AF1052" s="138"/>
      <c r="AG1052" s="138"/>
      <c r="AH1052" s="138"/>
      <c r="AI1052" s="138"/>
      <c r="AJ1052" s="138"/>
      <c r="AK1052" s="12"/>
    </row>
    <row r="1053" spans="1:37" s="21" customFormat="1" ht="11.25" hidden="1" x14ac:dyDescent="0.2">
      <c r="A1053" s="17"/>
      <c r="B1053" s="18"/>
      <c r="C1053" s="19"/>
      <c r="D1053" s="19"/>
      <c r="E1053" s="20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  <c r="AA1053" s="138"/>
      <c r="AB1053" s="138"/>
      <c r="AC1053" s="138"/>
      <c r="AD1053" s="138"/>
      <c r="AE1053" s="138"/>
      <c r="AF1053" s="138"/>
      <c r="AG1053" s="138"/>
      <c r="AH1053" s="138"/>
      <c r="AI1053" s="138"/>
      <c r="AJ1053" s="138"/>
      <c r="AK1053" s="12"/>
    </row>
    <row r="1054" spans="1:37" s="21" customFormat="1" ht="11.25" hidden="1" x14ac:dyDescent="0.2">
      <c r="A1054" s="17"/>
      <c r="B1054" s="18"/>
      <c r="C1054" s="19"/>
      <c r="D1054" s="19"/>
      <c r="E1054" s="20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  <c r="AA1054" s="138"/>
      <c r="AB1054" s="138"/>
      <c r="AC1054" s="138"/>
      <c r="AD1054" s="138"/>
      <c r="AE1054" s="138"/>
      <c r="AF1054" s="138"/>
      <c r="AG1054" s="138"/>
      <c r="AH1054" s="138"/>
      <c r="AI1054" s="138"/>
      <c r="AJ1054" s="138"/>
      <c r="AK1054" s="12"/>
    </row>
    <row r="1055" spans="1:37" s="21" customFormat="1" ht="11.25" hidden="1" x14ac:dyDescent="0.2">
      <c r="A1055" s="17"/>
      <c r="B1055" s="18"/>
      <c r="C1055" s="19"/>
      <c r="D1055" s="19"/>
      <c r="E1055" s="20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  <c r="AA1055" s="138"/>
      <c r="AB1055" s="138"/>
      <c r="AC1055" s="138"/>
      <c r="AD1055" s="138"/>
      <c r="AE1055" s="138"/>
      <c r="AF1055" s="138"/>
      <c r="AG1055" s="138"/>
      <c r="AH1055" s="138"/>
      <c r="AI1055" s="138"/>
      <c r="AJ1055" s="138"/>
      <c r="AK1055" s="12"/>
    </row>
    <row r="1056" spans="1:37" s="21" customFormat="1" ht="11.25" hidden="1" x14ac:dyDescent="0.2">
      <c r="A1056" s="17"/>
      <c r="B1056" s="18"/>
      <c r="C1056" s="19"/>
      <c r="D1056" s="19"/>
      <c r="E1056" s="20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  <c r="AA1056" s="138"/>
      <c r="AB1056" s="138"/>
      <c r="AC1056" s="138"/>
      <c r="AD1056" s="138"/>
      <c r="AE1056" s="138"/>
      <c r="AF1056" s="138"/>
      <c r="AG1056" s="138"/>
      <c r="AH1056" s="138"/>
      <c r="AI1056" s="138"/>
      <c r="AJ1056" s="138"/>
      <c r="AK1056" s="12"/>
    </row>
    <row r="1057" spans="1:37" s="21" customFormat="1" ht="11.25" hidden="1" x14ac:dyDescent="0.2">
      <c r="A1057" s="17"/>
      <c r="B1057" s="18"/>
      <c r="C1057" s="19"/>
      <c r="D1057" s="19"/>
      <c r="E1057" s="20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  <c r="AA1057" s="138"/>
      <c r="AB1057" s="138"/>
      <c r="AC1057" s="138"/>
      <c r="AD1057" s="138"/>
      <c r="AE1057" s="138"/>
      <c r="AF1057" s="138"/>
      <c r="AG1057" s="138"/>
      <c r="AH1057" s="138"/>
      <c r="AI1057" s="138"/>
      <c r="AJ1057" s="138"/>
      <c r="AK1057" s="12"/>
    </row>
    <row r="1058" spans="1:37" s="21" customFormat="1" ht="11.25" hidden="1" x14ac:dyDescent="0.2">
      <c r="A1058" s="17"/>
      <c r="B1058" s="18"/>
      <c r="C1058" s="19"/>
      <c r="D1058" s="19"/>
      <c r="E1058" s="20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  <c r="AA1058" s="138"/>
      <c r="AB1058" s="138"/>
      <c r="AC1058" s="138"/>
      <c r="AD1058" s="138"/>
      <c r="AE1058" s="138"/>
      <c r="AF1058" s="138"/>
      <c r="AG1058" s="138"/>
      <c r="AH1058" s="138"/>
      <c r="AI1058" s="138"/>
      <c r="AJ1058" s="138"/>
      <c r="AK1058" s="12"/>
    </row>
    <row r="1059" spans="1:37" s="21" customFormat="1" ht="11.25" hidden="1" x14ac:dyDescent="0.2">
      <c r="A1059" s="17"/>
      <c r="B1059" s="18"/>
      <c r="C1059" s="19"/>
      <c r="D1059" s="19"/>
      <c r="E1059" s="20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  <c r="AA1059" s="138"/>
      <c r="AB1059" s="138"/>
      <c r="AC1059" s="138"/>
      <c r="AD1059" s="138"/>
      <c r="AE1059" s="138"/>
      <c r="AF1059" s="138"/>
      <c r="AG1059" s="138"/>
      <c r="AH1059" s="138"/>
      <c r="AI1059" s="138"/>
      <c r="AJ1059" s="138"/>
      <c r="AK1059" s="12"/>
    </row>
    <row r="1060" spans="1:37" s="21" customFormat="1" ht="11.25" hidden="1" x14ac:dyDescent="0.2">
      <c r="A1060" s="17"/>
      <c r="B1060" s="18"/>
      <c r="C1060" s="19"/>
      <c r="D1060" s="19"/>
      <c r="E1060" s="20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  <c r="AA1060" s="138"/>
      <c r="AB1060" s="138"/>
      <c r="AC1060" s="138"/>
      <c r="AD1060" s="138"/>
      <c r="AE1060" s="138"/>
      <c r="AF1060" s="138"/>
      <c r="AG1060" s="138"/>
      <c r="AH1060" s="138"/>
      <c r="AI1060" s="138"/>
      <c r="AJ1060" s="138"/>
      <c r="AK1060" s="12"/>
    </row>
    <row r="1061" spans="1:37" s="21" customFormat="1" ht="11.25" hidden="1" x14ac:dyDescent="0.2">
      <c r="A1061" s="17"/>
      <c r="B1061" s="18"/>
      <c r="C1061" s="19"/>
      <c r="D1061" s="19"/>
      <c r="E1061" s="20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  <c r="AA1061" s="138"/>
      <c r="AB1061" s="138"/>
      <c r="AC1061" s="138"/>
      <c r="AD1061" s="138"/>
      <c r="AE1061" s="138"/>
      <c r="AF1061" s="138"/>
      <c r="AG1061" s="138"/>
      <c r="AH1061" s="138"/>
      <c r="AI1061" s="138"/>
      <c r="AJ1061" s="138"/>
      <c r="AK1061" s="12"/>
    </row>
    <row r="1062" spans="1:37" s="21" customFormat="1" ht="11.25" hidden="1" x14ac:dyDescent="0.2">
      <c r="A1062" s="17"/>
      <c r="B1062" s="18"/>
      <c r="C1062" s="19"/>
      <c r="D1062" s="19"/>
      <c r="E1062" s="20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  <c r="AA1062" s="138"/>
      <c r="AB1062" s="138"/>
      <c r="AC1062" s="138"/>
      <c r="AD1062" s="138"/>
      <c r="AE1062" s="138"/>
      <c r="AF1062" s="138"/>
      <c r="AG1062" s="138"/>
      <c r="AH1062" s="138"/>
      <c r="AI1062" s="138"/>
      <c r="AJ1062" s="138"/>
      <c r="AK1062" s="12"/>
    </row>
    <row r="1063" spans="1:37" s="21" customFormat="1" ht="11.25" hidden="1" x14ac:dyDescent="0.2">
      <c r="A1063" s="17"/>
      <c r="B1063" s="18"/>
      <c r="C1063" s="19"/>
      <c r="D1063" s="19"/>
      <c r="E1063" s="20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38"/>
      <c r="AI1063" s="138"/>
      <c r="AJ1063" s="138"/>
      <c r="AK1063" s="12"/>
    </row>
    <row r="1064" spans="1:37" s="21" customFormat="1" ht="11.25" hidden="1" x14ac:dyDescent="0.2">
      <c r="A1064" s="17"/>
      <c r="B1064" s="18"/>
      <c r="C1064" s="19"/>
      <c r="D1064" s="19"/>
      <c r="E1064" s="20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  <c r="AA1064" s="138"/>
      <c r="AB1064" s="138"/>
      <c r="AC1064" s="138"/>
      <c r="AD1064" s="138"/>
      <c r="AE1064" s="138"/>
      <c r="AF1064" s="138"/>
      <c r="AG1064" s="138"/>
      <c r="AH1064" s="138"/>
      <c r="AI1064" s="138"/>
      <c r="AJ1064" s="138"/>
      <c r="AK1064" s="12"/>
    </row>
    <row r="1065" spans="1:37" s="21" customFormat="1" ht="11.25" hidden="1" x14ac:dyDescent="0.2">
      <c r="A1065" s="17"/>
      <c r="B1065" s="18"/>
      <c r="C1065" s="19"/>
      <c r="D1065" s="19"/>
      <c r="E1065" s="20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  <c r="AA1065" s="138"/>
      <c r="AB1065" s="138"/>
      <c r="AC1065" s="138"/>
      <c r="AD1065" s="138"/>
      <c r="AE1065" s="138"/>
      <c r="AF1065" s="138"/>
      <c r="AG1065" s="138"/>
      <c r="AH1065" s="138"/>
      <c r="AI1065" s="138"/>
      <c r="AJ1065" s="138"/>
      <c r="AK1065" s="12"/>
    </row>
    <row r="1066" spans="1:37" s="21" customFormat="1" ht="11.25" hidden="1" x14ac:dyDescent="0.2">
      <c r="A1066" s="17"/>
      <c r="B1066" s="18"/>
      <c r="C1066" s="19"/>
      <c r="D1066" s="19"/>
      <c r="E1066" s="20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  <c r="AA1066" s="138"/>
      <c r="AB1066" s="138"/>
      <c r="AC1066" s="138"/>
      <c r="AD1066" s="138"/>
      <c r="AE1066" s="138"/>
      <c r="AF1066" s="138"/>
      <c r="AG1066" s="138"/>
      <c r="AH1066" s="138"/>
      <c r="AI1066" s="138"/>
      <c r="AJ1066" s="138"/>
      <c r="AK1066" s="12"/>
    </row>
    <row r="1067" spans="1:37" s="21" customFormat="1" ht="11.25" hidden="1" x14ac:dyDescent="0.2">
      <c r="A1067" s="17"/>
      <c r="B1067" s="18"/>
      <c r="C1067" s="19"/>
      <c r="D1067" s="19"/>
      <c r="E1067" s="20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  <c r="AA1067" s="138"/>
      <c r="AB1067" s="138"/>
      <c r="AC1067" s="138"/>
      <c r="AD1067" s="138"/>
      <c r="AE1067" s="138"/>
      <c r="AF1067" s="138"/>
      <c r="AG1067" s="138"/>
      <c r="AH1067" s="138"/>
      <c r="AI1067" s="138"/>
      <c r="AJ1067" s="138"/>
      <c r="AK1067" s="12"/>
    </row>
    <row r="1068" spans="1:37" s="21" customFormat="1" ht="11.25" hidden="1" x14ac:dyDescent="0.2">
      <c r="A1068" s="17"/>
      <c r="B1068" s="18"/>
      <c r="C1068" s="19"/>
      <c r="D1068" s="19"/>
      <c r="E1068" s="20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  <c r="AA1068" s="138"/>
      <c r="AB1068" s="138"/>
      <c r="AC1068" s="138"/>
      <c r="AD1068" s="138"/>
      <c r="AE1068" s="138"/>
      <c r="AF1068" s="138"/>
      <c r="AG1068" s="138"/>
      <c r="AH1068" s="138"/>
      <c r="AI1068" s="138"/>
      <c r="AJ1068" s="138"/>
      <c r="AK1068" s="12"/>
    </row>
    <row r="1069" spans="1:37" s="21" customFormat="1" ht="11.25" hidden="1" x14ac:dyDescent="0.2">
      <c r="A1069" s="17"/>
      <c r="B1069" s="18"/>
      <c r="C1069" s="19"/>
      <c r="D1069" s="19"/>
      <c r="E1069" s="20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  <c r="AA1069" s="138"/>
      <c r="AB1069" s="138"/>
      <c r="AC1069" s="138"/>
      <c r="AD1069" s="138"/>
      <c r="AE1069" s="138"/>
      <c r="AF1069" s="138"/>
      <c r="AG1069" s="138"/>
      <c r="AH1069" s="138"/>
      <c r="AI1069" s="138"/>
      <c r="AJ1069" s="138"/>
      <c r="AK1069" s="12"/>
    </row>
    <row r="1070" spans="1:37" s="21" customFormat="1" ht="11.25" hidden="1" x14ac:dyDescent="0.2">
      <c r="A1070" s="17"/>
      <c r="B1070" s="18"/>
      <c r="C1070" s="19"/>
      <c r="D1070" s="19"/>
      <c r="E1070" s="20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38"/>
      <c r="AI1070" s="138"/>
      <c r="AJ1070" s="138"/>
      <c r="AK1070" s="12"/>
    </row>
    <row r="1071" spans="1:37" s="21" customFormat="1" ht="11.25" hidden="1" x14ac:dyDescent="0.2">
      <c r="A1071" s="17"/>
      <c r="B1071" s="18"/>
      <c r="C1071" s="19"/>
      <c r="D1071" s="19"/>
      <c r="E1071" s="20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  <c r="AA1071" s="138"/>
      <c r="AB1071" s="138"/>
      <c r="AC1071" s="138"/>
      <c r="AD1071" s="138"/>
      <c r="AE1071" s="138"/>
      <c r="AF1071" s="138"/>
      <c r="AG1071" s="138"/>
      <c r="AH1071" s="138"/>
      <c r="AI1071" s="138"/>
      <c r="AJ1071" s="138"/>
      <c r="AK1071" s="12"/>
    </row>
    <row r="1072" spans="1:37" s="21" customFormat="1" ht="11.25" hidden="1" x14ac:dyDescent="0.2">
      <c r="A1072" s="17"/>
      <c r="B1072" s="18"/>
      <c r="C1072" s="19"/>
      <c r="D1072" s="19"/>
      <c r="E1072" s="20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  <c r="AA1072" s="138"/>
      <c r="AB1072" s="138"/>
      <c r="AC1072" s="138"/>
      <c r="AD1072" s="138"/>
      <c r="AE1072" s="138"/>
      <c r="AF1072" s="138"/>
      <c r="AG1072" s="138"/>
      <c r="AH1072" s="138"/>
      <c r="AI1072" s="138"/>
      <c r="AJ1072" s="138"/>
      <c r="AK1072" s="12"/>
    </row>
    <row r="1073" spans="1:37" s="21" customFormat="1" ht="11.25" hidden="1" x14ac:dyDescent="0.2">
      <c r="A1073" s="17"/>
      <c r="B1073" s="18"/>
      <c r="C1073" s="19"/>
      <c r="D1073" s="19"/>
      <c r="E1073" s="20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  <c r="Z1073" s="138"/>
      <c r="AA1073" s="138"/>
      <c r="AB1073" s="138"/>
      <c r="AC1073" s="138"/>
      <c r="AD1073" s="138"/>
      <c r="AE1073" s="138"/>
      <c r="AF1073" s="138"/>
      <c r="AG1073" s="138"/>
      <c r="AH1073" s="138"/>
      <c r="AI1073" s="138"/>
      <c r="AJ1073" s="138"/>
      <c r="AK1073" s="12"/>
    </row>
    <row r="1074" spans="1:37" s="21" customFormat="1" ht="11.25" hidden="1" x14ac:dyDescent="0.2">
      <c r="A1074" s="17"/>
      <c r="B1074" s="18"/>
      <c r="C1074" s="19"/>
      <c r="D1074" s="19"/>
      <c r="E1074" s="20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  <c r="Z1074" s="138"/>
      <c r="AA1074" s="138"/>
      <c r="AB1074" s="138"/>
      <c r="AC1074" s="138"/>
      <c r="AD1074" s="138"/>
      <c r="AE1074" s="138"/>
      <c r="AF1074" s="138"/>
      <c r="AG1074" s="138"/>
      <c r="AH1074" s="138"/>
      <c r="AI1074" s="138"/>
      <c r="AJ1074" s="138"/>
      <c r="AK1074" s="12"/>
    </row>
    <row r="1075" spans="1:37" s="21" customFormat="1" ht="11.25" hidden="1" x14ac:dyDescent="0.2">
      <c r="A1075" s="17"/>
      <c r="B1075" s="18"/>
      <c r="C1075" s="19"/>
      <c r="D1075" s="19"/>
      <c r="E1075" s="20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  <c r="Z1075" s="138"/>
      <c r="AA1075" s="138"/>
      <c r="AB1075" s="138"/>
      <c r="AC1075" s="138"/>
      <c r="AD1075" s="138"/>
      <c r="AE1075" s="138"/>
      <c r="AF1075" s="138"/>
      <c r="AG1075" s="138"/>
      <c r="AH1075" s="138"/>
      <c r="AI1075" s="138"/>
      <c r="AJ1075" s="138"/>
      <c r="AK1075" s="12"/>
    </row>
    <row r="1076" spans="1:37" s="21" customFormat="1" ht="11.25" hidden="1" x14ac:dyDescent="0.2">
      <c r="A1076" s="17"/>
      <c r="B1076" s="18"/>
      <c r="C1076" s="19"/>
      <c r="D1076" s="19"/>
      <c r="E1076" s="20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  <c r="Z1076" s="138"/>
      <c r="AA1076" s="138"/>
      <c r="AB1076" s="138"/>
      <c r="AC1076" s="138"/>
      <c r="AD1076" s="138"/>
      <c r="AE1076" s="138"/>
      <c r="AF1076" s="138"/>
      <c r="AG1076" s="138"/>
      <c r="AH1076" s="138"/>
      <c r="AI1076" s="138"/>
      <c r="AJ1076" s="138"/>
      <c r="AK1076" s="12"/>
    </row>
    <row r="1077" spans="1:37" s="21" customFormat="1" ht="11.25" hidden="1" x14ac:dyDescent="0.2">
      <c r="A1077" s="17"/>
      <c r="B1077" s="18"/>
      <c r="C1077" s="19"/>
      <c r="D1077" s="19"/>
      <c r="E1077" s="20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  <c r="Z1077" s="138"/>
      <c r="AA1077" s="138"/>
      <c r="AB1077" s="138"/>
      <c r="AC1077" s="138"/>
      <c r="AD1077" s="138"/>
      <c r="AE1077" s="138"/>
      <c r="AF1077" s="138"/>
      <c r="AG1077" s="138"/>
      <c r="AH1077" s="138"/>
      <c r="AI1077" s="138"/>
      <c r="AJ1077" s="138"/>
      <c r="AK1077" s="12"/>
    </row>
    <row r="1078" spans="1:37" s="21" customFormat="1" ht="11.25" hidden="1" x14ac:dyDescent="0.2">
      <c r="A1078" s="17"/>
      <c r="B1078" s="18"/>
      <c r="C1078" s="19"/>
      <c r="D1078" s="19"/>
      <c r="E1078" s="20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  <c r="Z1078" s="138"/>
      <c r="AA1078" s="138"/>
      <c r="AB1078" s="138"/>
      <c r="AC1078" s="138"/>
      <c r="AD1078" s="138"/>
      <c r="AE1078" s="138"/>
      <c r="AF1078" s="138"/>
      <c r="AG1078" s="138"/>
      <c r="AH1078" s="138"/>
      <c r="AI1078" s="138"/>
      <c r="AJ1078" s="138"/>
      <c r="AK1078" s="12"/>
    </row>
    <row r="1079" spans="1:37" s="21" customFormat="1" ht="11.25" hidden="1" x14ac:dyDescent="0.2">
      <c r="A1079" s="17"/>
      <c r="B1079" s="18"/>
      <c r="C1079" s="19"/>
      <c r="D1079" s="19"/>
      <c r="E1079" s="20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  <c r="Z1079" s="138"/>
      <c r="AA1079" s="138"/>
      <c r="AB1079" s="138"/>
      <c r="AC1079" s="138"/>
      <c r="AD1079" s="138"/>
      <c r="AE1079" s="138"/>
      <c r="AF1079" s="138"/>
      <c r="AG1079" s="138"/>
      <c r="AH1079" s="138"/>
      <c r="AI1079" s="138"/>
      <c r="AJ1079" s="138"/>
      <c r="AK1079" s="12"/>
    </row>
    <row r="1080" spans="1:37" s="21" customFormat="1" ht="11.25" hidden="1" x14ac:dyDescent="0.2">
      <c r="A1080" s="17"/>
      <c r="B1080" s="18"/>
      <c r="C1080" s="19"/>
      <c r="D1080" s="19"/>
      <c r="E1080" s="20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  <c r="Z1080" s="138"/>
      <c r="AA1080" s="138"/>
      <c r="AB1080" s="138"/>
      <c r="AC1080" s="138"/>
      <c r="AD1080" s="138"/>
      <c r="AE1080" s="138"/>
      <c r="AF1080" s="138"/>
      <c r="AG1080" s="138"/>
      <c r="AH1080" s="138"/>
      <c r="AI1080" s="138"/>
      <c r="AJ1080" s="138"/>
      <c r="AK1080" s="12"/>
    </row>
    <row r="1081" spans="1:37" s="21" customFormat="1" ht="11.25" hidden="1" x14ac:dyDescent="0.2">
      <c r="A1081" s="17"/>
      <c r="B1081" s="18"/>
      <c r="C1081" s="19"/>
      <c r="D1081" s="19"/>
      <c r="E1081" s="20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  <c r="Z1081" s="138"/>
      <c r="AA1081" s="138"/>
      <c r="AB1081" s="138"/>
      <c r="AC1081" s="138"/>
      <c r="AD1081" s="138"/>
      <c r="AE1081" s="138"/>
      <c r="AF1081" s="138"/>
      <c r="AG1081" s="138"/>
      <c r="AH1081" s="138"/>
      <c r="AI1081" s="138"/>
      <c r="AJ1081" s="138"/>
      <c r="AK1081" s="12"/>
    </row>
    <row r="1082" spans="1:37" s="21" customFormat="1" ht="11.25" hidden="1" x14ac:dyDescent="0.2">
      <c r="A1082" s="17"/>
      <c r="B1082" s="18"/>
      <c r="C1082" s="19"/>
      <c r="D1082" s="19"/>
      <c r="E1082" s="20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  <c r="Z1082" s="138"/>
      <c r="AA1082" s="138"/>
      <c r="AB1082" s="138"/>
      <c r="AC1082" s="138"/>
      <c r="AD1082" s="138"/>
      <c r="AE1082" s="138"/>
      <c r="AF1082" s="138"/>
      <c r="AG1082" s="138"/>
      <c r="AH1082" s="138"/>
      <c r="AI1082" s="138"/>
      <c r="AJ1082" s="138"/>
      <c r="AK1082" s="12"/>
    </row>
    <row r="1083" spans="1:37" s="21" customFormat="1" ht="11.25" hidden="1" x14ac:dyDescent="0.2">
      <c r="A1083" s="17"/>
      <c r="B1083" s="18"/>
      <c r="C1083" s="19"/>
      <c r="D1083" s="19"/>
      <c r="E1083" s="20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  <c r="Z1083" s="138"/>
      <c r="AA1083" s="138"/>
      <c r="AB1083" s="138"/>
      <c r="AC1083" s="138"/>
      <c r="AD1083" s="138"/>
      <c r="AE1083" s="138"/>
      <c r="AF1083" s="138"/>
      <c r="AG1083" s="138"/>
      <c r="AH1083" s="138"/>
      <c r="AI1083" s="138"/>
      <c r="AJ1083" s="138"/>
      <c r="AK1083" s="12"/>
    </row>
    <row r="1084" spans="1:37" s="21" customFormat="1" ht="11.25" hidden="1" x14ac:dyDescent="0.2">
      <c r="A1084" s="17"/>
      <c r="B1084" s="18"/>
      <c r="C1084" s="19"/>
      <c r="D1084" s="19"/>
      <c r="E1084" s="20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  <c r="Z1084" s="138"/>
      <c r="AA1084" s="138"/>
      <c r="AB1084" s="138"/>
      <c r="AC1084" s="138"/>
      <c r="AD1084" s="138"/>
      <c r="AE1084" s="138"/>
      <c r="AF1084" s="138"/>
      <c r="AG1084" s="138"/>
      <c r="AH1084" s="138"/>
      <c r="AI1084" s="138"/>
      <c r="AJ1084" s="138"/>
      <c r="AK1084" s="12"/>
    </row>
    <row r="1085" spans="1:37" s="21" customFormat="1" ht="11.25" hidden="1" x14ac:dyDescent="0.2">
      <c r="A1085" s="17"/>
      <c r="B1085" s="18"/>
      <c r="C1085" s="19"/>
      <c r="D1085" s="19"/>
      <c r="E1085" s="20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  <c r="Z1085" s="138"/>
      <c r="AA1085" s="138"/>
      <c r="AB1085" s="138"/>
      <c r="AC1085" s="138"/>
      <c r="AD1085" s="138"/>
      <c r="AE1085" s="138"/>
      <c r="AF1085" s="138"/>
      <c r="AG1085" s="138"/>
      <c r="AH1085" s="138"/>
      <c r="AI1085" s="138"/>
      <c r="AJ1085" s="138"/>
      <c r="AK1085" s="12"/>
    </row>
    <row r="1086" spans="1:37" s="21" customFormat="1" ht="11.25" hidden="1" x14ac:dyDescent="0.2">
      <c r="A1086" s="17"/>
      <c r="B1086" s="18"/>
      <c r="C1086" s="19"/>
      <c r="D1086" s="19"/>
      <c r="E1086" s="20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  <c r="Z1086" s="138"/>
      <c r="AA1086" s="138"/>
      <c r="AB1086" s="138"/>
      <c r="AC1086" s="138"/>
      <c r="AD1086" s="138"/>
      <c r="AE1086" s="138"/>
      <c r="AF1086" s="138"/>
      <c r="AG1086" s="138"/>
      <c r="AH1086" s="138"/>
      <c r="AI1086" s="138"/>
      <c r="AJ1086" s="138"/>
      <c r="AK1086" s="12"/>
    </row>
    <row r="1087" spans="1:37" s="21" customFormat="1" ht="11.25" hidden="1" x14ac:dyDescent="0.2">
      <c r="A1087" s="17"/>
      <c r="B1087" s="18"/>
      <c r="C1087" s="19"/>
      <c r="D1087" s="19"/>
      <c r="E1087" s="20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  <c r="Z1087" s="138"/>
      <c r="AA1087" s="138"/>
      <c r="AB1087" s="138"/>
      <c r="AC1087" s="138"/>
      <c r="AD1087" s="138"/>
      <c r="AE1087" s="138"/>
      <c r="AF1087" s="138"/>
      <c r="AG1087" s="138"/>
      <c r="AH1087" s="138"/>
      <c r="AI1087" s="138"/>
      <c r="AJ1087" s="138"/>
      <c r="AK1087" s="12"/>
    </row>
    <row r="1088" spans="1:37" s="21" customFormat="1" ht="11.25" hidden="1" x14ac:dyDescent="0.2">
      <c r="A1088" s="17"/>
      <c r="B1088" s="18"/>
      <c r="C1088" s="19"/>
      <c r="D1088" s="19"/>
      <c r="E1088" s="20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  <c r="Z1088" s="138"/>
      <c r="AA1088" s="138"/>
      <c r="AB1088" s="138"/>
      <c r="AC1088" s="138"/>
      <c r="AD1088" s="138"/>
      <c r="AE1088" s="138"/>
      <c r="AF1088" s="138"/>
      <c r="AG1088" s="138"/>
      <c r="AH1088" s="138"/>
      <c r="AI1088" s="138"/>
      <c r="AJ1088" s="138"/>
      <c r="AK1088" s="12"/>
    </row>
    <row r="1089" spans="1:37" s="21" customFormat="1" ht="11.25" hidden="1" x14ac:dyDescent="0.2">
      <c r="A1089" s="17"/>
      <c r="B1089" s="18"/>
      <c r="C1089" s="19"/>
      <c r="D1089" s="19"/>
      <c r="E1089" s="20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  <c r="Z1089" s="138"/>
      <c r="AA1089" s="138"/>
      <c r="AB1089" s="138"/>
      <c r="AC1089" s="138"/>
      <c r="AD1089" s="138"/>
      <c r="AE1089" s="138"/>
      <c r="AF1089" s="138"/>
      <c r="AG1089" s="138"/>
      <c r="AH1089" s="138"/>
      <c r="AI1089" s="138"/>
      <c r="AJ1089" s="138"/>
      <c r="AK1089" s="12"/>
    </row>
    <row r="1090" spans="1:37" s="21" customFormat="1" ht="11.25" hidden="1" x14ac:dyDescent="0.2">
      <c r="A1090" s="17"/>
      <c r="B1090" s="18"/>
      <c r="C1090" s="19"/>
      <c r="D1090" s="19"/>
      <c r="E1090" s="20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  <c r="Z1090" s="138"/>
      <c r="AA1090" s="138"/>
      <c r="AB1090" s="138"/>
      <c r="AC1090" s="138"/>
      <c r="AD1090" s="138"/>
      <c r="AE1090" s="138"/>
      <c r="AF1090" s="138"/>
      <c r="AG1090" s="138"/>
      <c r="AH1090" s="138"/>
      <c r="AI1090" s="138"/>
      <c r="AJ1090" s="138"/>
      <c r="AK1090" s="12"/>
    </row>
    <row r="1091" spans="1:37" s="21" customFormat="1" ht="11.25" hidden="1" x14ac:dyDescent="0.2">
      <c r="A1091" s="17"/>
      <c r="B1091" s="18"/>
      <c r="C1091" s="19"/>
      <c r="D1091" s="19"/>
      <c r="E1091" s="20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  <c r="Z1091" s="138"/>
      <c r="AA1091" s="138"/>
      <c r="AB1091" s="138"/>
      <c r="AC1091" s="138"/>
      <c r="AD1091" s="138"/>
      <c r="AE1091" s="138"/>
      <c r="AF1091" s="138"/>
      <c r="AG1091" s="138"/>
      <c r="AH1091" s="138"/>
      <c r="AI1091" s="138"/>
      <c r="AJ1091" s="138"/>
      <c r="AK1091" s="12"/>
    </row>
    <row r="1092" spans="1:37" s="21" customFormat="1" ht="11.25" hidden="1" x14ac:dyDescent="0.2">
      <c r="A1092" s="17"/>
      <c r="B1092" s="18"/>
      <c r="C1092" s="19"/>
      <c r="D1092" s="19"/>
      <c r="E1092" s="20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  <c r="Z1092" s="138"/>
      <c r="AA1092" s="138"/>
      <c r="AB1092" s="138"/>
      <c r="AC1092" s="138"/>
      <c r="AD1092" s="138"/>
      <c r="AE1092" s="138"/>
      <c r="AF1092" s="138"/>
      <c r="AG1092" s="138"/>
      <c r="AH1092" s="138"/>
      <c r="AI1092" s="138"/>
      <c r="AJ1092" s="138"/>
      <c r="AK1092" s="12"/>
    </row>
    <row r="1093" spans="1:37" s="21" customFormat="1" ht="11.25" hidden="1" x14ac:dyDescent="0.2">
      <c r="A1093" s="17"/>
      <c r="B1093" s="18"/>
      <c r="C1093" s="19"/>
      <c r="D1093" s="19"/>
      <c r="E1093" s="20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  <c r="Z1093" s="138"/>
      <c r="AA1093" s="138"/>
      <c r="AB1093" s="138"/>
      <c r="AC1093" s="138"/>
      <c r="AD1093" s="138"/>
      <c r="AE1093" s="138"/>
      <c r="AF1093" s="138"/>
      <c r="AG1093" s="138"/>
      <c r="AH1093" s="138"/>
      <c r="AI1093" s="138"/>
      <c r="AJ1093" s="138"/>
      <c r="AK1093" s="12"/>
    </row>
    <row r="1094" spans="1:37" s="21" customFormat="1" ht="11.25" hidden="1" x14ac:dyDescent="0.2">
      <c r="A1094" s="17"/>
      <c r="B1094" s="18"/>
      <c r="C1094" s="19"/>
      <c r="D1094" s="19"/>
      <c r="E1094" s="20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  <c r="Z1094" s="138"/>
      <c r="AA1094" s="138"/>
      <c r="AB1094" s="138"/>
      <c r="AC1094" s="138"/>
      <c r="AD1094" s="138"/>
      <c r="AE1094" s="138"/>
      <c r="AF1094" s="138"/>
      <c r="AG1094" s="138"/>
      <c r="AH1094" s="138"/>
      <c r="AI1094" s="138"/>
      <c r="AJ1094" s="138"/>
      <c r="AK1094" s="12"/>
    </row>
    <row r="1095" spans="1:37" s="21" customFormat="1" ht="11.25" hidden="1" x14ac:dyDescent="0.2">
      <c r="A1095" s="17"/>
      <c r="B1095" s="18"/>
      <c r="C1095" s="19"/>
      <c r="D1095" s="19"/>
      <c r="E1095" s="20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  <c r="Z1095" s="138"/>
      <c r="AA1095" s="138"/>
      <c r="AB1095" s="138"/>
      <c r="AC1095" s="138"/>
      <c r="AD1095" s="138"/>
      <c r="AE1095" s="138"/>
      <c r="AF1095" s="138"/>
      <c r="AG1095" s="138"/>
      <c r="AH1095" s="138"/>
      <c r="AI1095" s="138"/>
      <c r="AJ1095" s="138"/>
      <c r="AK1095" s="12"/>
    </row>
    <row r="1096" spans="1:37" s="21" customFormat="1" ht="11.25" hidden="1" x14ac:dyDescent="0.2">
      <c r="A1096" s="17"/>
      <c r="B1096" s="18"/>
      <c r="C1096" s="19"/>
      <c r="D1096" s="19"/>
      <c r="E1096" s="20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  <c r="Z1096" s="138"/>
      <c r="AA1096" s="138"/>
      <c r="AB1096" s="138"/>
      <c r="AC1096" s="138"/>
      <c r="AD1096" s="138"/>
      <c r="AE1096" s="138"/>
      <c r="AF1096" s="138"/>
      <c r="AG1096" s="138"/>
      <c r="AH1096" s="138"/>
      <c r="AI1096" s="138"/>
      <c r="AJ1096" s="138"/>
      <c r="AK1096" s="12"/>
    </row>
    <row r="1097" spans="1:37" s="21" customFormat="1" ht="11.25" hidden="1" x14ac:dyDescent="0.2">
      <c r="A1097" s="17"/>
      <c r="B1097" s="18"/>
      <c r="C1097" s="19"/>
      <c r="D1097" s="19"/>
      <c r="E1097" s="20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  <c r="Z1097" s="138"/>
      <c r="AA1097" s="138"/>
      <c r="AB1097" s="138"/>
      <c r="AC1097" s="138"/>
      <c r="AD1097" s="138"/>
      <c r="AE1097" s="138"/>
      <c r="AF1097" s="138"/>
      <c r="AG1097" s="138"/>
      <c r="AH1097" s="138"/>
      <c r="AI1097" s="138"/>
      <c r="AJ1097" s="138"/>
      <c r="AK1097" s="12"/>
    </row>
    <row r="1098" spans="1:37" s="21" customFormat="1" ht="11.25" hidden="1" x14ac:dyDescent="0.2">
      <c r="A1098" s="17"/>
      <c r="B1098" s="18"/>
      <c r="C1098" s="19"/>
      <c r="D1098" s="19"/>
      <c r="E1098" s="20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  <c r="Z1098" s="138"/>
      <c r="AA1098" s="138"/>
      <c r="AB1098" s="138"/>
      <c r="AC1098" s="138"/>
      <c r="AD1098" s="138"/>
      <c r="AE1098" s="138"/>
      <c r="AF1098" s="138"/>
      <c r="AG1098" s="138"/>
      <c r="AH1098" s="138"/>
      <c r="AI1098" s="138"/>
      <c r="AJ1098" s="138"/>
      <c r="AK1098" s="12"/>
    </row>
    <row r="1099" spans="1:37" s="21" customFormat="1" ht="11.25" hidden="1" x14ac:dyDescent="0.2">
      <c r="A1099" s="17"/>
      <c r="B1099" s="18"/>
      <c r="C1099" s="19"/>
      <c r="D1099" s="19"/>
      <c r="E1099" s="20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  <c r="Z1099" s="138"/>
      <c r="AA1099" s="138"/>
      <c r="AB1099" s="138"/>
      <c r="AC1099" s="138"/>
      <c r="AD1099" s="138"/>
      <c r="AE1099" s="138"/>
      <c r="AF1099" s="138"/>
      <c r="AG1099" s="138"/>
      <c r="AH1099" s="138"/>
      <c r="AI1099" s="138"/>
      <c r="AJ1099" s="138"/>
      <c r="AK1099" s="12"/>
    </row>
    <row r="1100" spans="1:37" s="21" customFormat="1" ht="11.25" hidden="1" x14ac:dyDescent="0.2">
      <c r="A1100" s="17"/>
      <c r="B1100" s="18"/>
      <c r="C1100" s="19"/>
      <c r="D1100" s="19"/>
      <c r="E1100" s="20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  <c r="Z1100" s="138"/>
      <c r="AA1100" s="138"/>
      <c r="AB1100" s="138"/>
      <c r="AC1100" s="138"/>
      <c r="AD1100" s="138"/>
      <c r="AE1100" s="138"/>
      <c r="AF1100" s="138"/>
      <c r="AG1100" s="138"/>
      <c r="AH1100" s="138"/>
      <c r="AI1100" s="138"/>
      <c r="AJ1100" s="138"/>
      <c r="AK1100" s="12"/>
    </row>
    <row r="1101" spans="1:37" s="21" customFormat="1" ht="11.25" hidden="1" x14ac:dyDescent="0.2">
      <c r="A1101" s="17"/>
      <c r="B1101" s="18"/>
      <c r="C1101" s="19"/>
      <c r="D1101" s="19"/>
      <c r="E1101" s="20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  <c r="Z1101" s="138"/>
      <c r="AA1101" s="138"/>
      <c r="AB1101" s="138"/>
      <c r="AC1101" s="138"/>
      <c r="AD1101" s="138"/>
      <c r="AE1101" s="138"/>
      <c r="AF1101" s="138"/>
      <c r="AG1101" s="138"/>
      <c r="AH1101" s="138"/>
      <c r="AI1101" s="138"/>
      <c r="AJ1101" s="138"/>
      <c r="AK1101" s="12"/>
    </row>
    <row r="1102" spans="1:37" s="21" customFormat="1" ht="11.25" hidden="1" x14ac:dyDescent="0.2">
      <c r="A1102" s="17"/>
      <c r="B1102" s="18"/>
      <c r="C1102" s="19"/>
      <c r="D1102" s="19"/>
      <c r="E1102" s="20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  <c r="Z1102" s="138"/>
      <c r="AA1102" s="138"/>
      <c r="AB1102" s="138"/>
      <c r="AC1102" s="138"/>
      <c r="AD1102" s="138"/>
      <c r="AE1102" s="138"/>
      <c r="AF1102" s="138"/>
      <c r="AG1102" s="138"/>
      <c r="AH1102" s="138"/>
      <c r="AI1102" s="138"/>
      <c r="AJ1102" s="138"/>
      <c r="AK1102" s="12"/>
    </row>
    <row r="1103" spans="1:37" s="21" customFormat="1" ht="11.25" hidden="1" x14ac:dyDescent="0.2">
      <c r="A1103" s="17"/>
      <c r="B1103" s="18"/>
      <c r="C1103" s="19"/>
      <c r="D1103" s="19"/>
      <c r="E1103" s="20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  <c r="Z1103" s="138"/>
      <c r="AA1103" s="138"/>
      <c r="AB1103" s="138"/>
      <c r="AC1103" s="138"/>
      <c r="AD1103" s="138"/>
      <c r="AE1103" s="138"/>
      <c r="AF1103" s="138"/>
      <c r="AG1103" s="138"/>
      <c r="AH1103" s="138"/>
      <c r="AI1103" s="138"/>
      <c r="AJ1103" s="138"/>
      <c r="AK1103" s="12"/>
    </row>
    <row r="1104" spans="1:37" s="21" customFormat="1" ht="11.25" hidden="1" x14ac:dyDescent="0.2">
      <c r="A1104" s="17"/>
      <c r="B1104" s="18"/>
      <c r="C1104" s="19"/>
      <c r="D1104" s="19"/>
      <c r="E1104" s="20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  <c r="Z1104" s="138"/>
      <c r="AA1104" s="138"/>
      <c r="AB1104" s="138"/>
      <c r="AC1104" s="138"/>
      <c r="AD1104" s="138"/>
      <c r="AE1104" s="138"/>
      <c r="AF1104" s="138"/>
      <c r="AG1104" s="138"/>
      <c r="AH1104" s="138"/>
      <c r="AI1104" s="138"/>
      <c r="AJ1104" s="138"/>
      <c r="AK1104" s="12"/>
    </row>
    <row r="1105" spans="1:37" s="21" customFormat="1" ht="11.25" hidden="1" x14ac:dyDescent="0.2">
      <c r="A1105" s="17"/>
      <c r="B1105" s="18"/>
      <c r="C1105" s="19"/>
      <c r="D1105" s="19"/>
      <c r="E1105" s="20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  <c r="Z1105" s="138"/>
      <c r="AA1105" s="138"/>
      <c r="AB1105" s="138"/>
      <c r="AC1105" s="138"/>
      <c r="AD1105" s="138"/>
      <c r="AE1105" s="138"/>
      <c r="AF1105" s="138"/>
      <c r="AG1105" s="138"/>
      <c r="AH1105" s="138"/>
      <c r="AI1105" s="138"/>
      <c r="AJ1105" s="138"/>
      <c r="AK1105" s="12"/>
    </row>
    <row r="1106" spans="1:37" s="21" customFormat="1" ht="11.25" hidden="1" x14ac:dyDescent="0.2">
      <c r="A1106" s="17"/>
      <c r="B1106" s="18"/>
      <c r="C1106" s="19"/>
      <c r="D1106" s="19"/>
      <c r="E1106" s="20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  <c r="Z1106" s="138"/>
      <c r="AA1106" s="138"/>
      <c r="AB1106" s="138"/>
      <c r="AC1106" s="138"/>
      <c r="AD1106" s="138"/>
      <c r="AE1106" s="138"/>
      <c r="AF1106" s="138"/>
      <c r="AG1106" s="138"/>
      <c r="AH1106" s="138"/>
      <c r="AI1106" s="138"/>
      <c r="AJ1106" s="138"/>
      <c r="AK1106" s="12"/>
    </row>
    <row r="1107" spans="1:37" s="21" customFormat="1" ht="11.25" hidden="1" x14ac:dyDescent="0.2">
      <c r="A1107" s="17"/>
      <c r="B1107" s="18"/>
      <c r="C1107" s="19"/>
      <c r="D1107" s="19"/>
      <c r="E1107" s="20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  <c r="Z1107" s="138"/>
      <c r="AA1107" s="138"/>
      <c r="AB1107" s="138"/>
      <c r="AC1107" s="138"/>
      <c r="AD1107" s="138"/>
      <c r="AE1107" s="138"/>
      <c r="AF1107" s="138"/>
      <c r="AG1107" s="138"/>
      <c r="AH1107" s="138"/>
      <c r="AI1107" s="138"/>
      <c r="AJ1107" s="138"/>
      <c r="AK1107" s="12"/>
    </row>
    <row r="1108" spans="1:37" s="21" customFormat="1" ht="11.25" hidden="1" x14ac:dyDescent="0.2">
      <c r="A1108" s="17"/>
      <c r="B1108" s="18"/>
      <c r="C1108" s="19"/>
      <c r="D1108" s="19"/>
      <c r="E1108" s="20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  <c r="Z1108" s="138"/>
      <c r="AA1108" s="138"/>
      <c r="AB1108" s="138"/>
      <c r="AC1108" s="138"/>
      <c r="AD1108" s="138"/>
      <c r="AE1108" s="138"/>
      <c r="AF1108" s="138"/>
      <c r="AG1108" s="138"/>
      <c r="AH1108" s="138"/>
      <c r="AI1108" s="138"/>
      <c r="AJ1108" s="138"/>
      <c r="AK1108" s="12"/>
    </row>
    <row r="1109" spans="1:37" s="21" customFormat="1" ht="11.25" hidden="1" x14ac:dyDescent="0.2">
      <c r="A1109" s="17"/>
      <c r="B1109" s="18"/>
      <c r="C1109" s="19"/>
      <c r="D1109" s="19"/>
      <c r="E1109" s="20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  <c r="Z1109" s="138"/>
      <c r="AA1109" s="138"/>
      <c r="AB1109" s="138"/>
      <c r="AC1109" s="138"/>
      <c r="AD1109" s="138"/>
      <c r="AE1109" s="138"/>
      <c r="AF1109" s="138"/>
      <c r="AG1109" s="138"/>
      <c r="AH1109" s="138"/>
      <c r="AI1109" s="138"/>
      <c r="AJ1109" s="138"/>
      <c r="AK1109" s="12"/>
    </row>
    <row r="1110" spans="1:37" s="21" customFormat="1" ht="11.25" hidden="1" x14ac:dyDescent="0.2">
      <c r="A1110" s="17"/>
      <c r="B1110" s="18"/>
      <c r="C1110" s="19"/>
      <c r="D1110" s="19"/>
      <c r="E1110" s="20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38"/>
      <c r="AI1110" s="138"/>
      <c r="AJ1110" s="138"/>
      <c r="AK1110" s="12"/>
    </row>
    <row r="1111" spans="1:37" s="21" customFormat="1" ht="11.25" hidden="1" x14ac:dyDescent="0.2">
      <c r="A1111" s="17"/>
      <c r="B1111" s="18"/>
      <c r="C1111" s="19"/>
      <c r="D1111" s="19"/>
      <c r="E1111" s="20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  <c r="Z1111" s="138"/>
      <c r="AA1111" s="138"/>
      <c r="AB1111" s="138"/>
      <c r="AC1111" s="138"/>
      <c r="AD1111" s="138"/>
      <c r="AE1111" s="138"/>
      <c r="AF1111" s="138"/>
      <c r="AG1111" s="138"/>
      <c r="AH1111" s="138"/>
      <c r="AI1111" s="138"/>
      <c r="AJ1111" s="138"/>
      <c r="AK1111" s="12"/>
    </row>
    <row r="1112" spans="1:37" s="21" customFormat="1" ht="11.25" hidden="1" x14ac:dyDescent="0.2">
      <c r="A1112" s="17"/>
      <c r="B1112" s="18"/>
      <c r="C1112" s="19"/>
      <c r="D1112" s="19"/>
      <c r="E1112" s="20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  <c r="Z1112" s="138"/>
      <c r="AA1112" s="138"/>
      <c r="AB1112" s="138"/>
      <c r="AC1112" s="138"/>
      <c r="AD1112" s="138"/>
      <c r="AE1112" s="138"/>
      <c r="AF1112" s="138"/>
      <c r="AG1112" s="138"/>
      <c r="AH1112" s="138"/>
      <c r="AI1112" s="138"/>
      <c r="AJ1112" s="138"/>
      <c r="AK1112" s="12"/>
    </row>
    <row r="1113" spans="1:37" s="21" customFormat="1" ht="11.25" hidden="1" x14ac:dyDescent="0.2">
      <c r="A1113" s="17"/>
      <c r="B1113" s="18"/>
      <c r="C1113" s="19"/>
      <c r="D1113" s="19"/>
      <c r="E1113" s="20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  <c r="Z1113" s="138"/>
      <c r="AA1113" s="138"/>
      <c r="AB1113" s="138"/>
      <c r="AC1113" s="138"/>
      <c r="AD1113" s="138"/>
      <c r="AE1113" s="138"/>
      <c r="AF1113" s="138"/>
      <c r="AG1113" s="138"/>
      <c r="AH1113" s="138"/>
      <c r="AI1113" s="138"/>
      <c r="AJ1113" s="138"/>
      <c r="AK1113" s="12"/>
    </row>
    <row r="1114" spans="1:37" s="21" customFormat="1" ht="11.25" hidden="1" x14ac:dyDescent="0.2">
      <c r="A1114" s="17"/>
      <c r="B1114" s="18"/>
      <c r="C1114" s="19"/>
      <c r="D1114" s="19"/>
      <c r="E1114" s="20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38"/>
      <c r="AI1114" s="138"/>
      <c r="AJ1114" s="138"/>
      <c r="AK1114" s="12"/>
    </row>
    <row r="1115" spans="1:37" s="21" customFormat="1" ht="11.25" hidden="1" x14ac:dyDescent="0.2">
      <c r="A1115" s="17"/>
      <c r="B1115" s="18"/>
      <c r="C1115" s="19"/>
      <c r="D1115" s="19"/>
      <c r="E1115" s="20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  <c r="Z1115" s="138"/>
      <c r="AA1115" s="138"/>
      <c r="AB1115" s="138"/>
      <c r="AC1115" s="138"/>
      <c r="AD1115" s="138"/>
      <c r="AE1115" s="138"/>
      <c r="AF1115" s="138"/>
      <c r="AG1115" s="138"/>
      <c r="AH1115" s="138"/>
      <c r="AI1115" s="138"/>
      <c r="AJ1115" s="138"/>
      <c r="AK1115" s="12"/>
    </row>
    <row r="1116" spans="1:37" s="21" customFormat="1" ht="11.25" hidden="1" x14ac:dyDescent="0.2">
      <c r="A1116" s="17"/>
      <c r="B1116" s="18"/>
      <c r="C1116" s="19"/>
      <c r="D1116" s="19"/>
      <c r="E1116" s="20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38"/>
      <c r="AI1116" s="138"/>
      <c r="AJ1116" s="138"/>
      <c r="AK1116" s="12"/>
    </row>
    <row r="1117" spans="1:37" s="21" customFormat="1" ht="11.25" hidden="1" x14ac:dyDescent="0.2">
      <c r="A1117" s="17"/>
      <c r="B1117" s="18"/>
      <c r="C1117" s="19"/>
      <c r="D1117" s="19"/>
      <c r="E1117" s="20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  <c r="Z1117" s="138"/>
      <c r="AA1117" s="138"/>
      <c r="AB1117" s="138"/>
      <c r="AC1117" s="138"/>
      <c r="AD1117" s="138"/>
      <c r="AE1117" s="138"/>
      <c r="AF1117" s="138"/>
      <c r="AG1117" s="138"/>
      <c r="AH1117" s="138"/>
      <c r="AI1117" s="138"/>
      <c r="AJ1117" s="138"/>
      <c r="AK1117" s="12"/>
    </row>
    <row r="1118" spans="1:37" s="21" customFormat="1" ht="11.25" hidden="1" x14ac:dyDescent="0.2">
      <c r="A1118" s="17"/>
      <c r="B1118" s="18"/>
      <c r="C1118" s="19"/>
      <c r="D1118" s="19"/>
      <c r="E1118" s="20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  <c r="Z1118" s="138"/>
      <c r="AA1118" s="138"/>
      <c r="AB1118" s="138"/>
      <c r="AC1118" s="138"/>
      <c r="AD1118" s="138"/>
      <c r="AE1118" s="138"/>
      <c r="AF1118" s="138"/>
      <c r="AG1118" s="138"/>
      <c r="AH1118" s="138"/>
      <c r="AI1118" s="138"/>
      <c r="AJ1118" s="138"/>
      <c r="AK1118" s="12"/>
    </row>
    <row r="1119" spans="1:37" s="21" customFormat="1" ht="11.25" hidden="1" x14ac:dyDescent="0.2">
      <c r="A1119" s="17"/>
      <c r="B1119" s="18"/>
      <c r="C1119" s="19"/>
      <c r="D1119" s="19"/>
      <c r="E1119" s="20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38"/>
      <c r="AI1119" s="138"/>
      <c r="AJ1119" s="138"/>
      <c r="AK1119" s="12"/>
    </row>
    <row r="1120" spans="1:37" s="21" customFormat="1" ht="11.25" hidden="1" x14ac:dyDescent="0.2">
      <c r="A1120" s="17"/>
      <c r="B1120" s="18"/>
      <c r="C1120" s="19"/>
      <c r="D1120" s="19"/>
      <c r="E1120" s="20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  <c r="Z1120" s="138"/>
      <c r="AA1120" s="138"/>
      <c r="AB1120" s="138"/>
      <c r="AC1120" s="138"/>
      <c r="AD1120" s="138"/>
      <c r="AE1120" s="138"/>
      <c r="AF1120" s="138"/>
      <c r="AG1120" s="138"/>
      <c r="AH1120" s="138"/>
      <c r="AI1120" s="138"/>
      <c r="AJ1120" s="138"/>
      <c r="AK1120" s="12"/>
    </row>
    <row r="1121" spans="1:37" s="21" customFormat="1" ht="11.25" hidden="1" x14ac:dyDescent="0.2">
      <c r="A1121" s="17"/>
      <c r="B1121" s="18"/>
      <c r="C1121" s="19"/>
      <c r="D1121" s="19"/>
      <c r="E1121" s="20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  <c r="Z1121" s="138"/>
      <c r="AA1121" s="138"/>
      <c r="AB1121" s="138"/>
      <c r="AC1121" s="138"/>
      <c r="AD1121" s="138"/>
      <c r="AE1121" s="138"/>
      <c r="AF1121" s="138"/>
      <c r="AG1121" s="138"/>
      <c r="AH1121" s="138"/>
      <c r="AI1121" s="138"/>
      <c r="AJ1121" s="138"/>
      <c r="AK1121" s="12"/>
    </row>
    <row r="1122" spans="1:37" s="21" customFormat="1" ht="11.25" hidden="1" x14ac:dyDescent="0.2">
      <c r="A1122" s="17"/>
      <c r="B1122" s="18"/>
      <c r="C1122" s="19"/>
      <c r="D1122" s="19"/>
      <c r="E1122" s="20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  <c r="Z1122" s="138"/>
      <c r="AA1122" s="138"/>
      <c r="AB1122" s="138"/>
      <c r="AC1122" s="138"/>
      <c r="AD1122" s="138"/>
      <c r="AE1122" s="138"/>
      <c r="AF1122" s="138"/>
      <c r="AG1122" s="138"/>
      <c r="AH1122" s="138"/>
      <c r="AI1122" s="138"/>
      <c r="AJ1122" s="138"/>
      <c r="AK1122" s="12"/>
    </row>
    <row r="1123" spans="1:37" s="21" customFormat="1" ht="11.25" hidden="1" x14ac:dyDescent="0.2">
      <c r="A1123" s="17"/>
      <c r="B1123" s="18"/>
      <c r="C1123" s="19"/>
      <c r="D1123" s="19"/>
      <c r="E1123" s="20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  <c r="Z1123" s="138"/>
      <c r="AA1123" s="138"/>
      <c r="AB1123" s="138"/>
      <c r="AC1123" s="138"/>
      <c r="AD1123" s="138"/>
      <c r="AE1123" s="138"/>
      <c r="AF1123" s="138"/>
      <c r="AG1123" s="138"/>
      <c r="AH1123" s="138"/>
      <c r="AI1123" s="138"/>
      <c r="AJ1123" s="138"/>
      <c r="AK1123" s="12"/>
    </row>
    <row r="1124" spans="1:37" s="21" customFormat="1" ht="11.25" hidden="1" x14ac:dyDescent="0.2">
      <c r="A1124" s="17"/>
      <c r="B1124" s="18"/>
      <c r="C1124" s="19"/>
      <c r="D1124" s="19"/>
      <c r="E1124" s="20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  <c r="Z1124" s="138"/>
      <c r="AA1124" s="138"/>
      <c r="AB1124" s="138"/>
      <c r="AC1124" s="138"/>
      <c r="AD1124" s="138"/>
      <c r="AE1124" s="138"/>
      <c r="AF1124" s="138"/>
      <c r="AG1124" s="138"/>
      <c r="AH1124" s="138"/>
      <c r="AI1124" s="138"/>
      <c r="AJ1124" s="138"/>
      <c r="AK1124" s="12"/>
    </row>
    <row r="1125" spans="1:37" s="21" customFormat="1" ht="11.25" hidden="1" x14ac:dyDescent="0.2">
      <c r="A1125" s="17"/>
      <c r="B1125" s="18"/>
      <c r="C1125" s="19"/>
      <c r="D1125" s="19"/>
      <c r="E1125" s="20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  <c r="Z1125" s="138"/>
      <c r="AA1125" s="138"/>
      <c r="AB1125" s="138"/>
      <c r="AC1125" s="138"/>
      <c r="AD1125" s="138"/>
      <c r="AE1125" s="138"/>
      <c r="AF1125" s="138"/>
      <c r="AG1125" s="138"/>
      <c r="AH1125" s="138"/>
      <c r="AI1125" s="138"/>
      <c r="AJ1125" s="138"/>
      <c r="AK1125" s="12"/>
    </row>
    <row r="1126" spans="1:37" s="21" customFormat="1" ht="11.25" hidden="1" x14ac:dyDescent="0.2">
      <c r="A1126" s="17"/>
      <c r="B1126" s="18"/>
      <c r="C1126" s="19"/>
      <c r="D1126" s="19"/>
      <c r="E1126" s="20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  <c r="Z1126" s="138"/>
      <c r="AA1126" s="138"/>
      <c r="AB1126" s="138"/>
      <c r="AC1126" s="138"/>
      <c r="AD1126" s="138"/>
      <c r="AE1126" s="138"/>
      <c r="AF1126" s="138"/>
      <c r="AG1126" s="138"/>
      <c r="AH1126" s="138"/>
      <c r="AI1126" s="138"/>
      <c r="AJ1126" s="138"/>
      <c r="AK1126" s="12"/>
    </row>
    <row r="1127" spans="1:37" s="21" customFormat="1" ht="11.25" hidden="1" x14ac:dyDescent="0.2">
      <c r="A1127" s="17"/>
      <c r="B1127" s="18"/>
      <c r="C1127" s="19"/>
      <c r="D1127" s="19"/>
      <c r="E1127" s="20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  <c r="Z1127" s="138"/>
      <c r="AA1127" s="138"/>
      <c r="AB1127" s="138"/>
      <c r="AC1127" s="138"/>
      <c r="AD1127" s="138"/>
      <c r="AE1127" s="138"/>
      <c r="AF1127" s="138"/>
      <c r="AG1127" s="138"/>
      <c r="AH1127" s="138"/>
      <c r="AI1127" s="138"/>
      <c r="AJ1127" s="138"/>
      <c r="AK1127" s="12"/>
    </row>
    <row r="1128" spans="1:37" s="21" customFormat="1" ht="11.25" hidden="1" x14ac:dyDescent="0.2">
      <c r="A1128" s="17"/>
      <c r="B1128" s="18"/>
      <c r="C1128" s="19"/>
      <c r="D1128" s="19"/>
      <c r="E1128" s="20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  <c r="Z1128" s="138"/>
      <c r="AA1128" s="138"/>
      <c r="AB1128" s="138"/>
      <c r="AC1128" s="138"/>
      <c r="AD1128" s="138"/>
      <c r="AE1128" s="138"/>
      <c r="AF1128" s="138"/>
      <c r="AG1128" s="138"/>
      <c r="AH1128" s="138"/>
      <c r="AI1128" s="138"/>
      <c r="AJ1128" s="138"/>
      <c r="AK1128" s="12"/>
    </row>
    <row r="1129" spans="1:37" s="21" customFormat="1" ht="11.25" hidden="1" x14ac:dyDescent="0.2">
      <c r="A1129" s="17"/>
      <c r="B1129" s="18"/>
      <c r="C1129" s="19"/>
      <c r="D1129" s="19"/>
      <c r="E1129" s="20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  <c r="Z1129" s="138"/>
      <c r="AA1129" s="138"/>
      <c r="AB1129" s="138"/>
      <c r="AC1129" s="138"/>
      <c r="AD1129" s="138"/>
      <c r="AE1129" s="138"/>
      <c r="AF1129" s="138"/>
      <c r="AG1129" s="138"/>
      <c r="AH1129" s="138"/>
      <c r="AI1129" s="138"/>
      <c r="AJ1129" s="138"/>
      <c r="AK1129" s="12"/>
    </row>
    <row r="1130" spans="1:37" s="21" customFormat="1" ht="11.25" hidden="1" x14ac:dyDescent="0.2">
      <c r="A1130" s="17"/>
      <c r="B1130" s="18"/>
      <c r="C1130" s="19"/>
      <c r="D1130" s="19"/>
      <c r="E1130" s="20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  <c r="Z1130" s="138"/>
      <c r="AA1130" s="138"/>
      <c r="AB1130" s="138"/>
      <c r="AC1130" s="138"/>
      <c r="AD1130" s="138"/>
      <c r="AE1130" s="138"/>
      <c r="AF1130" s="138"/>
      <c r="AG1130" s="138"/>
      <c r="AH1130" s="138"/>
      <c r="AI1130" s="138"/>
      <c r="AJ1130" s="138"/>
      <c r="AK1130" s="12"/>
    </row>
    <row r="1131" spans="1:37" s="21" customFormat="1" ht="11.25" hidden="1" x14ac:dyDescent="0.2">
      <c r="A1131" s="17"/>
      <c r="B1131" s="18"/>
      <c r="C1131" s="19"/>
      <c r="D1131" s="19"/>
      <c r="E1131" s="20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  <c r="Z1131" s="138"/>
      <c r="AA1131" s="138"/>
      <c r="AB1131" s="138"/>
      <c r="AC1131" s="138"/>
      <c r="AD1131" s="138"/>
      <c r="AE1131" s="138"/>
      <c r="AF1131" s="138"/>
      <c r="AG1131" s="138"/>
      <c r="AH1131" s="138"/>
      <c r="AI1131" s="138"/>
      <c r="AJ1131" s="138"/>
      <c r="AK1131" s="12"/>
    </row>
    <row r="1132" spans="1:37" s="21" customFormat="1" ht="11.25" hidden="1" x14ac:dyDescent="0.2">
      <c r="A1132" s="17"/>
      <c r="B1132" s="18"/>
      <c r="C1132" s="19"/>
      <c r="D1132" s="19"/>
      <c r="E1132" s="20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  <c r="Z1132" s="138"/>
      <c r="AA1132" s="138"/>
      <c r="AB1132" s="138"/>
      <c r="AC1132" s="138"/>
      <c r="AD1132" s="138"/>
      <c r="AE1132" s="138"/>
      <c r="AF1132" s="138"/>
      <c r="AG1132" s="138"/>
      <c r="AH1132" s="138"/>
      <c r="AI1132" s="138"/>
      <c r="AJ1132" s="138"/>
      <c r="AK1132" s="12"/>
    </row>
    <row r="1133" spans="1:37" s="21" customFormat="1" ht="11.25" hidden="1" x14ac:dyDescent="0.2">
      <c r="A1133" s="17"/>
      <c r="B1133" s="18"/>
      <c r="C1133" s="19"/>
      <c r="D1133" s="19"/>
      <c r="E1133" s="20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  <c r="Z1133" s="138"/>
      <c r="AA1133" s="138"/>
      <c r="AB1133" s="138"/>
      <c r="AC1133" s="138"/>
      <c r="AD1133" s="138"/>
      <c r="AE1133" s="138"/>
      <c r="AF1133" s="138"/>
      <c r="AG1133" s="138"/>
      <c r="AH1133" s="138"/>
      <c r="AI1133" s="138"/>
      <c r="AJ1133" s="138"/>
      <c r="AK1133" s="12"/>
    </row>
    <row r="1134" spans="1:37" s="21" customFormat="1" ht="11.25" hidden="1" x14ac:dyDescent="0.2">
      <c r="A1134" s="17"/>
      <c r="B1134" s="18"/>
      <c r="C1134" s="19"/>
      <c r="D1134" s="19"/>
      <c r="E1134" s="20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  <c r="Z1134" s="138"/>
      <c r="AA1134" s="138"/>
      <c r="AB1134" s="138"/>
      <c r="AC1134" s="138"/>
      <c r="AD1134" s="138"/>
      <c r="AE1134" s="138"/>
      <c r="AF1134" s="138"/>
      <c r="AG1134" s="138"/>
      <c r="AH1134" s="138"/>
      <c r="AI1134" s="138"/>
      <c r="AJ1134" s="138"/>
      <c r="AK1134" s="12"/>
    </row>
    <row r="1135" spans="1:37" s="21" customFormat="1" ht="11.25" hidden="1" x14ac:dyDescent="0.2">
      <c r="A1135" s="17"/>
      <c r="B1135" s="18"/>
      <c r="C1135" s="19"/>
      <c r="D1135" s="19"/>
      <c r="E1135" s="20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  <c r="Z1135" s="138"/>
      <c r="AA1135" s="138"/>
      <c r="AB1135" s="138"/>
      <c r="AC1135" s="138"/>
      <c r="AD1135" s="138"/>
      <c r="AE1135" s="138"/>
      <c r="AF1135" s="138"/>
      <c r="AG1135" s="138"/>
      <c r="AH1135" s="138"/>
      <c r="AI1135" s="138"/>
      <c r="AJ1135" s="138"/>
      <c r="AK1135" s="12"/>
    </row>
    <row r="1136" spans="1:37" s="21" customFormat="1" ht="11.25" hidden="1" x14ac:dyDescent="0.2">
      <c r="A1136" s="17"/>
      <c r="B1136" s="18"/>
      <c r="C1136" s="19"/>
      <c r="D1136" s="19"/>
      <c r="E1136" s="20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  <c r="Z1136" s="138"/>
      <c r="AA1136" s="138"/>
      <c r="AB1136" s="138"/>
      <c r="AC1136" s="138"/>
      <c r="AD1136" s="138"/>
      <c r="AE1136" s="138"/>
      <c r="AF1136" s="138"/>
      <c r="AG1136" s="138"/>
      <c r="AH1136" s="138"/>
      <c r="AI1136" s="138"/>
      <c r="AJ1136" s="138"/>
      <c r="AK1136" s="12"/>
    </row>
    <row r="1137" spans="1:37" s="21" customFormat="1" ht="11.25" hidden="1" x14ac:dyDescent="0.2">
      <c r="A1137" s="17"/>
      <c r="B1137" s="18"/>
      <c r="C1137" s="19"/>
      <c r="D1137" s="19"/>
      <c r="E1137" s="20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  <c r="Z1137" s="138"/>
      <c r="AA1137" s="138"/>
      <c r="AB1137" s="138"/>
      <c r="AC1137" s="138"/>
      <c r="AD1137" s="138"/>
      <c r="AE1137" s="138"/>
      <c r="AF1137" s="138"/>
      <c r="AG1137" s="138"/>
      <c r="AH1137" s="138"/>
      <c r="AI1137" s="138"/>
      <c r="AJ1137" s="138"/>
      <c r="AK1137" s="12"/>
    </row>
    <row r="1138" spans="1:37" s="21" customFormat="1" ht="11.25" hidden="1" x14ac:dyDescent="0.2">
      <c r="A1138" s="17"/>
      <c r="B1138" s="18"/>
      <c r="C1138" s="19"/>
      <c r="D1138" s="19"/>
      <c r="E1138" s="20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  <c r="Z1138" s="138"/>
      <c r="AA1138" s="138"/>
      <c r="AB1138" s="138"/>
      <c r="AC1138" s="138"/>
      <c r="AD1138" s="138"/>
      <c r="AE1138" s="138"/>
      <c r="AF1138" s="138"/>
      <c r="AG1138" s="138"/>
      <c r="AH1138" s="138"/>
      <c r="AI1138" s="138"/>
      <c r="AJ1138" s="138"/>
      <c r="AK1138" s="12"/>
    </row>
    <row r="1139" spans="1:37" s="21" customFormat="1" ht="11.25" hidden="1" x14ac:dyDescent="0.2">
      <c r="A1139" s="17"/>
      <c r="B1139" s="18"/>
      <c r="C1139" s="19"/>
      <c r="D1139" s="19"/>
      <c r="E1139" s="20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  <c r="Z1139" s="138"/>
      <c r="AA1139" s="138"/>
      <c r="AB1139" s="138"/>
      <c r="AC1139" s="138"/>
      <c r="AD1139" s="138"/>
      <c r="AE1139" s="138"/>
      <c r="AF1139" s="138"/>
      <c r="AG1139" s="138"/>
      <c r="AH1139" s="138"/>
      <c r="AI1139" s="138"/>
      <c r="AJ1139" s="138"/>
      <c r="AK1139" s="12"/>
    </row>
    <row r="1140" spans="1:37" s="21" customFormat="1" ht="11.25" hidden="1" x14ac:dyDescent="0.2">
      <c r="A1140" s="17"/>
      <c r="B1140" s="18"/>
      <c r="C1140" s="19"/>
      <c r="D1140" s="19"/>
      <c r="E1140" s="20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  <c r="Z1140" s="138"/>
      <c r="AA1140" s="138"/>
      <c r="AB1140" s="138"/>
      <c r="AC1140" s="138"/>
      <c r="AD1140" s="138"/>
      <c r="AE1140" s="138"/>
      <c r="AF1140" s="138"/>
      <c r="AG1140" s="138"/>
      <c r="AH1140" s="138"/>
      <c r="AI1140" s="138"/>
      <c r="AJ1140" s="138"/>
      <c r="AK1140" s="12"/>
    </row>
    <row r="1141" spans="1:37" s="21" customFormat="1" ht="11.25" hidden="1" x14ac:dyDescent="0.2">
      <c r="A1141" s="17"/>
      <c r="B1141" s="18"/>
      <c r="C1141" s="19"/>
      <c r="D1141" s="19"/>
      <c r="E1141" s="20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  <c r="Z1141" s="138"/>
      <c r="AA1141" s="138"/>
      <c r="AB1141" s="138"/>
      <c r="AC1141" s="138"/>
      <c r="AD1141" s="138"/>
      <c r="AE1141" s="138"/>
      <c r="AF1141" s="138"/>
      <c r="AG1141" s="138"/>
      <c r="AH1141" s="138"/>
      <c r="AI1141" s="138"/>
      <c r="AJ1141" s="138"/>
      <c r="AK1141" s="12"/>
    </row>
    <row r="1142" spans="1:37" s="21" customFormat="1" ht="11.25" hidden="1" x14ac:dyDescent="0.2">
      <c r="A1142" s="17"/>
      <c r="B1142" s="18"/>
      <c r="C1142" s="19"/>
      <c r="D1142" s="19"/>
      <c r="E1142" s="20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  <c r="Z1142" s="138"/>
      <c r="AA1142" s="138"/>
      <c r="AB1142" s="138"/>
      <c r="AC1142" s="138"/>
      <c r="AD1142" s="138"/>
      <c r="AE1142" s="138"/>
      <c r="AF1142" s="138"/>
      <c r="AG1142" s="138"/>
      <c r="AH1142" s="138"/>
      <c r="AI1142" s="138"/>
      <c r="AJ1142" s="138"/>
      <c r="AK1142" s="12"/>
    </row>
    <row r="1143" spans="1:37" s="21" customFormat="1" ht="11.25" hidden="1" x14ac:dyDescent="0.2">
      <c r="A1143" s="17"/>
      <c r="B1143" s="18"/>
      <c r="C1143" s="19"/>
      <c r="D1143" s="19"/>
      <c r="E1143" s="20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  <c r="Z1143" s="138"/>
      <c r="AA1143" s="138"/>
      <c r="AB1143" s="138"/>
      <c r="AC1143" s="138"/>
      <c r="AD1143" s="138"/>
      <c r="AE1143" s="138"/>
      <c r="AF1143" s="138"/>
      <c r="AG1143" s="138"/>
      <c r="AH1143" s="138"/>
      <c r="AI1143" s="138"/>
      <c r="AJ1143" s="138"/>
      <c r="AK1143" s="12"/>
    </row>
    <row r="1144" spans="1:37" s="21" customFormat="1" ht="11.25" hidden="1" x14ac:dyDescent="0.2">
      <c r="A1144" s="17"/>
      <c r="B1144" s="18"/>
      <c r="C1144" s="19"/>
      <c r="D1144" s="19"/>
      <c r="E1144" s="20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  <c r="Z1144" s="138"/>
      <c r="AA1144" s="138"/>
      <c r="AB1144" s="138"/>
      <c r="AC1144" s="138"/>
      <c r="AD1144" s="138"/>
      <c r="AE1144" s="138"/>
      <c r="AF1144" s="138"/>
      <c r="AG1144" s="138"/>
      <c r="AH1144" s="138"/>
      <c r="AI1144" s="138"/>
      <c r="AJ1144" s="138"/>
      <c r="AK1144" s="12"/>
    </row>
    <row r="1145" spans="1:37" s="21" customFormat="1" ht="11.25" hidden="1" x14ac:dyDescent="0.2">
      <c r="A1145" s="17"/>
      <c r="B1145" s="18"/>
      <c r="C1145" s="19"/>
      <c r="D1145" s="19"/>
      <c r="E1145" s="20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  <c r="Z1145" s="138"/>
      <c r="AA1145" s="138"/>
      <c r="AB1145" s="138"/>
      <c r="AC1145" s="138"/>
      <c r="AD1145" s="138"/>
      <c r="AE1145" s="138"/>
      <c r="AF1145" s="138"/>
      <c r="AG1145" s="138"/>
      <c r="AH1145" s="138"/>
      <c r="AI1145" s="138"/>
      <c r="AJ1145" s="138"/>
      <c r="AK1145" s="12"/>
    </row>
    <row r="1146" spans="1:37" s="21" customFormat="1" ht="11.25" hidden="1" x14ac:dyDescent="0.2">
      <c r="A1146" s="17"/>
      <c r="B1146" s="18"/>
      <c r="C1146" s="19"/>
      <c r="D1146" s="19"/>
      <c r="E1146" s="20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38"/>
      <c r="AI1146" s="138"/>
      <c r="AJ1146" s="138"/>
      <c r="AK1146" s="12"/>
    </row>
    <row r="1147" spans="1:37" s="21" customFormat="1" ht="11.25" hidden="1" x14ac:dyDescent="0.2">
      <c r="A1147" s="17"/>
      <c r="B1147" s="18"/>
      <c r="C1147" s="19"/>
      <c r="D1147" s="19"/>
      <c r="E1147" s="20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  <c r="Z1147" s="138"/>
      <c r="AA1147" s="138"/>
      <c r="AB1147" s="138"/>
      <c r="AC1147" s="138"/>
      <c r="AD1147" s="138"/>
      <c r="AE1147" s="138"/>
      <c r="AF1147" s="138"/>
      <c r="AG1147" s="138"/>
      <c r="AH1147" s="138"/>
      <c r="AI1147" s="138"/>
      <c r="AJ1147" s="138"/>
      <c r="AK1147" s="12"/>
    </row>
    <row r="1148" spans="1:37" s="21" customFormat="1" ht="11.25" hidden="1" x14ac:dyDescent="0.2">
      <c r="A1148" s="17"/>
      <c r="B1148" s="18"/>
      <c r="C1148" s="19"/>
      <c r="D1148" s="19"/>
      <c r="E1148" s="20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  <c r="Z1148" s="138"/>
      <c r="AA1148" s="138"/>
      <c r="AB1148" s="138"/>
      <c r="AC1148" s="138"/>
      <c r="AD1148" s="138"/>
      <c r="AE1148" s="138"/>
      <c r="AF1148" s="138"/>
      <c r="AG1148" s="138"/>
      <c r="AH1148" s="138"/>
      <c r="AI1148" s="138"/>
      <c r="AJ1148" s="138"/>
      <c r="AK1148" s="12"/>
    </row>
    <row r="1149" spans="1:37" s="21" customFormat="1" ht="11.25" hidden="1" x14ac:dyDescent="0.2">
      <c r="A1149" s="17"/>
      <c r="B1149" s="18"/>
      <c r="C1149" s="19"/>
      <c r="D1149" s="19"/>
      <c r="E1149" s="20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  <c r="Z1149" s="138"/>
      <c r="AA1149" s="138"/>
      <c r="AB1149" s="138"/>
      <c r="AC1149" s="138"/>
      <c r="AD1149" s="138"/>
      <c r="AE1149" s="138"/>
      <c r="AF1149" s="138"/>
      <c r="AG1149" s="138"/>
      <c r="AH1149" s="138"/>
      <c r="AI1149" s="138"/>
      <c r="AJ1149" s="138"/>
      <c r="AK1149" s="12"/>
    </row>
    <row r="1150" spans="1:37" s="21" customFormat="1" ht="11.25" hidden="1" x14ac:dyDescent="0.2">
      <c r="A1150" s="17"/>
      <c r="B1150" s="18"/>
      <c r="C1150" s="19"/>
      <c r="D1150" s="19"/>
      <c r="E1150" s="20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38"/>
      <c r="AI1150" s="138"/>
      <c r="AJ1150" s="138"/>
      <c r="AK1150" s="12"/>
    </row>
    <row r="1151" spans="1:37" s="21" customFormat="1" ht="11.25" hidden="1" x14ac:dyDescent="0.2">
      <c r="A1151" s="17"/>
      <c r="B1151" s="18"/>
      <c r="C1151" s="19"/>
      <c r="D1151" s="19"/>
      <c r="E1151" s="20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  <c r="Z1151" s="138"/>
      <c r="AA1151" s="138"/>
      <c r="AB1151" s="138"/>
      <c r="AC1151" s="138"/>
      <c r="AD1151" s="138"/>
      <c r="AE1151" s="138"/>
      <c r="AF1151" s="138"/>
      <c r="AG1151" s="138"/>
      <c r="AH1151" s="138"/>
      <c r="AI1151" s="138"/>
      <c r="AJ1151" s="138"/>
      <c r="AK1151" s="12"/>
    </row>
    <row r="1152" spans="1:37" s="21" customFormat="1" ht="11.25" hidden="1" x14ac:dyDescent="0.2">
      <c r="A1152" s="17"/>
      <c r="B1152" s="18"/>
      <c r="C1152" s="19"/>
      <c r="D1152" s="19"/>
      <c r="E1152" s="20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  <c r="Z1152" s="138"/>
      <c r="AA1152" s="138"/>
      <c r="AB1152" s="138"/>
      <c r="AC1152" s="138"/>
      <c r="AD1152" s="138"/>
      <c r="AE1152" s="138"/>
      <c r="AF1152" s="138"/>
      <c r="AG1152" s="138"/>
      <c r="AH1152" s="138"/>
      <c r="AI1152" s="138"/>
      <c r="AJ1152" s="138"/>
      <c r="AK1152" s="12"/>
    </row>
    <row r="1153" spans="1:37" s="21" customFormat="1" ht="11.25" hidden="1" x14ac:dyDescent="0.2">
      <c r="A1153" s="17"/>
      <c r="B1153" s="18"/>
      <c r="C1153" s="19"/>
      <c r="D1153" s="19"/>
      <c r="E1153" s="20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  <c r="Z1153" s="138"/>
      <c r="AA1153" s="138"/>
      <c r="AB1153" s="138"/>
      <c r="AC1153" s="138"/>
      <c r="AD1153" s="138"/>
      <c r="AE1153" s="138"/>
      <c r="AF1153" s="138"/>
      <c r="AG1153" s="138"/>
      <c r="AH1153" s="138"/>
      <c r="AI1153" s="138"/>
      <c r="AJ1153" s="138"/>
      <c r="AK1153" s="12"/>
    </row>
    <row r="1154" spans="1:37" s="21" customFormat="1" ht="11.25" hidden="1" x14ac:dyDescent="0.2">
      <c r="A1154" s="17"/>
      <c r="B1154" s="18"/>
      <c r="C1154" s="19"/>
      <c r="D1154" s="19"/>
      <c r="E1154" s="20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  <c r="Z1154" s="138"/>
      <c r="AA1154" s="138"/>
      <c r="AB1154" s="138"/>
      <c r="AC1154" s="138"/>
      <c r="AD1154" s="138"/>
      <c r="AE1154" s="138"/>
      <c r="AF1154" s="138"/>
      <c r="AG1154" s="138"/>
      <c r="AH1154" s="138"/>
      <c r="AI1154" s="138"/>
      <c r="AJ1154" s="138"/>
      <c r="AK1154" s="12"/>
    </row>
    <row r="1155" spans="1:37" s="21" customFormat="1" ht="11.25" hidden="1" x14ac:dyDescent="0.2">
      <c r="A1155" s="17"/>
      <c r="B1155" s="18"/>
      <c r="C1155" s="19"/>
      <c r="D1155" s="19"/>
      <c r="E1155" s="20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  <c r="Z1155" s="138"/>
      <c r="AA1155" s="138"/>
      <c r="AB1155" s="138"/>
      <c r="AC1155" s="138"/>
      <c r="AD1155" s="138"/>
      <c r="AE1155" s="138"/>
      <c r="AF1155" s="138"/>
      <c r="AG1155" s="138"/>
      <c r="AH1155" s="138"/>
      <c r="AI1155" s="138"/>
      <c r="AJ1155" s="138"/>
      <c r="AK1155" s="12"/>
    </row>
    <row r="1156" spans="1:37" s="21" customFormat="1" ht="11.25" hidden="1" x14ac:dyDescent="0.2">
      <c r="A1156" s="17"/>
      <c r="B1156" s="18"/>
      <c r="C1156" s="19"/>
      <c r="D1156" s="19"/>
      <c r="E1156" s="20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  <c r="Z1156" s="138"/>
      <c r="AA1156" s="138"/>
      <c r="AB1156" s="138"/>
      <c r="AC1156" s="138"/>
      <c r="AD1156" s="138"/>
      <c r="AE1156" s="138"/>
      <c r="AF1156" s="138"/>
      <c r="AG1156" s="138"/>
      <c r="AH1156" s="138"/>
      <c r="AI1156" s="138"/>
      <c r="AJ1156" s="138"/>
      <c r="AK1156" s="12"/>
    </row>
    <row r="1157" spans="1:37" s="21" customFormat="1" ht="11.25" hidden="1" x14ac:dyDescent="0.2">
      <c r="A1157" s="17"/>
      <c r="B1157" s="18"/>
      <c r="C1157" s="19"/>
      <c r="D1157" s="19"/>
      <c r="E1157" s="20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  <c r="Z1157" s="138"/>
      <c r="AA1157" s="138"/>
      <c r="AB1157" s="138"/>
      <c r="AC1157" s="138"/>
      <c r="AD1157" s="138"/>
      <c r="AE1157" s="138"/>
      <c r="AF1157" s="138"/>
      <c r="AG1157" s="138"/>
      <c r="AH1157" s="138"/>
      <c r="AI1157" s="138"/>
      <c r="AJ1157" s="138"/>
      <c r="AK1157" s="12"/>
    </row>
    <row r="1158" spans="1:37" s="21" customFormat="1" ht="11.25" hidden="1" x14ac:dyDescent="0.2">
      <c r="A1158" s="17"/>
      <c r="B1158" s="18"/>
      <c r="C1158" s="19"/>
      <c r="D1158" s="19"/>
      <c r="E1158" s="20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  <c r="Z1158" s="138"/>
      <c r="AA1158" s="138"/>
      <c r="AB1158" s="138"/>
      <c r="AC1158" s="138"/>
      <c r="AD1158" s="138"/>
      <c r="AE1158" s="138"/>
      <c r="AF1158" s="138"/>
      <c r="AG1158" s="138"/>
      <c r="AH1158" s="138"/>
      <c r="AI1158" s="138"/>
      <c r="AJ1158" s="138"/>
      <c r="AK1158" s="12"/>
    </row>
    <row r="1159" spans="1:37" s="21" customFormat="1" ht="11.25" hidden="1" x14ac:dyDescent="0.2">
      <c r="A1159" s="17"/>
      <c r="B1159" s="18"/>
      <c r="C1159" s="19"/>
      <c r="D1159" s="19"/>
      <c r="E1159" s="20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38"/>
      <c r="AI1159" s="138"/>
      <c r="AJ1159" s="138"/>
      <c r="AK1159" s="12"/>
    </row>
    <row r="1160" spans="1:37" s="21" customFormat="1" ht="11.25" hidden="1" x14ac:dyDescent="0.2">
      <c r="A1160" s="17"/>
      <c r="B1160" s="18"/>
      <c r="C1160" s="19"/>
      <c r="D1160" s="19"/>
      <c r="E1160" s="20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  <c r="Z1160" s="138"/>
      <c r="AA1160" s="138"/>
      <c r="AB1160" s="138"/>
      <c r="AC1160" s="138"/>
      <c r="AD1160" s="138"/>
      <c r="AE1160" s="138"/>
      <c r="AF1160" s="138"/>
      <c r="AG1160" s="138"/>
      <c r="AH1160" s="138"/>
      <c r="AI1160" s="138"/>
      <c r="AJ1160" s="138"/>
      <c r="AK1160" s="12"/>
    </row>
    <row r="1161" spans="1:37" s="21" customFormat="1" ht="11.25" hidden="1" x14ac:dyDescent="0.2">
      <c r="A1161" s="17"/>
      <c r="B1161" s="18"/>
      <c r="C1161" s="19"/>
      <c r="D1161" s="19"/>
      <c r="E1161" s="20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  <c r="Z1161" s="138"/>
      <c r="AA1161" s="138"/>
      <c r="AB1161" s="138"/>
      <c r="AC1161" s="138"/>
      <c r="AD1161" s="138"/>
      <c r="AE1161" s="138"/>
      <c r="AF1161" s="138"/>
      <c r="AG1161" s="138"/>
      <c r="AH1161" s="138"/>
      <c r="AI1161" s="138"/>
      <c r="AJ1161" s="138"/>
      <c r="AK1161" s="12"/>
    </row>
    <row r="1162" spans="1:37" s="21" customFormat="1" ht="11.25" hidden="1" x14ac:dyDescent="0.2">
      <c r="A1162" s="17"/>
      <c r="B1162" s="18"/>
      <c r="C1162" s="19"/>
      <c r="D1162" s="19"/>
      <c r="E1162" s="20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  <c r="Z1162" s="138"/>
      <c r="AA1162" s="138"/>
      <c r="AB1162" s="138"/>
      <c r="AC1162" s="138"/>
      <c r="AD1162" s="138"/>
      <c r="AE1162" s="138"/>
      <c r="AF1162" s="138"/>
      <c r="AG1162" s="138"/>
      <c r="AH1162" s="138"/>
      <c r="AI1162" s="138"/>
      <c r="AJ1162" s="138"/>
      <c r="AK1162" s="12"/>
    </row>
    <row r="1163" spans="1:37" s="21" customFormat="1" ht="11.25" hidden="1" x14ac:dyDescent="0.2">
      <c r="A1163" s="17"/>
      <c r="B1163" s="18"/>
      <c r="C1163" s="19"/>
      <c r="D1163" s="19"/>
      <c r="E1163" s="20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  <c r="Z1163" s="138"/>
      <c r="AA1163" s="138"/>
      <c r="AB1163" s="138"/>
      <c r="AC1163" s="138"/>
      <c r="AD1163" s="138"/>
      <c r="AE1163" s="138"/>
      <c r="AF1163" s="138"/>
      <c r="AG1163" s="138"/>
      <c r="AH1163" s="138"/>
      <c r="AI1163" s="138"/>
      <c r="AJ1163" s="138"/>
      <c r="AK1163" s="12"/>
    </row>
    <row r="1164" spans="1:37" s="21" customFormat="1" ht="11.25" hidden="1" x14ac:dyDescent="0.2">
      <c r="A1164" s="17"/>
      <c r="B1164" s="18"/>
      <c r="C1164" s="19"/>
      <c r="D1164" s="19"/>
      <c r="E1164" s="20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  <c r="Z1164" s="138"/>
      <c r="AA1164" s="138"/>
      <c r="AB1164" s="138"/>
      <c r="AC1164" s="138"/>
      <c r="AD1164" s="138"/>
      <c r="AE1164" s="138"/>
      <c r="AF1164" s="138"/>
      <c r="AG1164" s="138"/>
      <c r="AH1164" s="138"/>
      <c r="AI1164" s="138"/>
      <c r="AJ1164" s="138"/>
      <c r="AK1164" s="12"/>
    </row>
    <row r="1165" spans="1:37" s="21" customFormat="1" ht="11.25" hidden="1" x14ac:dyDescent="0.2">
      <c r="A1165" s="17"/>
      <c r="B1165" s="18"/>
      <c r="C1165" s="19"/>
      <c r="D1165" s="19"/>
      <c r="E1165" s="20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  <c r="Z1165" s="138"/>
      <c r="AA1165" s="138"/>
      <c r="AB1165" s="138"/>
      <c r="AC1165" s="138"/>
      <c r="AD1165" s="138"/>
      <c r="AE1165" s="138"/>
      <c r="AF1165" s="138"/>
      <c r="AG1165" s="138"/>
      <c r="AH1165" s="138"/>
      <c r="AI1165" s="138"/>
      <c r="AJ1165" s="138"/>
      <c r="AK1165" s="12"/>
    </row>
    <row r="1166" spans="1:37" s="21" customFormat="1" ht="11.25" hidden="1" x14ac:dyDescent="0.2">
      <c r="A1166" s="17"/>
      <c r="B1166" s="18"/>
      <c r="C1166" s="19"/>
      <c r="D1166" s="19"/>
      <c r="E1166" s="20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  <c r="Z1166" s="138"/>
      <c r="AA1166" s="138"/>
      <c r="AB1166" s="138"/>
      <c r="AC1166" s="138"/>
      <c r="AD1166" s="138"/>
      <c r="AE1166" s="138"/>
      <c r="AF1166" s="138"/>
      <c r="AG1166" s="138"/>
      <c r="AH1166" s="138"/>
      <c r="AI1166" s="138"/>
      <c r="AJ1166" s="138"/>
      <c r="AK1166" s="12"/>
    </row>
    <row r="1167" spans="1:37" s="21" customFormat="1" ht="11.25" hidden="1" x14ac:dyDescent="0.2">
      <c r="A1167" s="17"/>
      <c r="B1167" s="18"/>
      <c r="C1167" s="19"/>
      <c r="D1167" s="19"/>
      <c r="E1167" s="20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  <c r="Z1167" s="138"/>
      <c r="AA1167" s="138"/>
      <c r="AB1167" s="138"/>
      <c r="AC1167" s="138"/>
      <c r="AD1167" s="138"/>
      <c r="AE1167" s="138"/>
      <c r="AF1167" s="138"/>
      <c r="AG1167" s="138"/>
      <c r="AH1167" s="138"/>
      <c r="AI1167" s="138"/>
      <c r="AJ1167" s="138"/>
      <c r="AK1167" s="12"/>
    </row>
    <row r="1168" spans="1:37" s="21" customFormat="1" ht="11.25" hidden="1" x14ac:dyDescent="0.2">
      <c r="A1168" s="17"/>
      <c r="B1168" s="18"/>
      <c r="C1168" s="19"/>
      <c r="D1168" s="19"/>
      <c r="E1168" s="20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  <c r="Z1168" s="138"/>
      <c r="AA1168" s="138"/>
      <c r="AB1168" s="138"/>
      <c r="AC1168" s="138"/>
      <c r="AD1168" s="138"/>
      <c r="AE1168" s="138"/>
      <c r="AF1168" s="138"/>
      <c r="AG1168" s="138"/>
      <c r="AH1168" s="138"/>
      <c r="AI1168" s="138"/>
      <c r="AJ1168" s="138"/>
      <c r="AK1168" s="12"/>
    </row>
    <row r="1169" spans="1:37" s="21" customFormat="1" ht="11.25" hidden="1" x14ac:dyDescent="0.2">
      <c r="A1169" s="17"/>
      <c r="B1169" s="18"/>
      <c r="C1169" s="19"/>
      <c r="D1169" s="19"/>
      <c r="E1169" s="20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  <c r="Z1169" s="138"/>
      <c r="AA1169" s="138"/>
      <c r="AB1169" s="138"/>
      <c r="AC1169" s="138"/>
      <c r="AD1169" s="138"/>
      <c r="AE1169" s="138"/>
      <c r="AF1169" s="138"/>
      <c r="AG1169" s="138"/>
      <c r="AH1169" s="138"/>
      <c r="AI1169" s="138"/>
      <c r="AJ1169" s="138"/>
      <c r="AK1169" s="12"/>
    </row>
    <row r="1170" spans="1:37" s="21" customFormat="1" ht="11.25" hidden="1" x14ac:dyDescent="0.2">
      <c r="A1170" s="17"/>
      <c r="B1170" s="18"/>
      <c r="C1170" s="19"/>
      <c r="D1170" s="19"/>
      <c r="E1170" s="20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  <c r="Z1170" s="138"/>
      <c r="AA1170" s="138"/>
      <c r="AB1170" s="138"/>
      <c r="AC1170" s="138"/>
      <c r="AD1170" s="138"/>
      <c r="AE1170" s="138"/>
      <c r="AF1170" s="138"/>
      <c r="AG1170" s="138"/>
      <c r="AH1170" s="138"/>
      <c r="AI1170" s="138"/>
      <c r="AJ1170" s="138"/>
      <c r="AK1170" s="12"/>
    </row>
    <row r="1171" spans="1:37" s="21" customFormat="1" ht="11.25" hidden="1" x14ac:dyDescent="0.2">
      <c r="A1171" s="17"/>
      <c r="B1171" s="18"/>
      <c r="C1171" s="19"/>
      <c r="D1171" s="19"/>
      <c r="E1171" s="20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  <c r="Z1171" s="138"/>
      <c r="AA1171" s="138"/>
      <c r="AB1171" s="138"/>
      <c r="AC1171" s="138"/>
      <c r="AD1171" s="138"/>
      <c r="AE1171" s="138"/>
      <c r="AF1171" s="138"/>
      <c r="AG1171" s="138"/>
      <c r="AH1171" s="138"/>
      <c r="AI1171" s="138"/>
      <c r="AJ1171" s="138"/>
      <c r="AK1171" s="12"/>
    </row>
    <row r="1172" spans="1:37" s="21" customFormat="1" ht="11.25" hidden="1" x14ac:dyDescent="0.2">
      <c r="A1172" s="17"/>
      <c r="B1172" s="18"/>
      <c r="C1172" s="19"/>
      <c r="D1172" s="19"/>
      <c r="E1172" s="20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  <c r="Z1172" s="138"/>
      <c r="AA1172" s="138"/>
      <c r="AB1172" s="138"/>
      <c r="AC1172" s="138"/>
      <c r="AD1172" s="138"/>
      <c r="AE1172" s="138"/>
      <c r="AF1172" s="138"/>
      <c r="AG1172" s="138"/>
      <c r="AH1172" s="138"/>
      <c r="AI1172" s="138"/>
      <c r="AJ1172" s="138"/>
      <c r="AK1172" s="12"/>
    </row>
    <row r="1173" spans="1:37" s="21" customFormat="1" ht="11.25" hidden="1" x14ac:dyDescent="0.2">
      <c r="A1173" s="17"/>
      <c r="B1173" s="18"/>
      <c r="C1173" s="19"/>
      <c r="D1173" s="19"/>
      <c r="E1173" s="20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  <c r="Z1173" s="138"/>
      <c r="AA1173" s="138"/>
      <c r="AB1173" s="138"/>
      <c r="AC1173" s="138"/>
      <c r="AD1173" s="138"/>
      <c r="AE1173" s="138"/>
      <c r="AF1173" s="138"/>
      <c r="AG1173" s="138"/>
      <c r="AH1173" s="138"/>
      <c r="AI1173" s="138"/>
      <c r="AJ1173" s="138"/>
      <c r="AK1173" s="12"/>
    </row>
    <row r="1174" spans="1:37" s="21" customFormat="1" ht="11.25" hidden="1" x14ac:dyDescent="0.2">
      <c r="A1174" s="17"/>
      <c r="B1174" s="18"/>
      <c r="C1174" s="19"/>
      <c r="D1174" s="19"/>
      <c r="E1174" s="20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  <c r="Z1174" s="138"/>
      <c r="AA1174" s="138"/>
      <c r="AB1174" s="138"/>
      <c r="AC1174" s="138"/>
      <c r="AD1174" s="138"/>
      <c r="AE1174" s="138"/>
      <c r="AF1174" s="138"/>
      <c r="AG1174" s="138"/>
      <c r="AH1174" s="138"/>
      <c r="AI1174" s="138"/>
      <c r="AJ1174" s="138"/>
      <c r="AK1174" s="12"/>
    </row>
    <row r="1175" spans="1:37" s="21" customFormat="1" ht="11.25" hidden="1" x14ac:dyDescent="0.2">
      <c r="A1175" s="17"/>
      <c r="B1175" s="18"/>
      <c r="C1175" s="19"/>
      <c r="D1175" s="19"/>
      <c r="E1175" s="20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  <c r="Z1175" s="138"/>
      <c r="AA1175" s="138"/>
      <c r="AB1175" s="138"/>
      <c r="AC1175" s="138"/>
      <c r="AD1175" s="138"/>
      <c r="AE1175" s="138"/>
      <c r="AF1175" s="138"/>
      <c r="AG1175" s="138"/>
      <c r="AH1175" s="138"/>
      <c r="AI1175" s="138"/>
      <c r="AJ1175" s="138"/>
      <c r="AK1175" s="12"/>
    </row>
    <row r="1176" spans="1:37" s="21" customFormat="1" ht="11.25" hidden="1" x14ac:dyDescent="0.2">
      <c r="A1176" s="17"/>
      <c r="B1176" s="18"/>
      <c r="C1176" s="19"/>
      <c r="D1176" s="19"/>
      <c r="E1176" s="20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  <c r="Z1176" s="138"/>
      <c r="AA1176" s="138"/>
      <c r="AB1176" s="138"/>
      <c r="AC1176" s="138"/>
      <c r="AD1176" s="138"/>
      <c r="AE1176" s="138"/>
      <c r="AF1176" s="138"/>
      <c r="AG1176" s="138"/>
      <c r="AH1176" s="138"/>
      <c r="AI1176" s="138"/>
      <c r="AJ1176" s="138"/>
      <c r="AK1176" s="12"/>
    </row>
    <row r="1177" spans="1:37" s="21" customFormat="1" ht="11.25" hidden="1" x14ac:dyDescent="0.2">
      <c r="A1177" s="17"/>
      <c r="B1177" s="18"/>
      <c r="C1177" s="19"/>
      <c r="D1177" s="19"/>
      <c r="E1177" s="20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  <c r="Z1177" s="138"/>
      <c r="AA1177" s="138"/>
      <c r="AB1177" s="138"/>
      <c r="AC1177" s="138"/>
      <c r="AD1177" s="138"/>
      <c r="AE1177" s="138"/>
      <c r="AF1177" s="138"/>
      <c r="AG1177" s="138"/>
      <c r="AH1177" s="138"/>
      <c r="AI1177" s="138"/>
      <c r="AJ1177" s="138"/>
      <c r="AK1177" s="12"/>
    </row>
    <row r="1178" spans="1:37" s="21" customFormat="1" ht="11.25" hidden="1" x14ac:dyDescent="0.2">
      <c r="A1178" s="17"/>
      <c r="B1178" s="18"/>
      <c r="C1178" s="19"/>
      <c r="D1178" s="19"/>
      <c r="E1178" s="20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  <c r="Z1178" s="138"/>
      <c r="AA1178" s="138"/>
      <c r="AB1178" s="138"/>
      <c r="AC1178" s="138"/>
      <c r="AD1178" s="138"/>
      <c r="AE1178" s="138"/>
      <c r="AF1178" s="138"/>
      <c r="AG1178" s="138"/>
      <c r="AH1178" s="138"/>
      <c r="AI1178" s="138"/>
      <c r="AJ1178" s="138"/>
      <c r="AK1178" s="12"/>
    </row>
    <row r="1179" spans="1:37" s="21" customFormat="1" ht="11.25" hidden="1" x14ac:dyDescent="0.2">
      <c r="A1179" s="17"/>
      <c r="B1179" s="18"/>
      <c r="C1179" s="19"/>
      <c r="D1179" s="19"/>
      <c r="E1179" s="20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  <c r="Z1179" s="138"/>
      <c r="AA1179" s="138"/>
      <c r="AB1179" s="138"/>
      <c r="AC1179" s="138"/>
      <c r="AD1179" s="138"/>
      <c r="AE1179" s="138"/>
      <c r="AF1179" s="138"/>
      <c r="AG1179" s="138"/>
      <c r="AH1179" s="138"/>
      <c r="AI1179" s="138"/>
      <c r="AJ1179" s="138"/>
      <c r="AK1179" s="12"/>
    </row>
    <row r="1180" spans="1:37" s="21" customFormat="1" ht="11.25" hidden="1" x14ac:dyDescent="0.2">
      <c r="A1180" s="17"/>
      <c r="B1180" s="18"/>
      <c r="C1180" s="19"/>
      <c r="D1180" s="19"/>
      <c r="E1180" s="20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  <c r="Z1180" s="138"/>
      <c r="AA1180" s="138"/>
      <c r="AB1180" s="138"/>
      <c r="AC1180" s="138"/>
      <c r="AD1180" s="138"/>
      <c r="AE1180" s="138"/>
      <c r="AF1180" s="138"/>
      <c r="AG1180" s="138"/>
      <c r="AH1180" s="138"/>
      <c r="AI1180" s="138"/>
      <c r="AJ1180" s="138"/>
      <c r="AK1180" s="12"/>
    </row>
    <row r="1181" spans="1:37" s="21" customFormat="1" ht="11.25" hidden="1" x14ac:dyDescent="0.2">
      <c r="A1181" s="17"/>
      <c r="B1181" s="18"/>
      <c r="C1181" s="19"/>
      <c r="D1181" s="19"/>
      <c r="E1181" s="20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  <c r="Z1181" s="138"/>
      <c r="AA1181" s="138"/>
      <c r="AB1181" s="138"/>
      <c r="AC1181" s="138"/>
      <c r="AD1181" s="138"/>
      <c r="AE1181" s="138"/>
      <c r="AF1181" s="138"/>
      <c r="AG1181" s="138"/>
      <c r="AH1181" s="138"/>
      <c r="AI1181" s="138"/>
      <c r="AJ1181" s="138"/>
      <c r="AK1181" s="12"/>
    </row>
    <row r="1182" spans="1:37" s="21" customFormat="1" ht="11.25" hidden="1" x14ac:dyDescent="0.2">
      <c r="A1182" s="17"/>
      <c r="B1182" s="18"/>
      <c r="C1182" s="19"/>
      <c r="D1182" s="19"/>
      <c r="E1182" s="20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  <c r="Z1182" s="138"/>
      <c r="AA1182" s="138"/>
      <c r="AB1182" s="138"/>
      <c r="AC1182" s="138"/>
      <c r="AD1182" s="138"/>
      <c r="AE1182" s="138"/>
      <c r="AF1182" s="138"/>
      <c r="AG1182" s="138"/>
      <c r="AH1182" s="138"/>
      <c r="AI1182" s="138"/>
      <c r="AJ1182" s="138"/>
      <c r="AK1182" s="12"/>
    </row>
    <row r="1183" spans="1:37" s="21" customFormat="1" ht="11.25" hidden="1" x14ac:dyDescent="0.2">
      <c r="A1183" s="17"/>
      <c r="B1183" s="18"/>
      <c r="C1183" s="19"/>
      <c r="D1183" s="19"/>
      <c r="E1183" s="20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  <c r="Z1183" s="138"/>
      <c r="AA1183" s="138"/>
      <c r="AB1183" s="138"/>
      <c r="AC1183" s="138"/>
      <c r="AD1183" s="138"/>
      <c r="AE1183" s="138"/>
      <c r="AF1183" s="138"/>
      <c r="AG1183" s="138"/>
      <c r="AH1183" s="138"/>
      <c r="AI1183" s="138"/>
      <c r="AJ1183" s="138"/>
      <c r="AK1183" s="12"/>
    </row>
    <row r="1184" spans="1:37" s="21" customFormat="1" ht="11.25" hidden="1" x14ac:dyDescent="0.2">
      <c r="A1184" s="17"/>
      <c r="B1184" s="18"/>
      <c r="C1184" s="19"/>
      <c r="D1184" s="19"/>
      <c r="E1184" s="20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  <c r="Z1184" s="138"/>
      <c r="AA1184" s="138"/>
      <c r="AB1184" s="138"/>
      <c r="AC1184" s="138"/>
      <c r="AD1184" s="138"/>
      <c r="AE1184" s="138"/>
      <c r="AF1184" s="138"/>
      <c r="AG1184" s="138"/>
      <c r="AH1184" s="138"/>
      <c r="AI1184" s="138"/>
      <c r="AJ1184" s="138"/>
      <c r="AK1184" s="12"/>
    </row>
    <row r="1185" spans="1:37" s="21" customFormat="1" ht="11.25" hidden="1" x14ac:dyDescent="0.2">
      <c r="A1185" s="17"/>
      <c r="B1185" s="18"/>
      <c r="C1185" s="19"/>
      <c r="D1185" s="19"/>
      <c r="E1185" s="20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  <c r="Z1185" s="138"/>
      <c r="AA1185" s="138"/>
      <c r="AB1185" s="138"/>
      <c r="AC1185" s="138"/>
      <c r="AD1185" s="138"/>
      <c r="AE1185" s="138"/>
      <c r="AF1185" s="138"/>
      <c r="AG1185" s="138"/>
      <c r="AH1185" s="138"/>
      <c r="AI1185" s="138"/>
      <c r="AJ1185" s="138"/>
      <c r="AK1185" s="12"/>
    </row>
    <row r="1186" spans="1:37" s="21" customFormat="1" ht="11.25" hidden="1" x14ac:dyDescent="0.2">
      <c r="A1186" s="17"/>
      <c r="B1186" s="18"/>
      <c r="C1186" s="19"/>
      <c r="D1186" s="19"/>
      <c r="E1186" s="20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  <c r="Z1186" s="138"/>
      <c r="AA1186" s="138"/>
      <c r="AB1186" s="138"/>
      <c r="AC1186" s="138"/>
      <c r="AD1186" s="138"/>
      <c r="AE1186" s="138"/>
      <c r="AF1186" s="138"/>
      <c r="AG1186" s="138"/>
      <c r="AH1186" s="138"/>
      <c r="AI1186" s="138"/>
      <c r="AJ1186" s="138"/>
      <c r="AK1186" s="12"/>
    </row>
    <row r="1187" spans="1:37" s="21" customFormat="1" ht="11.25" hidden="1" x14ac:dyDescent="0.2">
      <c r="A1187" s="17"/>
      <c r="B1187" s="18"/>
      <c r="C1187" s="19"/>
      <c r="D1187" s="19"/>
      <c r="E1187" s="20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  <c r="Z1187" s="138"/>
      <c r="AA1187" s="138"/>
      <c r="AB1187" s="138"/>
      <c r="AC1187" s="138"/>
      <c r="AD1187" s="138"/>
      <c r="AE1187" s="138"/>
      <c r="AF1187" s="138"/>
      <c r="AG1187" s="138"/>
      <c r="AH1187" s="138"/>
      <c r="AI1187" s="138"/>
      <c r="AJ1187" s="138"/>
      <c r="AK1187" s="12"/>
    </row>
    <row r="1188" spans="1:37" s="21" customFormat="1" ht="11.25" hidden="1" x14ac:dyDescent="0.2">
      <c r="A1188" s="17"/>
      <c r="B1188" s="18"/>
      <c r="C1188" s="19"/>
      <c r="D1188" s="19"/>
      <c r="E1188" s="20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  <c r="Z1188" s="138"/>
      <c r="AA1188" s="138"/>
      <c r="AB1188" s="138"/>
      <c r="AC1188" s="138"/>
      <c r="AD1188" s="138"/>
      <c r="AE1188" s="138"/>
      <c r="AF1188" s="138"/>
      <c r="AG1188" s="138"/>
      <c r="AH1188" s="138"/>
      <c r="AI1188" s="138"/>
      <c r="AJ1188" s="138"/>
      <c r="AK1188" s="12"/>
    </row>
    <row r="1189" spans="1:37" s="21" customFormat="1" ht="11.25" hidden="1" x14ac:dyDescent="0.2">
      <c r="A1189" s="17"/>
      <c r="B1189" s="18"/>
      <c r="C1189" s="19"/>
      <c r="D1189" s="19"/>
      <c r="E1189" s="20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  <c r="Z1189" s="138"/>
      <c r="AA1189" s="138"/>
      <c r="AB1189" s="138"/>
      <c r="AC1189" s="138"/>
      <c r="AD1189" s="138"/>
      <c r="AE1189" s="138"/>
      <c r="AF1189" s="138"/>
      <c r="AG1189" s="138"/>
      <c r="AH1189" s="138"/>
      <c r="AI1189" s="138"/>
      <c r="AJ1189" s="138"/>
      <c r="AK1189" s="12"/>
    </row>
    <row r="1190" spans="1:37" s="21" customFormat="1" ht="11.25" hidden="1" x14ac:dyDescent="0.2">
      <c r="A1190" s="17"/>
      <c r="B1190" s="18"/>
      <c r="C1190" s="19"/>
      <c r="D1190" s="19"/>
      <c r="E1190" s="20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38"/>
      <c r="AI1190" s="138"/>
      <c r="AJ1190" s="138"/>
      <c r="AK1190" s="12"/>
    </row>
    <row r="1191" spans="1:37" s="21" customFormat="1" ht="11.25" hidden="1" x14ac:dyDescent="0.2">
      <c r="A1191" s="17"/>
      <c r="B1191" s="18"/>
      <c r="C1191" s="19"/>
      <c r="D1191" s="19"/>
      <c r="E1191" s="20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  <c r="Z1191" s="138"/>
      <c r="AA1191" s="138"/>
      <c r="AB1191" s="138"/>
      <c r="AC1191" s="138"/>
      <c r="AD1191" s="138"/>
      <c r="AE1191" s="138"/>
      <c r="AF1191" s="138"/>
      <c r="AG1191" s="138"/>
      <c r="AH1191" s="138"/>
      <c r="AI1191" s="138"/>
      <c r="AJ1191" s="138"/>
      <c r="AK1191" s="12"/>
    </row>
    <row r="1192" spans="1:37" s="21" customFormat="1" ht="11.25" hidden="1" x14ac:dyDescent="0.2">
      <c r="A1192" s="17"/>
      <c r="B1192" s="18"/>
      <c r="C1192" s="19"/>
      <c r="D1192" s="19"/>
      <c r="E1192" s="20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38"/>
      <c r="AI1192" s="138"/>
      <c r="AJ1192" s="138"/>
      <c r="AK1192" s="12"/>
    </row>
    <row r="1193" spans="1:37" s="21" customFormat="1" ht="11.25" hidden="1" x14ac:dyDescent="0.2">
      <c r="A1193" s="17"/>
      <c r="B1193" s="18"/>
      <c r="C1193" s="19"/>
      <c r="D1193" s="19"/>
      <c r="E1193" s="20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38"/>
      <c r="AI1193" s="138"/>
      <c r="AJ1193" s="138"/>
      <c r="AK1193" s="12"/>
    </row>
    <row r="1194" spans="1:37" s="21" customFormat="1" ht="11.25" hidden="1" x14ac:dyDescent="0.2">
      <c r="A1194" s="17"/>
      <c r="B1194" s="18"/>
      <c r="C1194" s="19"/>
      <c r="D1194" s="19"/>
      <c r="E1194" s="20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38"/>
      <c r="AJ1194" s="138"/>
      <c r="AK1194" s="12"/>
    </row>
    <row r="1195" spans="1:37" s="21" customFormat="1" ht="11.25" hidden="1" x14ac:dyDescent="0.2">
      <c r="A1195" s="17"/>
      <c r="B1195" s="18"/>
      <c r="C1195" s="19"/>
      <c r="D1195" s="19"/>
      <c r="E1195" s="20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38"/>
      <c r="AI1195" s="138"/>
      <c r="AJ1195" s="138"/>
      <c r="AK1195" s="12"/>
    </row>
    <row r="1196" spans="1:37" s="21" customFormat="1" ht="11.25" hidden="1" x14ac:dyDescent="0.2">
      <c r="A1196" s="17"/>
      <c r="B1196" s="18"/>
      <c r="C1196" s="19"/>
      <c r="D1196" s="19"/>
      <c r="E1196" s="20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38"/>
      <c r="AI1196" s="138"/>
      <c r="AJ1196" s="138"/>
      <c r="AK1196" s="12"/>
    </row>
    <row r="1197" spans="1:37" s="21" customFormat="1" ht="11.25" hidden="1" x14ac:dyDescent="0.2">
      <c r="A1197" s="17"/>
      <c r="B1197" s="18"/>
      <c r="C1197" s="19"/>
      <c r="D1197" s="19"/>
      <c r="E1197" s="20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38"/>
      <c r="AI1197" s="138"/>
      <c r="AJ1197" s="138"/>
      <c r="AK1197" s="12"/>
    </row>
    <row r="1198" spans="1:37" s="21" customFormat="1" ht="11.25" hidden="1" x14ac:dyDescent="0.2">
      <c r="A1198" s="17"/>
      <c r="B1198" s="18"/>
      <c r="C1198" s="19"/>
      <c r="D1198" s="19"/>
      <c r="E1198" s="20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38"/>
      <c r="AI1198" s="138"/>
      <c r="AJ1198" s="138"/>
      <c r="AK1198" s="12"/>
    </row>
    <row r="1199" spans="1:37" s="21" customFormat="1" ht="11.25" hidden="1" x14ac:dyDescent="0.2">
      <c r="A1199" s="17"/>
      <c r="B1199" s="18"/>
      <c r="C1199" s="19"/>
      <c r="D1199" s="19"/>
      <c r="E1199" s="20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38"/>
      <c r="AJ1199" s="138"/>
      <c r="AK1199" s="12"/>
    </row>
    <row r="1200" spans="1:37" s="21" customFormat="1" ht="11.25" hidden="1" x14ac:dyDescent="0.2">
      <c r="A1200" s="17"/>
      <c r="B1200" s="18"/>
      <c r="C1200" s="19"/>
      <c r="D1200" s="19"/>
      <c r="E1200" s="20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38"/>
      <c r="AI1200" s="138"/>
      <c r="AJ1200" s="138"/>
      <c r="AK1200" s="12"/>
    </row>
    <row r="1201" spans="1:37" s="21" customFormat="1" ht="11.25" hidden="1" x14ac:dyDescent="0.2">
      <c r="A1201" s="17"/>
      <c r="B1201" s="18"/>
      <c r="C1201" s="19"/>
      <c r="D1201" s="19"/>
      <c r="E1201" s="20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38"/>
      <c r="AI1201" s="138"/>
      <c r="AJ1201" s="138"/>
      <c r="AK1201" s="12"/>
    </row>
    <row r="1202" spans="1:37" s="21" customFormat="1" ht="11.25" hidden="1" x14ac:dyDescent="0.2">
      <c r="A1202" s="17"/>
      <c r="B1202" s="18"/>
      <c r="C1202" s="19"/>
      <c r="D1202" s="19"/>
      <c r="E1202" s="20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38"/>
      <c r="AI1202" s="138"/>
      <c r="AJ1202" s="138"/>
      <c r="AK1202" s="12"/>
    </row>
    <row r="1203" spans="1:37" s="21" customFormat="1" ht="11.25" hidden="1" x14ac:dyDescent="0.2">
      <c r="A1203" s="17"/>
      <c r="B1203" s="18"/>
      <c r="C1203" s="19"/>
      <c r="D1203" s="19"/>
      <c r="E1203" s="20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38"/>
      <c r="AJ1203" s="138"/>
      <c r="AK1203" s="12"/>
    </row>
    <row r="1204" spans="1:37" s="21" customFormat="1" ht="11.25" hidden="1" x14ac:dyDescent="0.2">
      <c r="A1204" s="17"/>
      <c r="B1204" s="18"/>
      <c r="C1204" s="19"/>
      <c r="D1204" s="19"/>
      <c r="E1204" s="20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  <c r="Z1204" s="138"/>
      <c r="AA1204" s="138"/>
      <c r="AB1204" s="138"/>
      <c r="AC1204" s="138"/>
      <c r="AD1204" s="138"/>
      <c r="AE1204" s="138"/>
      <c r="AF1204" s="138"/>
      <c r="AG1204" s="138"/>
      <c r="AH1204" s="138"/>
      <c r="AI1204" s="138"/>
      <c r="AJ1204" s="138"/>
      <c r="AK1204" s="12"/>
    </row>
    <row r="1205" spans="1:37" s="21" customFormat="1" ht="11.25" hidden="1" x14ac:dyDescent="0.2">
      <c r="A1205" s="17"/>
      <c r="B1205" s="18"/>
      <c r="C1205" s="19"/>
      <c r="D1205" s="19"/>
      <c r="E1205" s="20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38"/>
      <c r="AI1205" s="138"/>
      <c r="AJ1205" s="138"/>
      <c r="AK1205" s="12"/>
    </row>
    <row r="1206" spans="1:37" s="21" customFormat="1" ht="11.25" hidden="1" x14ac:dyDescent="0.2">
      <c r="A1206" s="17"/>
      <c r="B1206" s="18"/>
      <c r="C1206" s="19"/>
      <c r="D1206" s="19"/>
      <c r="E1206" s="20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38"/>
      <c r="AI1206" s="138"/>
      <c r="AJ1206" s="138"/>
      <c r="AK1206" s="12"/>
    </row>
    <row r="1207" spans="1:37" s="21" customFormat="1" ht="11.25" hidden="1" x14ac:dyDescent="0.2">
      <c r="A1207" s="17"/>
      <c r="B1207" s="18"/>
      <c r="C1207" s="19"/>
      <c r="D1207" s="19"/>
      <c r="E1207" s="20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38"/>
      <c r="AI1207" s="138"/>
      <c r="AJ1207" s="138"/>
      <c r="AK1207" s="12"/>
    </row>
    <row r="1208" spans="1:37" s="21" customFormat="1" ht="11.25" hidden="1" x14ac:dyDescent="0.2">
      <c r="A1208" s="17"/>
      <c r="B1208" s="18"/>
      <c r="C1208" s="19"/>
      <c r="D1208" s="19"/>
      <c r="E1208" s="20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38"/>
      <c r="AI1208" s="138"/>
      <c r="AJ1208" s="138"/>
      <c r="AK1208" s="12"/>
    </row>
    <row r="1209" spans="1:37" s="21" customFormat="1" ht="11.25" hidden="1" x14ac:dyDescent="0.2">
      <c r="A1209" s="17"/>
      <c r="B1209" s="18"/>
      <c r="C1209" s="19"/>
      <c r="D1209" s="19"/>
      <c r="E1209" s="20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38"/>
      <c r="AI1209" s="138"/>
      <c r="AJ1209" s="138"/>
      <c r="AK1209" s="12"/>
    </row>
    <row r="1210" spans="1:37" s="21" customFormat="1" ht="11.25" hidden="1" x14ac:dyDescent="0.2">
      <c r="A1210" s="17"/>
      <c r="B1210" s="18"/>
      <c r="C1210" s="19"/>
      <c r="D1210" s="19"/>
      <c r="E1210" s="20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38"/>
      <c r="AI1210" s="138"/>
      <c r="AJ1210" s="138"/>
      <c r="AK1210" s="12"/>
    </row>
    <row r="1211" spans="1:37" s="21" customFormat="1" ht="11.25" hidden="1" x14ac:dyDescent="0.2">
      <c r="A1211" s="17"/>
      <c r="B1211" s="18"/>
      <c r="C1211" s="19"/>
      <c r="D1211" s="19"/>
      <c r="E1211" s="20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38"/>
      <c r="AI1211" s="138"/>
      <c r="AJ1211" s="138"/>
      <c r="AK1211" s="12"/>
    </row>
    <row r="1212" spans="1:37" s="21" customFormat="1" ht="11.25" hidden="1" x14ac:dyDescent="0.2">
      <c r="A1212" s="17"/>
      <c r="B1212" s="18"/>
      <c r="C1212" s="19"/>
      <c r="D1212" s="19"/>
      <c r="E1212" s="20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38"/>
      <c r="AI1212" s="138"/>
      <c r="AJ1212" s="138"/>
      <c r="AK1212" s="12"/>
    </row>
    <row r="1213" spans="1:37" s="21" customFormat="1" ht="11.25" hidden="1" x14ac:dyDescent="0.2">
      <c r="A1213" s="17"/>
      <c r="B1213" s="18"/>
      <c r="C1213" s="19"/>
      <c r="D1213" s="19"/>
      <c r="E1213" s="20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38"/>
      <c r="AI1213" s="138"/>
      <c r="AJ1213" s="138"/>
      <c r="AK1213" s="12"/>
    </row>
    <row r="1214" spans="1:37" s="21" customFormat="1" ht="11.25" hidden="1" x14ac:dyDescent="0.2">
      <c r="A1214" s="17"/>
      <c r="B1214" s="18"/>
      <c r="C1214" s="19"/>
      <c r="D1214" s="19"/>
      <c r="E1214" s="20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38"/>
      <c r="AI1214" s="138"/>
      <c r="AJ1214" s="138"/>
      <c r="AK1214" s="12"/>
    </row>
    <row r="1215" spans="1:37" s="21" customFormat="1" ht="11.25" hidden="1" x14ac:dyDescent="0.2">
      <c r="A1215" s="17"/>
      <c r="B1215" s="18"/>
      <c r="C1215" s="19"/>
      <c r="D1215" s="19"/>
      <c r="E1215" s="20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38"/>
      <c r="AI1215" s="138"/>
      <c r="AJ1215" s="138"/>
      <c r="AK1215" s="12"/>
    </row>
    <row r="1216" spans="1:37" s="21" customFormat="1" ht="11.25" hidden="1" x14ac:dyDescent="0.2">
      <c r="A1216" s="17"/>
      <c r="B1216" s="18"/>
      <c r="C1216" s="19"/>
      <c r="D1216" s="19"/>
      <c r="E1216" s="20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38"/>
      <c r="AI1216" s="138"/>
      <c r="AJ1216" s="138"/>
      <c r="AK1216" s="12"/>
    </row>
    <row r="1217" spans="1:37" s="21" customFormat="1" ht="11.25" hidden="1" x14ac:dyDescent="0.2">
      <c r="A1217" s="17"/>
      <c r="B1217" s="18"/>
      <c r="C1217" s="19"/>
      <c r="D1217" s="19"/>
      <c r="E1217" s="20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38"/>
      <c r="AI1217" s="138"/>
      <c r="AJ1217" s="138"/>
      <c r="AK1217" s="12"/>
    </row>
    <row r="1218" spans="1:37" s="21" customFormat="1" ht="11.25" hidden="1" x14ac:dyDescent="0.2">
      <c r="A1218" s="17"/>
      <c r="B1218" s="18"/>
      <c r="C1218" s="19"/>
      <c r="D1218" s="19"/>
      <c r="E1218" s="20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38"/>
      <c r="AI1218" s="138"/>
      <c r="AJ1218" s="138"/>
      <c r="AK1218" s="12"/>
    </row>
    <row r="1219" spans="1:37" s="21" customFormat="1" ht="11.25" hidden="1" x14ac:dyDescent="0.2">
      <c r="A1219" s="17"/>
      <c r="B1219" s="18"/>
      <c r="C1219" s="19"/>
      <c r="D1219" s="19"/>
      <c r="E1219" s="20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38"/>
      <c r="AI1219" s="138"/>
      <c r="AJ1219" s="138"/>
      <c r="AK1219" s="12"/>
    </row>
    <row r="1220" spans="1:37" s="21" customFormat="1" ht="11.25" hidden="1" x14ac:dyDescent="0.2">
      <c r="A1220" s="17"/>
      <c r="B1220" s="18"/>
      <c r="C1220" s="19"/>
      <c r="D1220" s="19"/>
      <c r="E1220" s="20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38"/>
      <c r="AI1220" s="138"/>
      <c r="AJ1220" s="138"/>
      <c r="AK1220" s="12"/>
    </row>
    <row r="1221" spans="1:37" s="21" customFormat="1" ht="11.25" hidden="1" x14ac:dyDescent="0.2">
      <c r="A1221" s="17"/>
      <c r="B1221" s="18"/>
      <c r="C1221" s="19"/>
      <c r="D1221" s="19"/>
      <c r="E1221" s="20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38"/>
      <c r="AI1221" s="138"/>
      <c r="AJ1221" s="138"/>
      <c r="AK1221" s="12"/>
    </row>
    <row r="1222" spans="1:37" s="21" customFormat="1" ht="11.25" hidden="1" x14ac:dyDescent="0.2">
      <c r="A1222" s="17"/>
      <c r="B1222" s="18"/>
      <c r="C1222" s="19"/>
      <c r="D1222" s="19"/>
      <c r="E1222" s="20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38"/>
      <c r="AI1222" s="138"/>
      <c r="AJ1222" s="138"/>
      <c r="AK1222" s="12"/>
    </row>
    <row r="1223" spans="1:37" s="21" customFormat="1" ht="11.25" hidden="1" x14ac:dyDescent="0.2">
      <c r="A1223" s="17"/>
      <c r="B1223" s="18"/>
      <c r="C1223" s="19"/>
      <c r="D1223" s="19"/>
      <c r="E1223" s="20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38"/>
      <c r="AI1223" s="138"/>
      <c r="AJ1223" s="138"/>
      <c r="AK1223" s="12"/>
    </row>
    <row r="1224" spans="1:37" s="21" customFormat="1" ht="11.25" hidden="1" x14ac:dyDescent="0.2">
      <c r="A1224" s="17"/>
      <c r="B1224" s="18"/>
      <c r="C1224" s="19"/>
      <c r="D1224" s="19"/>
      <c r="E1224" s="20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38"/>
      <c r="AI1224" s="138"/>
      <c r="AJ1224" s="138"/>
      <c r="AK1224" s="12"/>
    </row>
    <row r="1225" spans="1:37" s="21" customFormat="1" ht="11.25" hidden="1" x14ac:dyDescent="0.2">
      <c r="A1225" s="17"/>
      <c r="B1225" s="18"/>
      <c r="C1225" s="19"/>
      <c r="D1225" s="19"/>
      <c r="E1225" s="20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38"/>
      <c r="AI1225" s="138"/>
      <c r="AJ1225" s="138"/>
      <c r="AK1225" s="12"/>
    </row>
    <row r="1226" spans="1:37" s="21" customFormat="1" ht="11.25" hidden="1" x14ac:dyDescent="0.2">
      <c r="A1226" s="17"/>
      <c r="B1226" s="18"/>
      <c r="C1226" s="19"/>
      <c r="D1226" s="19"/>
      <c r="E1226" s="20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  <c r="Z1226" s="138"/>
      <c r="AA1226" s="138"/>
      <c r="AB1226" s="138"/>
      <c r="AC1226" s="138"/>
      <c r="AD1226" s="138"/>
      <c r="AE1226" s="138"/>
      <c r="AF1226" s="138"/>
      <c r="AG1226" s="138"/>
      <c r="AH1226" s="138"/>
      <c r="AI1226" s="138"/>
      <c r="AJ1226" s="138"/>
      <c r="AK1226" s="12"/>
    </row>
    <row r="1227" spans="1:37" s="21" customFormat="1" ht="11.25" hidden="1" x14ac:dyDescent="0.2">
      <c r="A1227" s="17"/>
      <c r="B1227" s="18"/>
      <c r="C1227" s="19"/>
      <c r="D1227" s="19"/>
      <c r="E1227" s="20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  <c r="Z1227" s="138"/>
      <c r="AA1227" s="138"/>
      <c r="AB1227" s="138"/>
      <c r="AC1227" s="138"/>
      <c r="AD1227" s="138"/>
      <c r="AE1227" s="138"/>
      <c r="AF1227" s="138"/>
      <c r="AG1227" s="138"/>
      <c r="AH1227" s="138"/>
      <c r="AI1227" s="138"/>
      <c r="AJ1227" s="138"/>
      <c r="AK1227" s="12"/>
    </row>
    <row r="1228" spans="1:37" s="21" customFormat="1" ht="11.25" hidden="1" x14ac:dyDescent="0.2">
      <c r="A1228" s="17"/>
      <c r="B1228" s="18"/>
      <c r="C1228" s="19"/>
      <c r="D1228" s="19"/>
      <c r="E1228" s="20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  <c r="Z1228" s="138"/>
      <c r="AA1228" s="138"/>
      <c r="AB1228" s="138"/>
      <c r="AC1228" s="138"/>
      <c r="AD1228" s="138"/>
      <c r="AE1228" s="138"/>
      <c r="AF1228" s="138"/>
      <c r="AG1228" s="138"/>
      <c r="AH1228" s="138"/>
      <c r="AI1228" s="138"/>
      <c r="AJ1228" s="138"/>
      <c r="AK1228" s="12"/>
    </row>
    <row r="1229" spans="1:37" s="21" customFormat="1" ht="11.25" hidden="1" x14ac:dyDescent="0.2">
      <c r="A1229" s="17"/>
      <c r="B1229" s="18"/>
      <c r="C1229" s="19"/>
      <c r="D1229" s="19"/>
      <c r="E1229" s="20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  <c r="Z1229" s="138"/>
      <c r="AA1229" s="138"/>
      <c r="AB1229" s="138"/>
      <c r="AC1229" s="138"/>
      <c r="AD1229" s="138"/>
      <c r="AE1229" s="138"/>
      <c r="AF1229" s="138"/>
      <c r="AG1229" s="138"/>
      <c r="AH1229" s="138"/>
      <c r="AI1229" s="138"/>
      <c r="AJ1229" s="138"/>
      <c r="AK1229" s="12"/>
    </row>
    <row r="1230" spans="1:37" s="21" customFormat="1" ht="11.25" hidden="1" x14ac:dyDescent="0.2">
      <c r="A1230" s="17"/>
      <c r="B1230" s="18"/>
      <c r="C1230" s="19"/>
      <c r="D1230" s="19"/>
      <c r="E1230" s="20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38"/>
      <c r="AI1230" s="138"/>
      <c r="AJ1230" s="138"/>
      <c r="AK1230" s="12"/>
    </row>
    <row r="1231" spans="1:37" s="21" customFormat="1" ht="11.25" hidden="1" x14ac:dyDescent="0.2">
      <c r="A1231" s="17"/>
      <c r="B1231" s="18"/>
      <c r="C1231" s="19"/>
      <c r="D1231" s="19"/>
      <c r="E1231" s="20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  <c r="Z1231" s="138"/>
      <c r="AA1231" s="138"/>
      <c r="AB1231" s="138"/>
      <c r="AC1231" s="138"/>
      <c r="AD1231" s="138"/>
      <c r="AE1231" s="138"/>
      <c r="AF1231" s="138"/>
      <c r="AG1231" s="138"/>
      <c r="AH1231" s="138"/>
      <c r="AI1231" s="138"/>
      <c r="AJ1231" s="138"/>
      <c r="AK1231" s="12"/>
    </row>
    <row r="1232" spans="1:37" s="21" customFormat="1" ht="11.25" hidden="1" x14ac:dyDescent="0.2">
      <c r="A1232" s="17"/>
      <c r="B1232" s="18"/>
      <c r="C1232" s="19"/>
      <c r="D1232" s="19"/>
      <c r="E1232" s="20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  <c r="Z1232" s="138"/>
      <c r="AA1232" s="138"/>
      <c r="AB1232" s="138"/>
      <c r="AC1232" s="138"/>
      <c r="AD1232" s="138"/>
      <c r="AE1232" s="138"/>
      <c r="AF1232" s="138"/>
      <c r="AG1232" s="138"/>
      <c r="AH1232" s="138"/>
      <c r="AI1232" s="138"/>
      <c r="AJ1232" s="138"/>
      <c r="AK1232" s="12"/>
    </row>
    <row r="1233" spans="1:37" s="21" customFormat="1" ht="11.25" hidden="1" x14ac:dyDescent="0.2">
      <c r="A1233" s="17"/>
      <c r="B1233" s="18"/>
      <c r="C1233" s="19"/>
      <c r="D1233" s="19"/>
      <c r="E1233" s="20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  <c r="Z1233" s="138"/>
      <c r="AA1233" s="138"/>
      <c r="AB1233" s="138"/>
      <c r="AC1233" s="138"/>
      <c r="AD1233" s="138"/>
      <c r="AE1233" s="138"/>
      <c r="AF1233" s="138"/>
      <c r="AG1233" s="138"/>
      <c r="AH1233" s="138"/>
      <c r="AI1233" s="138"/>
      <c r="AJ1233" s="138"/>
      <c r="AK1233" s="12"/>
    </row>
    <row r="1234" spans="1:37" s="21" customFormat="1" ht="11.25" hidden="1" x14ac:dyDescent="0.2">
      <c r="A1234" s="17"/>
      <c r="B1234" s="18"/>
      <c r="C1234" s="19"/>
      <c r="D1234" s="19"/>
      <c r="E1234" s="20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38"/>
      <c r="AI1234" s="138"/>
      <c r="AJ1234" s="138"/>
      <c r="AK1234" s="12"/>
    </row>
    <row r="1235" spans="1:37" s="21" customFormat="1" ht="11.25" hidden="1" x14ac:dyDescent="0.2">
      <c r="A1235" s="17"/>
      <c r="B1235" s="18"/>
      <c r="C1235" s="19"/>
      <c r="D1235" s="19"/>
      <c r="E1235" s="20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  <c r="Z1235" s="138"/>
      <c r="AA1235" s="138"/>
      <c r="AB1235" s="138"/>
      <c r="AC1235" s="138"/>
      <c r="AD1235" s="138"/>
      <c r="AE1235" s="138"/>
      <c r="AF1235" s="138"/>
      <c r="AG1235" s="138"/>
      <c r="AH1235" s="138"/>
      <c r="AI1235" s="138"/>
      <c r="AJ1235" s="138"/>
      <c r="AK1235" s="12"/>
    </row>
    <row r="1236" spans="1:37" s="21" customFormat="1" ht="11.25" hidden="1" x14ac:dyDescent="0.2">
      <c r="A1236" s="17"/>
      <c r="B1236" s="18"/>
      <c r="C1236" s="19"/>
      <c r="D1236" s="19"/>
      <c r="E1236" s="20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  <c r="Z1236" s="138"/>
      <c r="AA1236" s="138"/>
      <c r="AB1236" s="138"/>
      <c r="AC1236" s="138"/>
      <c r="AD1236" s="138"/>
      <c r="AE1236" s="138"/>
      <c r="AF1236" s="138"/>
      <c r="AG1236" s="138"/>
      <c r="AH1236" s="138"/>
      <c r="AI1236" s="138"/>
      <c r="AJ1236" s="138"/>
      <c r="AK1236" s="12"/>
    </row>
    <row r="1237" spans="1:37" s="21" customFormat="1" ht="11.25" hidden="1" x14ac:dyDescent="0.2">
      <c r="A1237" s="17"/>
      <c r="B1237" s="18"/>
      <c r="C1237" s="19"/>
      <c r="D1237" s="19"/>
      <c r="E1237" s="20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  <c r="Z1237" s="138"/>
      <c r="AA1237" s="138"/>
      <c r="AB1237" s="138"/>
      <c r="AC1237" s="138"/>
      <c r="AD1237" s="138"/>
      <c r="AE1237" s="138"/>
      <c r="AF1237" s="138"/>
      <c r="AG1237" s="138"/>
      <c r="AH1237" s="138"/>
      <c r="AI1237" s="138"/>
      <c r="AJ1237" s="138"/>
      <c r="AK1237" s="12"/>
    </row>
    <row r="1238" spans="1:37" s="21" customFormat="1" ht="11.25" hidden="1" x14ac:dyDescent="0.2">
      <c r="A1238" s="17"/>
      <c r="B1238" s="18"/>
      <c r="C1238" s="19"/>
      <c r="D1238" s="19"/>
      <c r="E1238" s="20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  <c r="Z1238" s="138"/>
      <c r="AA1238" s="138"/>
      <c r="AB1238" s="138"/>
      <c r="AC1238" s="138"/>
      <c r="AD1238" s="138"/>
      <c r="AE1238" s="138"/>
      <c r="AF1238" s="138"/>
      <c r="AG1238" s="138"/>
      <c r="AH1238" s="138"/>
      <c r="AI1238" s="138"/>
      <c r="AJ1238" s="138"/>
      <c r="AK1238" s="12"/>
    </row>
    <row r="1239" spans="1:37" s="21" customFormat="1" ht="11.25" hidden="1" x14ac:dyDescent="0.2">
      <c r="A1239" s="17"/>
      <c r="B1239" s="18"/>
      <c r="C1239" s="19"/>
      <c r="D1239" s="19"/>
      <c r="E1239" s="20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38"/>
      <c r="AI1239" s="138"/>
      <c r="AJ1239" s="138"/>
      <c r="AK1239" s="12"/>
    </row>
    <row r="1240" spans="1:37" s="21" customFormat="1" ht="11.25" hidden="1" x14ac:dyDescent="0.2">
      <c r="A1240" s="17"/>
      <c r="B1240" s="18"/>
      <c r="C1240" s="19"/>
      <c r="D1240" s="19"/>
      <c r="E1240" s="20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  <c r="Z1240" s="138"/>
      <c r="AA1240" s="138"/>
      <c r="AB1240" s="138"/>
      <c r="AC1240" s="138"/>
      <c r="AD1240" s="138"/>
      <c r="AE1240" s="138"/>
      <c r="AF1240" s="138"/>
      <c r="AG1240" s="138"/>
      <c r="AH1240" s="138"/>
      <c r="AI1240" s="138"/>
      <c r="AJ1240" s="138"/>
      <c r="AK1240" s="12"/>
    </row>
    <row r="1241" spans="1:37" s="21" customFormat="1" ht="11.25" hidden="1" x14ac:dyDescent="0.2">
      <c r="A1241" s="17"/>
      <c r="B1241" s="18"/>
      <c r="C1241" s="19"/>
      <c r="D1241" s="19"/>
      <c r="E1241" s="20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  <c r="Z1241" s="138"/>
      <c r="AA1241" s="138"/>
      <c r="AB1241" s="138"/>
      <c r="AC1241" s="138"/>
      <c r="AD1241" s="138"/>
      <c r="AE1241" s="138"/>
      <c r="AF1241" s="138"/>
      <c r="AG1241" s="138"/>
      <c r="AH1241" s="138"/>
      <c r="AI1241" s="138"/>
      <c r="AJ1241" s="138"/>
      <c r="AK1241" s="12"/>
    </row>
    <row r="1242" spans="1:37" s="21" customFormat="1" ht="11.25" hidden="1" x14ac:dyDescent="0.2">
      <c r="A1242" s="17"/>
      <c r="B1242" s="18"/>
      <c r="C1242" s="19"/>
      <c r="D1242" s="19"/>
      <c r="E1242" s="20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  <c r="Z1242" s="138"/>
      <c r="AA1242" s="138"/>
      <c r="AB1242" s="138"/>
      <c r="AC1242" s="138"/>
      <c r="AD1242" s="138"/>
      <c r="AE1242" s="138"/>
      <c r="AF1242" s="138"/>
      <c r="AG1242" s="138"/>
      <c r="AH1242" s="138"/>
      <c r="AI1242" s="138"/>
      <c r="AJ1242" s="138"/>
      <c r="AK1242" s="12"/>
    </row>
    <row r="1243" spans="1:37" s="21" customFormat="1" ht="11.25" hidden="1" x14ac:dyDescent="0.2">
      <c r="A1243" s="17"/>
      <c r="B1243" s="18"/>
      <c r="C1243" s="19"/>
      <c r="D1243" s="19"/>
      <c r="E1243" s="20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  <c r="Z1243" s="138"/>
      <c r="AA1243" s="138"/>
      <c r="AB1243" s="138"/>
      <c r="AC1243" s="138"/>
      <c r="AD1243" s="138"/>
      <c r="AE1243" s="138"/>
      <c r="AF1243" s="138"/>
      <c r="AG1243" s="138"/>
      <c r="AH1243" s="138"/>
      <c r="AI1243" s="138"/>
      <c r="AJ1243" s="138"/>
      <c r="AK1243" s="12"/>
    </row>
    <row r="1244" spans="1:37" s="21" customFormat="1" ht="11.25" hidden="1" x14ac:dyDescent="0.2">
      <c r="A1244" s="17"/>
      <c r="B1244" s="18"/>
      <c r="C1244" s="19"/>
      <c r="D1244" s="19"/>
      <c r="E1244" s="20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  <c r="Z1244" s="138"/>
      <c r="AA1244" s="138"/>
      <c r="AB1244" s="138"/>
      <c r="AC1244" s="138"/>
      <c r="AD1244" s="138"/>
      <c r="AE1244" s="138"/>
      <c r="AF1244" s="138"/>
      <c r="AG1244" s="138"/>
      <c r="AH1244" s="138"/>
      <c r="AI1244" s="138"/>
      <c r="AJ1244" s="138"/>
      <c r="AK1244" s="12"/>
    </row>
    <row r="1245" spans="1:37" s="21" customFormat="1" ht="11.25" hidden="1" x14ac:dyDescent="0.2">
      <c r="A1245" s="17"/>
      <c r="B1245" s="18"/>
      <c r="C1245" s="19"/>
      <c r="D1245" s="19"/>
      <c r="E1245" s="20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  <c r="Z1245" s="138"/>
      <c r="AA1245" s="138"/>
      <c r="AB1245" s="138"/>
      <c r="AC1245" s="138"/>
      <c r="AD1245" s="138"/>
      <c r="AE1245" s="138"/>
      <c r="AF1245" s="138"/>
      <c r="AG1245" s="138"/>
      <c r="AH1245" s="138"/>
      <c r="AI1245" s="138"/>
      <c r="AJ1245" s="138"/>
      <c r="AK1245" s="12"/>
    </row>
    <row r="1246" spans="1:37" s="21" customFormat="1" ht="11.25" hidden="1" x14ac:dyDescent="0.2">
      <c r="A1246" s="17"/>
      <c r="B1246" s="18"/>
      <c r="C1246" s="19"/>
      <c r="D1246" s="19"/>
      <c r="E1246" s="20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  <c r="Z1246" s="138"/>
      <c r="AA1246" s="138"/>
      <c r="AB1246" s="138"/>
      <c r="AC1246" s="138"/>
      <c r="AD1246" s="138"/>
      <c r="AE1246" s="138"/>
      <c r="AF1246" s="138"/>
      <c r="AG1246" s="138"/>
      <c r="AH1246" s="138"/>
      <c r="AI1246" s="138"/>
      <c r="AJ1246" s="138"/>
      <c r="AK1246" s="12"/>
    </row>
    <row r="1247" spans="1:37" s="21" customFormat="1" ht="11.25" hidden="1" x14ac:dyDescent="0.2">
      <c r="A1247" s="17"/>
      <c r="B1247" s="18"/>
      <c r="C1247" s="19"/>
      <c r="D1247" s="19"/>
      <c r="E1247" s="20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  <c r="Z1247" s="138"/>
      <c r="AA1247" s="138"/>
      <c r="AB1247" s="138"/>
      <c r="AC1247" s="138"/>
      <c r="AD1247" s="138"/>
      <c r="AE1247" s="138"/>
      <c r="AF1247" s="138"/>
      <c r="AG1247" s="138"/>
      <c r="AH1247" s="138"/>
      <c r="AI1247" s="138"/>
      <c r="AJ1247" s="138"/>
      <c r="AK1247" s="12"/>
    </row>
    <row r="1248" spans="1:37" s="21" customFormat="1" ht="11.25" hidden="1" x14ac:dyDescent="0.2">
      <c r="A1248" s="17"/>
      <c r="B1248" s="18"/>
      <c r="C1248" s="19"/>
      <c r="D1248" s="19"/>
      <c r="E1248" s="20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  <c r="Z1248" s="138"/>
      <c r="AA1248" s="138"/>
      <c r="AB1248" s="138"/>
      <c r="AC1248" s="138"/>
      <c r="AD1248" s="138"/>
      <c r="AE1248" s="138"/>
      <c r="AF1248" s="138"/>
      <c r="AG1248" s="138"/>
      <c r="AH1248" s="138"/>
      <c r="AI1248" s="138"/>
      <c r="AJ1248" s="138"/>
      <c r="AK1248" s="12"/>
    </row>
    <row r="1249" spans="1:37" s="21" customFormat="1" ht="11.25" hidden="1" x14ac:dyDescent="0.2">
      <c r="A1249" s="17"/>
      <c r="B1249" s="18"/>
      <c r="C1249" s="19"/>
      <c r="D1249" s="19"/>
      <c r="E1249" s="20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  <c r="Z1249" s="138"/>
      <c r="AA1249" s="138"/>
      <c r="AB1249" s="138"/>
      <c r="AC1249" s="138"/>
      <c r="AD1249" s="138"/>
      <c r="AE1249" s="138"/>
      <c r="AF1249" s="138"/>
      <c r="AG1249" s="138"/>
      <c r="AH1249" s="138"/>
      <c r="AI1249" s="138"/>
      <c r="AJ1249" s="138"/>
      <c r="AK1249" s="12"/>
    </row>
    <row r="1250" spans="1:37" s="21" customFormat="1" ht="11.25" hidden="1" x14ac:dyDescent="0.2">
      <c r="A1250" s="17"/>
      <c r="B1250" s="18"/>
      <c r="C1250" s="19"/>
      <c r="D1250" s="19"/>
      <c r="E1250" s="20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  <c r="Z1250" s="138"/>
      <c r="AA1250" s="138"/>
      <c r="AB1250" s="138"/>
      <c r="AC1250" s="138"/>
      <c r="AD1250" s="138"/>
      <c r="AE1250" s="138"/>
      <c r="AF1250" s="138"/>
      <c r="AG1250" s="138"/>
      <c r="AH1250" s="138"/>
      <c r="AI1250" s="138"/>
      <c r="AJ1250" s="138"/>
      <c r="AK1250" s="12"/>
    </row>
    <row r="1251" spans="1:37" s="21" customFormat="1" ht="11.25" hidden="1" x14ac:dyDescent="0.2">
      <c r="A1251" s="17"/>
      <c r="B1251" s="18"/>
      <c r="C1251" s="19"/>
      <c r="D1251" s="19"/>
      <c r="E1251" s="20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  <c r="Z1251" s="138"/>
      <c r="AA1251" s="138"/>
      <c r="AB1251" s="138"/>
      <c r="AC1251" s="138"/>
      <c r="AD1251" s="138"/>
      <c r="AE1251" s="138"/>
      <c r="AF1251" s="138"/>
      <c r="AG1251" s="138"/>
      <c r="AH1251" s="138"/>
      <c r="AI1251" s="138"/>
      <c r="AJ1251" s="138"/>
      <c r="AK1251" s="12"/>
    </row>
    <row r="1252" spans="1:37" s="21" customFormat="1" ht="11.25" hidden="1" x14ac:dyDescent="0.2">
      <c r="A1252" s="17"/>
      <c r="B1252" s="18"/>
      <c r="C1252" s="19"/>
      <c r="D1252" s="19"/>
      <c r="E1252" s="20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  <c r="Z1252" s="138"/>
      <c r="AA1252" s="138"/>
      <c r="AB1252" s="138"/>
      <c r="AC1252" s="138"/>
      <c r="AD1252" s="138"/>
      <c r="AE1252" s="138"/>
      <c r="AF1252" s="138"/>
      <c r="AG1252" s="138"/>
      <c r="AH1252" s="138"/>
      <c r="AI1252" s="138"/>
      <c r="AJ1252" s="138"/>
      <c r="AK1252" s="12"/>
    </row>
    <row r="1253" spans="1:37" s="21" customFormat="1" ht="11.25" hidden="1" x14ac:dyDescent="0.2">
      <c r="A1253" s="17"/>
      <c r="B1253" s="18"/>
      <c r="C1253" s="19"/>
      <c r="D1253" s="19"/>
      <c r="E1253" s="20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138"/>
      <c r="AB1253" s="138"/>
      <c r="AC1253" s="138"/>
      <c r="AD1253" s="138"/>
      <c r="AE1253" s="138"/>
      <c r="AF1253" s="138"/>
      <c r="AG1253" s="138"/>
      <c r="AH1253" s="138"/>
      <c r="AI1253" s="138"/>
      <c r="AJ1253" s="138"/>
      <c r="AK1253" s="12"/>
    </row>
    <row r="1254" spans="1:37" s="21" customFormat="1" ht="11.25" hidden="1" x14ac:dyDescent="0.2">
      <c r="A1254" s="17"/>
      <c r="B1254" s="18"/>
      <c r="C1254" s="19"/>
      <c r="D1254" s="19"/>
      <c r="E1254" s="20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  <c r="Z1254" s="138"/>
      <c r="AA1254" s="138"/>
      <c r="AB1254" s="138"/>
      <c r="AC1254" s="138"/>
      <c r="AD1254" s="138"/>
      <c r="AE1254" s="138"/>
      <c r="AF1254" s="138"/>
      <c r="AG1254" s="138"/>
      <c r="AH1254" s="138"/>
      <c r="AI1254" s="138"/>
      <c r="AJ1254" s="138"/>
      <c r="AK1254" s="12"/>
    </row>
    <row r="1255" spans="1:37" s="21" customFormat="1" ht="11.25" hidden="1" x14ac:dyDescent="0.2">
      <c r="A1255" s="17"/>
      <c r="B1255" s="18"/>
      <c r="C1255" s="19"/>
      <c r="D1255" s="19"/>
      <c r="E1255" s="20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  <c r="Z1255" s="138"/>
      <c r="AA1255" s="138"/>
      <c r="AB1255" s="138"/>
      <c r="AC1255" s="138"/>
      <c r="AD1255" s="138"/>
      <c r="AE1255" s="138"/>
      <c r="AF1255" s="138"/>
      <c r="AG1255" s="138"/>
      <c r="AH1255" s="138"/>
      <c r="AI1255" s="138"/>
      <c r="AJ1255" s="138"/>
      <c r="AK1255" s="12"/>
    </row>
    <row r="1256" spans="1:37" s="21" customFormat="1" ht="11.25" hidden="1" x14ac:dyDescent="0.2">
      <c r="A1256" s="17"/>
      <c r="B1256" s="18"/>
      <c r="C1256" s="19"/>
      <c r="D1256" s="19"/>
      <c r="E1256" s="20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  <c r="Z1256" s="138"/>
      <c r="AA1256" s="138"/>
      <c r="AB1256" s="138"/>
      <c r="AC1256" s="138"/>
      <c r="AD1256" s="138"/>
      <c r="AE1256" s="138"/>
      <c r="AF1256" s="138"/>
      <c r="AG1256" s="138"/>
      <c r="AH1256" s="138"/>
      <c r="AI1256" s="138"/>
      <c r="AJ1256" s="138"/>
      <c r="AK1256" s="12"/>
    </row>
    <row r="1257" spans="1:37" s="21" customFormat="1" ht="11.25" hidden="1" x14ac:dyDescent="0.2">
      <c r="A1257" s="17"/>
      <c r="B1257" s="18"/>
      <c r="C1257" s="19"/>
      <c r="D1257" s="19"/>
      <c r="E1257" s="20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  <c r="Z1257" s="138"/>
      <c r="AA1257" s="138"/>
      <c r="AB1257" s="138"/>
      <c r="AC1257" s="138"/>
      <c r="AD1257" s="138"/>
      <c r="AE1257" s="138"/>
      <c r="AF1257" s="138"/>
      <c r="AG1257" s="138"/>
      <c r="AH1257" s="138"/>
      <c r="AI1257" s="138"/>
      <c r="AJ1257" s="138"/>
      <c r="AK1257" s="12"/>
    </row>
    <row r="1258" spans="1:37" s="21" customFormat="1" ht="11.25" hidden="1" x14ac:dyDescent="0.2">
      <c r="A1258" s="17"/>
      <c r="B1258" s="18"/>
      <c r="C1258" s="19"/>
      <c r="D1258" s="19"/>
      <c r="E1258" s="20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  <c r="Z1258" s="138"/>
      <c r="AA1258" s="138"/>
      <c r="AB1258" s="138"/>
      <c r="AC1258" s="138"/>
      <c r="AD1258" s="138"/>
      <c r="AE1258" s="138"/>
      <c r="AF1258" s="138"/>
      <c r="AG1258" s="138"/>
      <c r="AH1258" s="138"/>
      <c r="AI1258" s="138"/>
      <c r="AJ1258" s="138"/>
      <c r="AK1258" s="12"/>
    </row>
    <row r="1259" spans="1:37" s="21" customFormat="1" ht="11.25" hidden="1" x14ac:dyDescent="0.2">
      <c r="A1259" s="17"/>
      <c r="B1259" s="18"/>
      <c r="C1259" s="19"/>
      <c r="D1259" s="19"/>
      <c r="E1259" s="20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  <c r="Z1259" s="138"/>
      <c r="AA1259" s="138"/>
      <c r="AB1259" s="138"/>
      <c r="AC1259" s="138"/>
      <c r="AD1259" s="138"/>
      <c r="AE1259" s="138"/>
      <c r="AF1259" s="138"/>
      <c r="AG1259" s="138"/>
      <c r="AH1259" s="138"/>
      <c r="AI1259" s="138"/>
      <c r="AJ1259" s="138"/>
      <c r="AK1259" s="12"/>
    </row>
    <row r="1260" spans="1:37" s="21" customFormat="1" ht="11.25" hidden="1" x14ac:dyDescent="0.2">
      <c r="A1260" s="17"/>
      <c r="B1260" s="18"/>
      <c r="C1260" s="19"/>
      <c r="D1260" s="19"/>
      <c r="E1260" s="20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  <c r="Z1260" s="138"/>
      <c r="AA1260" s="138"/>
      <c r="AB1260" s="138"/>
      <c r="AC1260" s="138"/>
      <c r="AD1260" s="138"/>
      <c r="AE1260" s="138"/>
      <c r="AF1260" s="138"/>
      <c r="AG1260" s="138"/>
      <c r="AH1260" s="138"/>
      <c r="AI1260" s="138"/>
      <c r="AJ1260" s="138"/>
      <c r="AK1260" s="12"/>
    </row>
    <row r="1261" spans="1:37" s="21" customFormat="1" ht="11.25" hidden="1" x14ac:dyDescent="0.2">
      <c r="A1261" s="17"/>
      <c r="B1261" s="18"/>
      <c r="C1261" s="19"/>
      <c r="D1261" s="19"/>
      <c r="E1261" s="20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  <c r="Z1261" s="138"/>
      <c r="AA1261" s="138"/>
      <c r="AB1261" s="138"/>
      <c r="AC1261" s="138"/>
      <c r="AD1261" s="138"/>
      <c r="AE1261" s="138"/>
      <c r="AF1261" s="138"/>
      <c r="AG1261" s="138"/>
      <c r="AH1261" s="138"/>
      <c r="AI1261" s="138"/>
      <c r="AJ1261" s="138"/>
      <c r="AK1261" s="12"/>
    </row>
    <row r="1262" spans="1:37" s="21" customFormat="1" ht="11.25" hidden="1" x14ac:dyDescent="0.2">
      <c r="A1262" s="17"/>
      <c r="B1262" s="18"/>
      <c r="C1262" s="19"/>
      <c r="D1262" s="19"/>
      <c r="E1262" s="20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  <c r="Z1262" s="138"/>
      <c r="AA1262" s="138"/>
      <c r="AB1262" s="138"/>
      <c r="AC1262" s="138"/>
      <c r="AD1262" s="138"/>
      <c r="AE1262" s="138"/>
      <c r="AF1262" s="138"/>
      <c r="AG1262" s="138"/>
      <c r="AH1262" s="138"/>
      <c r="AI1262" s="138"/>
      <c r="AJ1262" s="138"/>
      <c r="AK1262" s="12"/>
    </row>
    <row r="1263" spans="1:37" s="21" customFormat="1" ht="11.25" hidden="1" x14ac:dyDescent="0.2">
      <c r="A1263" s="17"/>
      <c r="B1263" s="18"/>
      <c r="C1263" s="19"/>
      <c r="D1263" s="19"/>
      <c r="E1263" s="20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  <c r="Z1263" s="138"/>
      <c r="AA1263" s="138"/>
      <c r="AB1263" s="138"/>
      <c r="AC1263" s="138"/>
      <c r="AD1263" s="138"/>
      <c r="AE1263" s="138"/>
      <c r="AF1263" s="138"/>
      <c r="AG1263" s="138"/>
      <c r="AH1263" s="138"/>
      <c r="AI1263" s="138"/>
      <c r="AJ1263" s="138"/>
      <c r="AK1263" s="12"/>
    </row>
    <row r="1264" spans="1:37" s="21" customFormat="1" ht="11.25" hidden="1" x14ac:dyDescent="0.2">
      <c r="A1264" s="17"/>
      <c r="B1264" s="18"/>
      <c r="C1264" s="19"/>
      <c r="D1264" s="19"/>
      <c r="E1264" s="20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  <c r="Z1264" s="138"/>
      <c r="AA1264" s="138"/>
      <c r="AB1264" s="138"/>
      <c r="AC1264" s="138"/>
      <c r="AD1264" s="138"/>
      <c r="AE1264" s="138"/>
      <c r="AF1264" s="138"/>
      <c r="AG1264" s="138"/>
      <c r="AH1264" s="138"/>
      <c r="AI1264" s="138"/>
      <c r="AJ1264" s="138"/>
      <c r="AK1264" s="12"/>
    </row>
    <row r="1265" spans="1:37" s="21" customFormat="1" ht="11.25" hidden="1" x14ac:dyDescent="0.2">
      <c r="A1265" s="17"/>
      <c r="B1265" s="18"/>
      <c r="C1265" s="19"/>
      <c r="D1265" s="19"/>
      <c r="E1265" s="20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  <c r="Z1265" s="138"/>
      <c r="AA1265" s="138"/>
      <c r="AB1265" s="138"/>
      <c r="AC1265" s="138"/>
      <c r="AD1265" s="138"/>
      <c r="AE1265" s="138"/>
      <c r="AF1265" s="138"/>
      <c r="AG1265" s="138"/>
      <c r="AH1265" s="138"/>
      <c r="AI1265" s="138"/>
      <c r="AJ1265" s="138"/>
      <c r="AK1265" s="12"/>
    </row>
    <row r="1266" spans="1:37" s="21" customFormat="1" ht="11.25" hidden="1" x14ac:dyDescent="0.2">
      <c r="A1266" s="17"/>
      <c r="B1266" s="18"/>
      <c r="C1266" s="19"/>
      <c r="D1266" s="19"/>
      <c r="E1266" s="20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  <c r="Z1266" s="138"/>
      <c r="AA1266" s="138"/>
      <c r="AB1266" s="138"/>
      <c r="AC1266" s="138"/>
      <c r="AD1266" s="138"/>
      <c r="AE1266" s="138"/>
      <c r="AF1266" s="138"/>
      <c r="AG1266" s="138"/>
      <c r="AH1266" s="138"/>
      <c r="AI1266" s="138"/>
      <c r="AJ1266" s="138"/>
      <c r="AK1266" s="12"/>
    </row>
    <row r="1267" spans="1:37" s="21" customFormat="1" ht="11.25" hidden="1" x14ac:dyDescent="0.2">
      <c r="A1267" s="17"/>
      <c r="B1267" s="18"/>
      <c r="C1267" s="19"/>
      <c r="D1267" s="19"/>
      <c r="E1267" s="20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  <c r="Z1267" s="138"/>
      <c r="AA1267" s="138"/>
      <c r="AB1267" s="138"/>
      <c r="AC1267" s="138"/>
      <c r="AD1267" s="138"/>
      <c r="AE1267" s="138"/>
      <c r="AF1267" s="138"/>
      <c r="AG1267" s="138"/>
      <c r="AH1267" s="138"/>
      <c r="AI1267" s="138"/>
      <c r="AJ1267" s="138"/>
      <c r="AK1267" s="12"/>
    </row>
    <row r="1268" spans="1:37" s="21" customFormat="1" ht="11.25" hidden="1" x14ac:dyDescent="0.2">
      <c r="A1268" s="17"/>
      <c r="B1268" s="18"/>
      <c r="C1268" s="19"/>
      <c r="D1268" s="19"/>
      <c r="E1268" s="20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  <c r="Z1268" s="138"/>
      <c r="AA1268" s="138"/>
      <c r="AB1268" s="138"/>
      <c r="AC1268" s="138"/>
      <c r="AD1268" s="138"/>
      <c r="AE1268" s="138"/>
      <c r="AF1268" s="138"/>
      <c r="AG1268" s="138"/>
      <c r="AH1268" s="138"/>
      <c r="AI1268" s="138"/>
      <c r="AJ1268" s="138"/>
      <c r="AK1268" s="12"/>
    </row>
    <row r="1269" spans="1:37" s="21" customFormat="1" ht="11.25" hidden="1" x14ac:dyDescent="0.2">
      <c r="A1269" s="17"/>
      <c r="B1269" s="18"/>
      <c r="C1269" s="19"/>
      <c r="D1269" s="19"/>
      <c r="E1269" s="20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  <c r="Z1269" s="138"/>
      <c r="AA1269" s="138"/>
      <c r="AB1269" s="138"/>
      <c r="AC1269" s="138"/>
      <c r="AD1269" s="138"/>
      <c r="AE1269" s="138"/>
      <c r="AF1269" s="138"/>
      <c r="AG1269" s="138"/>
      <c r="AH1269" s="138"/>
      <c r="AI1269" s="138"/>
      <c r="AJ1269" s="138"/>
      <c r="AK1269" s="12"/>
    </row>
    <row r="1270" spans="1:37" s="21" customFormat="1" ht="11.25" hidden="1" x14ac:dyDescent="0.2">
      <c r="A1270" s="17"/>
      <c r="B1270" s="18"/>
      <c r="C1270" s="19"/>
      <c r="D1270" s="19"/>
      <c r="E1270" s="20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  <c r="Z1270" s="138"/>
      <c r="AA1270" s="138"/>
      <c r="AB1270" s="138"/>
      <c r="AC1270" s="138"/>
      <c r="AD1270" s="138"/>
      <c r="AE1270" s="138"/>
      <c r="AF1270" s="138"/>
      <c r="AG1270" s="138"/>
      <c r="AH1270" s="138"/>
      <c r="AI1270" s="138"/>
      <c r="AJ1270" s="138"/>
      <c r="AK1270" s="12"/>
    </row>
    <row r="1271" spans="1:37" s="21" customFormat="1" ht="11.25" hidden="1" x14ac:dyDescent="0.2">
      <c r="A1271" s="17"/>
      <c r="B1271" s="18"/>
      <c r="C1271" s="19"/>
      <c r="D1271" s="19"/>
      <c r="E1271" s="20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  <c r="Z1271" s="138"/>
      <c r="AA1271" s="138"/>
      <c r="AB1271" s="138"/>
      <c r="AC1271" s="138"/>
      <c r="AD1271" s="138"/>
      <c r="AE1271" s="138"/>
      <c r="AF1271" s="138"/>
      <c r="AG1271" s="138"/>
      <c r="AH1271" s="138"/>
      <c r="AI1271" s="138"/>
      <c r="AJ1271" s="138"/>
      <c r="AK1271" s="12"/>
    </row>
    <row r="1272" spans="1:37" s="21" customFormat="1" ht="11.25" hidden="1" x14ac:dyDescent="0.2">
      <c r="A1272" s="17"/>
      <c r="B1272" s="18"/>
      <c r="C1272" s="19"/>
      <c r="D1272" s="19"/>
      <c r="E1272" s="20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  <c r="Z1272" s="138"/>
      <c r="AA1272" s="138"/>
      <c r="AB1272" s="138"/>
      <c r="AC1272" s="138"/>
      <c r="AD1272" s="138"/>
      <c r="AE1272" s="138"/>
      <c r="AF1272" s="138"/>
      <c r="AG1272" s="138"/>
      <c r="AH1272" s="138"/>
      <c r="AI1272" s="138"/>
      <c r="AJ1272" s="138"/>
      <c r="AK1272" s="12"/>
    </row>
    <row r="1273" spans="1:37" s="21" customFormat="1" ht="11.25" hidden="1" x14ac:dyDescent="0.2">
      <c r="A1273" s="17"/>
      <c r="B1273" s="18"/>
      <c r="C1273" s="19"/>
      <c r="D1273" s="19"/>
      <c r="E1273" s="20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  <c r="Z1273" s="138"/>
      <c r="AA1273" s="138"/>
      <c r="AB1273" s="138"/>
      <c r="AC1273" s="138"/>
      <c r="AD1273" s="138"/>
      <c r="AE1273" s="138"/>
      <c r="AF1273" s="138"/>
      <c r="AG1273" s="138"/>
      <c r="AH1273" s="138"/>
      <c r="AI1273" s="138"/>
      <c r="AJ1273" s="138"/>
      <c r="AK1273" s="12"/>
    </row>
    <row r="1274" spans="1:37" s="21" customFormat="1" ht="11.25" hidden="1" x14ac:dyDescent="0.2">
      <c r="A1274" s="17"/>
      <c r="B1274" s="18"/>
      <c r="C1274" s="19"/>
      <c r="D1274" s="19"/>
      <c r="E1274" s="20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  <c r="Z1274" s="138"/>
      <c r="AA1274" s="138"/>
      <c r="AB1274" s="138"/>
      <c r="AC1274" s="138"/>
      <c r="AD1274" s="138"/>
      <c r="AE1274" s="138"/>
      <c r="AF1274" s="138"/>
      <c r="AG1274" s="138"/>
      <c r="AH1274" s="138"/>
      <c r="AI1274" s="138"/>
      <c r="AJ1274" s="138"/>
      <c r="AK1274" s="12"/>
    </row>
    <row r="1275" spans="1:37" s="21" customFormat="1" ht="11.25" hidden="1" x14ac:dyDescent="0.2">
      <c r="A1275" s="17"/>
      <c r="B1275" s="18"/>
      <c r="C1275" s="19"/>
      <c r="D1275" s="19"/>
      <c r="E1275" s="20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  <c r="Z1275" s="138"/>
      <c r="AA1275" s="138"/>
      <c r="AB1275" s="138"/>
      <c r="AC1275" s="138"/>
      <c r="AD1275" s="138"/>
      <c r="AE1275" s="138"/>
      <c r="AF1275" s="138"/>
      <c r="AG1275" s="138"/>
      <c r="AH1275" s="138"/>
      <c r="AI1275" s="138"/>
      <c r="AJ1275" s="138"/>
      <c r="AK1275" s="12"/>
    </row>
    <row r="1276" spans="1:37" s="21" customFormat="1" ht="11.25" hidden="1" x14ac:dyDescent="0.2">
      <c r="A1276" s="17"/>
      <c r="B1276" s="18"/>
      <c r="C1276" s="19"/>
      <c r="D1276" s="19"/>
      <c r="E1276" s="20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  <c r="Z1276" s="138"/>
      <c r="AA1276" s="138"/>
      <c r="AB1276" s="138"/>
      <c r="AC1276" s="138"/>
      <c r="AD1276" s="138"/>
      <c r="AE1276" s="138"/>
      <c r="AF1276" s="138"/>
      <c r="AG1276" s="138"/>
      <c r="AH1276" s="138"/>
      <c r="AI1276" s="138"/>
      <c r="AJ1276" s="138"/>
      <c r="AK1276" s="12"/>
    </row>
    <row r="1277" spans="1:37" s="21" customFormat="1" ht="11.25" hidden="1" x14ac:dyDescent="0.2">
      <c r="A1277" s="17"/>
      <c r="B1277" s="18"/>
      <c r="C1277" s="19"/>
      <c r="D1277" s="19"/>
      <c r="E1277" s="20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  <c r="Z1277" s="138"/>
      <c r="AA1277" s="138"/>
      <c r="AB1277" s="138"/>
      <c r="AC1277" s="138"/>
      <c r="AD1277" s="138"/>
      <c r="AE1277" s="138"/>
      <c r="AF1277" s="138"/>
      <c r="AG1277" s="138"/>
      <c r="AH1277" s="138"/>
      <c r="AI1277" s="138"/>
      <c r="AJ1277" s="138"/>
      <c r="AK1277" s="12"/>
    </row>
    <row r="1278" spans="1:37" s="21" customFormat="1" ht="11.25" hidden="1" x14ac:dyDescent="0.2">
      <c r="A1278" s="17"/>
      <c r="B1278" s="18"/>
      <c r="C1278" s="19"/>
      <c r="D1278" s="19"/>
      <c r="E1278" s="20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  <c r="Z1278" s="138"/>
      <c r="AA1278" s="138"/>
      <c r="AB1278" s="138"/>
      <c r="AC1278" s="138"/>
      <c r="AD1278" s="138"/>
      <c r="AE1278" s="138"/>
      <c r="AF1278" s="138"/>
      <c r="AG1278" s="138"/>
      <c r="AH1278" s="138"/>
      <c r="AI1278" s="138"/>
      <c r="AJ1278" s="138"/>
      <c r="AK1278" s="12"/>
    </row>
    <row r="1279" spans="1:37" s="21" customFormat="1" ht="11.25" hidden="1" x14ac:dyDescent="0.2">
      <c r="A1279" s="17"/>
      <c r="B1279" s="18"/>
      <c r="C1279" s="19"/>
      <c r="D1279" s="19"/>
      <c r="E1279" s="20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  <c r="Z1279" s="138"/>
      <c r="AA1279" s="138"/>
      <c r="AB1279" s="138"/>
      <c r="AC1279" s="138"/>
      <c r="AD1279" s="138"/>
      <c r="AE1279" s="138"/>
      <c r="AF1279" s="138"/>
      <c r="AG1279" s="138"/>
      <c r="AH1279" s="138"/>
      <c r="AI1279" s="138"/>
      <c r="AJ1279" s="138"/>
      <c r="AK1279" s="12"/>
    </row>
    <row r="1280" spans="1:37" s="21" customFormat="1" ht="11.25" hidden="1" x14ac:dyDescent="0.2">
      <c r="A1280" s="17"/>
      <c r="B1280" s="18"/>
      <c r="C1280" s="19"/>
      <c r="D1280" s="19"/>
      <c r="E1280" s="20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  <c r="Z1280" s="138"/>
      <c r="AA1280" s="138"/>
      <c r="AB1280" s="138"/>
      <c r="AC1280" s="138"/>
      <c r="AD1280" s="138"/>
      <c r="AE1280" s="138"/>
      <c r="AF1280" s="138"/>
      <c r="AG1280" s="138"/>
      <c r="AH1280" s="138"/>
      <c r="AI1280" s="138"/>
      <c r="AJ1280" s="138"/>
      <c r="AK1280" s="12"/>
    </row>
    <row r="1281" spans="1:37" s="21" customFormat="1" ht="11.25" hidden="1" x14ac:dyDescent="0.2">
      <c r="A1281" s="17"/>
      <c r="B1281" s="18"/>
      <c r="C1281" s="19"/>
      <c r="D1281" s="19"/>
      <c r="E1281" s="20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  <c r="Z1281" s="138"/>
      <c r="AA1281" s="138"/>
      <c r="AB1281" s="138"/>
      <c r="AC1281" s="138"/>
      <c r="AD1281" s="138"/>
      <c r="AE1281" s="138"/>
      <c r="AF1281" s="138"/>
      <c r="AG1281" s="138"/>
      <c r="AH1281" s="138"/>
      <c r="AI1281" s="138"/>
      <c r="AJ1281" s="138"/>
      <c r="AK1281" s="12"/>
    </row>
    <row r="1282" spans="1:37" s="21" customFormat="1" ht="11.25" hidden="1" x14ac:dyDescent="0.2">
      <c r="A1282" s="17"/>
      <c r="B1282" s="18"/>
      <c r="C1282" s="19"/>
      <c r="D1282" s="19"/>
      <c r="E1282" s="20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  <c r="Z1282" s="138"/>
      <c r="AA1282" s="138"/>
      <c r="AB1282" s="138"/>
      <c r="AC1282" s="138"/>
      <c r="AD1282" s="138"/>
      <c r="AE1282" s="138"/>
      <c r="AF1282" s="138"/>
      <c r="AG1282" s="138"/>
      <c r="AH1282" s="138"/>
      <c r="AI1282" s="138"/>
      <c r="AJ1282" s="138"/>
      <c r="AK1282" s="12"/>
    </row>
    <row r="1283" spans="1:37" s="21" customFormat="1" ht="11.25" hidden="1" x14ac:dyDescent="0.2">
      <c r="A1283" s="17"/>
      <c r="B1283" s="18"/>
      <c r="C1283" s="19"/>
      <c r="D1283" s="19"/>
      <c r="E1283" s="20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  <c r="Z1283" s="138"/>
      <c r="AA1283" s="138"/>
      <c r="AB1283" s="138"/>
      <c r="AC1283" s="138"/>
      <c r="AD1283" s="138"/>
      <c r="AE1283" s="138"/>
      <c r="AF1283" s="138"/>
      <c r="AG1283" s="138"/>
      <c r="AH1283" s="138"/>
      <c r="AI1283" s="138"/>
      <c r="AJ1283" s="138"/>
      <c r="AK1283" s="12"/>
    </row>
    <row r="1284" spans="1:37" s="21" customFormat="1" ht="11.25" hidden="1" x14ac:dyDescent="0.2">
      <c r="A1284" s="17"/>
      <c r="B1284" s="18"/>
      <c r="C1284" s="19"/>
      <c r="D1284" s="19"/>
      <c r="E1284" s="20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  <c r="Z1284" s="138"/>
      <c r="AA1284" s="138"/>
      <c r="AB1284" s="138"/>
      <c r="AC1284" s="138"/>
      <c r="AD1284" s="138"/>
      <c r="AE1284" s="138"/>
      <c r="AF1284" s="138"/>
      <c r="AG1284" s="138"/>
      <c r="AH1284" s="138"/>
      <c r="AI1284" s="138"/>
      <c r="AJ1284" s="138"/>
      <c r="AK1284" s="12"/>
    </row>
    <row r="1285" spans="1:37" s="21" customFormat="1" ht="11.25" hidden="1" x14ac:dyDescent="0.2">
      <c r="A1285" s="17"/>
      <c r="B1285" s="18"/>
      <c r="C1285" s="19"/>
      <c r="D1285" s="19"/>
      <c r="E1285" s="20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  <c r="Z1285" s="138"/>
      <c r="AA1285" s="138"/>
      <c r="AB1285" s="138"/>
      <c r="AC1285" s="138"/>
      <c r="AD1285" s="138"/>
      <c r="AE1285" s="138"/>
      <c r="AF1285" s="138"/>
      <c r="AG1285" s="138"/>
      <c r="AH1285" s="138"/>
      <c r="AI1285" s="138"/>
      <c r="AJ1285" s="138"/>
      <c r="AK1285" s="12"/>
    </row>
    <row r="1286" spans="1:37" s="21" customFormat="1" ht="11.25" hidden="1" x14ac:dyDescent="0.2">
      <c r="A1286" s="17"/>
      <c r="B1286" s="18"/>
      <c r="C1286" s="19"/>
      <c r="D1286" s="19"/>
      <c r="E1286" s="20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  <c r="Z1286" s="138"/>
      <c r="AA1286" s="138"/>
      <c r="AB1286" s="138"/>
      <c r="AC1286" s="138"/>
      <c r="AD1286" s="138"/>
      <c r="AE1286" s="138"/>
      <c r="AF1286" s="138"/>
      <c r="AG1286" s="138"/>
      <c r="AH1286" s="138"/>
      <c r="AI1286" s="138"/>
      <c r="AJ1286" s="138"/>
      <c r="AK1286" s="12"/>
    </row>
    <row r="1287" spans="1:37" s="21" customFormat="1" ht="11.25" hidden="1" x14ac:dyDescent="0.2">
      <c r="A1287" s="17"/>
      <c r="B1287" s="18"/>
      <c r="C1287" s="19"/>
      <c r="D1287" s="19"/>
      <c r="E1287" s="20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  <c r="Z1287" s="138"/>
      <c r="AA1287" s="138"/>
      <c r="AB1287" s="138"/>
      <c r="AC1287" s="138"/>
      <c r="AD1287" s="138"/>
      <c r="AE1287" s="138"/>
      <c r="AF1287" s="138"/>
      <c r="AG1287" s="138"/>
      <c r="AH1287" s="138"/>
      <c r="AI1287" s="138"/>
      <c r="AJ1287" s="138"/>
      <c r="AK1287" s="12"/>
    </row>
    <row r="1288" spans="1:37" s="21" customFormat="1" ht="11.25" hidden="1" x14ac:dyDescent="0.2">
      <c r="A1288" s="17"/>
      <c r="B1288" s="18"/>
      <c r="C1288" s="19"/>
      <c r="D1288" s="19"/>
      <c r="E1288" s="20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  <c r="Z1288" s="138"/>
      <c r="AA1288" s="138"/>
      <c r="AB1288" s="138"/>
      <c r="AC1288" s="138"/>
      <c r="AD1288" s="138"/>
      <c r="AE1288" s="138"/>
      <c r="AF1288" s="138"/>
      <c r="AG1288" s="138"/>
      <c r="AH1288" s="138"/>
      <c r="AI1288" s="138"/>
      <c r="AJ1288" s="138"/>
      <c r="AK1288" s="12"/>
    </row>
    <row r="1289" spans="1:37" s="21" customFormat="1" ht="11.25" hidden="1" x14ac:dyDescent="0.2">
      <c r="A1289" s="17"/>
      <c r="B1289" s="18"/>
      <c r="C1289" s="19"/>
      <c r="D1289" s="19"/>
      <c r="E1289" s="20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  <c r="Z1289" s="138"/>
      <c r="AA1289" s="138"/>
      <c r="AB1289" s="138"/>
      <c r="AC1289" s="138"/>
      <c r="AD1289" s="138"/>
      <c r="AE1289" s="138"/>
      <c r="AF1289" s="138"/>
      <c r="AG1289" s="138"/>
      <c r="AH1289" s="138"/>
      <c r="AI1289" s="138"/>
      <c r="AJ1289" s="138"/>
      <c r="AK1289" s="12"/>
    </row>
    <row r="1290" spans="1:37" s="21" customFormat="1" ht="11.25" hidden="1" x14ac:dyDescent="0.2">
      <c r="A1290" s="17"/>
      <c r="B1290" s="18"/>
      <c r="C1290" s="19"/>
      <c r="D1290" s="19"/>
      <c r="E1290" s="20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  <c r="Z1290" s="138"/>
      <c r="AA1290" s="138"/>
      <c r="AB1290" s="138"/>
      <c r="AC1290" s="138"/>
      <c r="AD1290" s="138"/>
      <c r="AE1290" s="138"/>
      <c r="AF1290" s="138"/>
      <c r="AG1290" s="138"/>
      <c r="AH1290" s="138"/>
      <c r="AI1290" s="138"/>
      <c r="AJ1290" s="138"/>
      <c r="AK1290" s="12"/>
    </row>
    <row r="1291" spans="1:37" s="21" customFormat="1" ht="11.25" hidden="1" x14ac:dyDescent="0.2">
      <c r="A1291" s="17"/>
      <c r="B1291" s="18"/>
      <c r="C1291" s="19"/>
      <c r="D1291" s="19"/>
      <c r="E1291" s="20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  <c r="Z1291" s="138"/>
      <c r="AA1291" s="138"/>
      <c r="AB1291" s="138"/>
      <c r="AC1291" s="138"/>
      <c r="AD1291" s="138"/>
      <c r="AE1291" s="138"/>
      <c r="AF1291" s="138"/>
      <c r="AG1291" s="138"/>
      <c r="AH1291" s="138"/>
      <c r="AI1291" s="138"/>
      <c r="AJ1291" s="138"/>
      <c r="AK1291" s="12"/>
    </row>
    <row r="1292" spans="1:37" s="21" customFormat="1" ht="11.25" hidden="1" x14ac:dyDescent="0.2">
      <c r="A1292" s="17"/>
      <c r="B1292" s="18"/>
      <c r="C1292" s="19"/>
      <c r="D1292" s="19"/>
      <c r="E1292" s="20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  <c r="Z1292" s="138"/>
      <c r="AA1292" s="138"/>
      <c r="AB1292" s="138"/>
      <c r="AC1292" s="138"/>
      <c r="AD1292" s="138"/>
      <c r="AE1292" s="138"/>
      <c r="AF1292" s="138"/>
      <c r="AG1292" s="138"/>
      <c r="AH1292" s="138"/>
      <c r="AI1292" s="138"/>
      <c r="AJ1292" s="138"/>
      <c r="AK1292" s="12"/>
    </row>
    <row r="1293" spans="1:37" s="21" customFormat="1" ht="11.25" hidden="1" x14ac:dyDescent="0.2">
      <c r="A1293" s="17"/>
      <c r="B1293" s="18"/>
      <c r="C1293" s="19"/>
      <c r="D1293" s="19"/>
      <c r="E1293" s="20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  <c r="Z1293" s="138"/>
      <c r="AA1293" s="138"/>
      <c r="AB1293" s="138"/>
      <c r="AC1293" s="138"/>
      <c r="AD1293" s="138"/>
      <c r="AE1293" s="138"/>
      <c r="AF1293" s="138"/>
      <c r="AG1293" s="138"/>
      <c r="AH1293" s="138"/>
      <c r="AI1293" s="138"/>
      <c r="AJ1293" s="138"/>
      <c r="AK1293" s="12"/>
    </row>
    <row r="1294" spans="1:37" s="21" customFormat="1" ht="11.25" hidden="1" x14ac:dyDescent="0.2">
      <c r="A1294" s="17"/>
      <c r="B1294" s="18"/>
      <c r="C1294" s="19"/>
      <c r="D1294" s="19"/>
      <c r="E1294" s="20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  <c r="Z1294" s="138"/>
      <c r="AA1294" s="138"/>
      <c r="AB1294" s="138"/>
      <c r="AC1294" s="138"/>
      <c r="AD1294" s="138"/>
      <c r="AE1294" s="138"/>
      <c r="AF1294" s="138"/>
      <c r="AG1294" s="138"/>
      <c r="AH1294" s="138"/>
      <c r="AI1294" s="138"/>
      <c r="AJ1294" s="138"/>
      <c r="AK1294" s="12"/>
    </row>
    <row r="1295" spans="1:37" s="21" customFormat="1" ht="11.25" hidden="1" x14ac:dyDescent="0.2">
      <c r="A1295" s="17"/>
      <c r="B1295" s="18"/>
      <c r="C1295" s="19"/>
      <c r="D1295" s="19"/>
      <c r="E1295" s="20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  <c r="Z1295" s="138"/>
      <c r="AA1295" s="138"/>
      <c r="AB1295" s="138"/>
      <c r="AC1295" s="138"/>
      <c r="AD1295" s="138"/>
      <c r="AE1295" s="138"/>
      <c r="AF1295" s="138"/>
      <c r="AG1295" s="138"/>
      <c r="AH1295" s="138"/>
      <c r="AI1295" s="138"/>
      <c r="AJ1295" s="138"/>
      <c r="AK1295" s="12"/>
    </row>
    <row r="1296" spans="1:37" s="21" customFormat="1" ht="11.25" hidden="1" x14ac:dyDescent="0.2">
      <c r="A1296" s="17"/>
      <c r="B1296" s="18"/>
      <c r="C1296" s="19"/>
      <c r="D1296" s="19"/>
      <c r="E1296" s="20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  <c r="Z1296" s="138"/>
      <c r="AA1296" s="138"/>
      <c r="AB1296" s="138"/>
      <c r="AC1296" s="138"/>
      <c r="AD1296" s="138"/>
      <c r="AE1296" s="138"/>
      <c r="AF1296" s="138"/>
      <c r="AG1296" s="138"/>
      <c r="AH1296" s="138"/>
      <c r="AI1296" s="138"/>
      <c r="AJ1296" s="138"/>
      <c r="AK1296" s="12"/>
    </row>
    <row r="1297" spans="1:37" s="21" customFormat="1" ht="11.25" hidden="1" x14ac:dyDescent="0.2">
      <c r="A1297" s="17"/>
      <c r="B1297" s="18"/>
      <c r="C1297" s="19"/>
      <c r="D1297" s="19"/>
      <c r="E1297" s="20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  <c r="Z1297" s="138"/>
      <c r="AA1297" s="138"/>
      <c r="AB1297" s="138"/>
      <c r="AC1297" s="138"/>
      <c r="AD1297" s="138"/>
      <c r="AE1297" s="138"/>
      <c r="AF1297" s="138"/>
      <c r="AG1297" s="138"/>
      <c r="AH1297" s="138"/>
      <c r="AI1297" s="138"/>
      <c r="AJ1297" s="138"/>
      <c r="AK1297" s="12"/>
    </row>
    <row r="1298" spans="1:37" s="21" customFormat="1" ht="11.25" hidden="1" x14ac:dyDescent="0.2">
      <c r="A1298" s="17"/>
      <c r="B1298" s="18"/>
      <c r="C1298" s="19"/>
      <c r="D1298" s="19"/>
      <c r="E1298" s="20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  <c r="Z1298" s="138"/>
      <c r="AA1298" s="138"/>
      <c r="AB1298" s="138"/>
      <c r="AC1298" s="138"/>
      <c r="AD1298" s="138"/>
      <c r="AE1298" s="138"/>
      <c r="AF1298" s="138"/>
      <c r="AG1298" s="138"/>
      <c r="AH1298" s="138"/>
      <c r="AI1298" s="138"/>
      <c r="AJ1298" s="138"/>
      <c r="AK1298" s="12"/>
    </row>
    <row r="1299" spans="1:37" s="21" customFormat="1" ht="11.25" hidden="1" x14ac:dyDescent="0.2">
      <c r="A1299" s="17"/>
      <c r="B1299" s="18"/>
      <c r="C1299" s="19"/>
      <c r="D1299" s="19"/>
      <c r="E1299" s="20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  <c r="Z1299" s="138"/>
      <c r="AA1299" s="138"/>
      <c r="AB1299" s="138"/>
      <c r="AC1299" s="138"/>
      <c r="AD1299" s="138"/>
      <c r="AE1299" s="138"/>
      <c r="AF1299" s="138"/>
      <c r="AG1299" s="138"/>
      <c r="AH1299" s="138"/>
      <c r="AI1299" s="138"/>
      <c r="AJ1299" s="138"/>
      <c r="AK1299" s="12"/>
    </row>
    <row r="1300" spans="1:37" s="21" customFormat="1" ht="11.25" hidden="1" x14ac:dyDescent="0.2">
      <c r="A1300" s="17"/>
      <c r="B1300" s="18"/>
      <c r="C1300" s="19"/>
      <c r="D1300" s="19"/>
      <c r="E1300" s="20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  <c r="Z1300" s="138"/>
      <c r="AA1300" s="138"/>
      <c r="AB1300" s="138"/>
      <c r="AC1300" s="138"/>
      <c r="AD1300" s="138"/>
      <c r="AE1300" s="138"/>
      <c r="AF1300" s="138"/>
      <c r="AG1300" s="138"/>
      <c r="AH1300" s="138"/>
      <c r="AI1300" s="138"/>
      <c r="AJ1300" s="138"/>
      <c r="AK1300" s="12"/>
    </row>
    <row r="1301" spans="1:37" s="21" customFormat="1" ht="11.25" hidden="1" x14ac:dyDescent="0.2">
      <c r="A1301" s="17"/>
      <c r="B1301" s="18"/>
      <c r="C1301" s="19"/>
      <c r="D1301" s="19"/>
      <c r="E1301" s="20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  <c r="Z1301" s="138"/>
      <c r="AA1301" s="138"/>
      <c r="AB1301" s="138"/>
      <c r="AC1301" s="138"/>
      <c r="AD1301" s="138"/>
      <c r="AE1301" s="138"/>
      <c r="AF1301" s="138"/>
      <c r="AG1301" s="138"/>
      <c r="AH1301" s="138"/>
      <c r="AI1301" s="138"/>
      <c r="AJ1301" s="138"/>
      <c r="AK1301" s="12"/>
    </row>
    <row r="1302" spans="1:37" s="21" customFormat="1" ht="11.25" hidden="1" x14ac:dyDescent="0.2">
      <c r="A1302" s="17"/>
      <c r="B1302" s="18"/>
      <c r="C1302" s="19"/>
      <c r="D1302" s="19"/>
      <c r="E1302" s="20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  <c r="Z1302" s="138"/>
      <c r="AA1302" s="138"/>
      <c r="AB1302" s="138"/>
      <c r="AC1302" s="138"/>
      <c r="AD1302" s="138"/>
      <c r="AE1302" s="138"/>
      <c r="AF1302" s="138"/>
      <c r="AG1302" s="138"/>
      <c r="AH1302" s="138"/>
      <c r="AI1302" s="138"/>
      <c r="AJ1302" s="138"/>
      <c r="AK1302" s="12"/>
    </row>
    <row r="1303" spans="1:37" s="21" customFormat="1" ht="11.25" hidden="1" x14ac:dyDescent="0.2">
      <c r="A1303" s="17"/>
      <c r="B1303" s="18"/>
      <c r="C1303" s="19"/>
      <c r="D1303" s="19"/>
      <c r="E1303" s="20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  <c r="Z1303" s="138"/>
      <c r="AA1303" s="138"/>
      <c r="AB1303" s="138"/>
      <c r="AC1303" s="138"/>
      <c r="AD1303" s="138"/>
      <c r="AE1303" s="138"/>
      <c r="AF1303" s="138"/>
      <c r="AG1303" s="138"/>
      <c r="AH1303" s="138"/>
      <c r="AI1303" s="138"/>
      <c r="AJ1303" s="138"/>
      <c r="AK1303" s="12"/>
    </row>
    <row r="1304" spans="1:37" s="21" customFormat="1" ht="11.25" hidden="1" x14ac:dyDescent="0.2">
      <c r="A1304" s="17"/>
      <c r="B1304" s="18"/>
      <c r="C1304" s="19"/>
      <c r="D1304" s="19"/>
      <c r="E1304" s="20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  <c r="Z1304" s="138"/>
      <c r="AA1304" s="138"/>
      <c r="AB1304" s="138"/>
      <c r="AC1304" s="138"/>
      <c r="AD1304" s="138"/>
      <c r="AE1304" s="138"/>
      <c r="AF1304" s="138"/>
      <c r="AG1304" s="138"/>
      <c r="AH1304" s="138"/>
      <c r="AI1304" s="138"/>
      <c r="AJ1304" s="138"/>
      <c r="AK1304" s="12"/>
    </row>
    <row r="1305" spans="1:37" s="21" customFormat="1" ht="11.25" hidden="1" x14ac:dyDescent="0.2">
      <c r="A1305" s="17"/>
      <c r="B1305" s="18"/>
      <c r="C1305" s="19"/>
      <c r="D1305" s="19"/>
      <c r="E1305" s="20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  <c r="Z1305" s="138"/>
      <c r="AA1305" s="138"/>
      <c r="AB1305" s="138"/>
      <c r="AC1305" s="138"/>
      <c r="AD1305" s="138"/>
      <c r="AE1305" s="138"/>
      <c r="AF1305" s="138"/>
      <c r="AG1305" s="138"/>
      <c r="AH1305" s="138"/>
      <c r="AI1305" s="138"/>
      <c r="AJ1305" s="138"/>
      <c r="AK1305" s="12"/>
    </row>
    <row r="1306" spans="1:37" s="21" customFormat="1" ht="11.25" hidden="1" x14ac:dyDescent="0.2">
      <c r="A1306" s="17"/>
      <c r="B1306" s="18"/>
      <c r="C1306" s="19"/>
      <c r="D1306" s="19"/>
      <c r="E1306" s="20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  <c r="Z1306" s="138"/>
      <c r="AA1306" s="138"/>
      <c r="AB1306" s="138"/>
      <c r="AC1306" s="138"/>
      <c r="AD1306" s="138"/>
      <c r="AE1306" s="138"/>
      <c r="AF1306" s="138"/>
      <c r="AG1306" s="138"/>
      <c r="AH1306" s="138"/>
      <c r="AI1306" s="138"/>
      <c r="AJ1306" s="138"/>
      <c r="AK1306" s="12"/>
    </row>
    <row r="1307" spans="1:37" s="21" customFormat="1" ht="11.25" hidden="1" x14ac:dyDescent="0.2">
      <c r="A1307" s="17"/>
      <c r="B1307" s="18"/>
      <c r="C1307" s="19"/>
      <c r="D1307" s="19"/>
      <c r="E1307" s="20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  <c r="Z1307" s="138"/>
      <c r="AA1307" s="138"/>
      <c r="AB1307" s="138"/>
      <c r="AC1307" s="138"/>
      <c r="AD1307" s="138"/>
      <c r="AE1307" s="138"/>
      <c r="AF1307" s="138"/>
      <c r="AG1307" s="138"/>
      <c r="AH1307" s="138"/>
      <c r="AI1307" s="138"/>
      <c r="AJ1307" s="138"/>
      <c r="AK1307" s="12"/>
    </row>
    <row r="1308" spans="1:37" s="21" customFormat="1" ht="11.25" hidden="1" x14ac:dyDescent="0.2">
      <c r="A1308" s="17"/>
      <c r="B1308" s="18"/>
      <c r="C1308" s="19"/>
      <c r="D1308" s="19"/>
      <c r="E1308" s="20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  <c r="Z1308" s="138"/>
      <c r="AA1308" s="138"/>
      <c r="AB1308" s="138"/>
      <c r="AC1308" s="138"/>
      <c r="AD1308" s="138"/>
      <c r="AE1308" s="138"/>
      <c r="AF1308" s="138"/>
      <c r="AG1308" s="138"/>
      <c r="AH1308" s="138"/>
      <c r="AI1308" s="138"/>
      <c r="AJ1308" s="138"/>
      <c r="AK1308" s="12"/>
    </row>
    <row r="1309" spans="1:37" s="21" customFormat="1" ht="11.25" hidden="1" x14ac:dyDescent="0.2">
      <c r="A1309" s="17"/>
      <c r="B1309" s="18"/>
      <c r="C1309" s="19"/>
      <c r="D1309" s="19"/>
      <c r="E1309" s="20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  <c r="Z1309" s="138"/>
      <c r="AA1309" s="138"/>
      <c r="AB1309" s="138"/>
      <c r="AC1309" s="138"/>
      <c r="AD1309" s="138"/>
      <c r="AE1309" s="138"/>
      <c r="AF1309" s="138"/>
      <c r="AG1309" s="138"/>
      <c r="AH1309" s="138"/>
      <c r="AI1309" s="138"/>
      <c r="AJ1309" s="138"/>
      <c r="AK1309" s="12"/>
    </row>
    <row r="1310" spans="1:37" s="21" customFormat="1" ht="11.25" hidden="1" x14ac:dyDescent="0.2">
      <c r="A1310" s="17"/>
      <c r="B1310" s="18"/>
      <c r="C1310" s="19"/>
      <c r="D1310" s="19"/>
      <c r="E1310" s="20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  <c r="Z1310" s="138"/>
      <c r="AA1310" s="138"/>
      <c r="AB1310" s="138"/>
      <c r="AC1310" s="138"/>
      <c r="AD1310" s="138"/>
      <c r="AE1310" s="138"/>
      <c r="AF1310" s="138"/>
      <c r="AG1310" s="138"/>
      <c r="AH1310" s="138"/>
      <c r="AI1310" s="138"/>
      <c r="AJ1310" s="138"/>
      <c r="AK1310" s="12"/>
    </row>
    <row r="1311" spans="1:37" s="21" customFormat="1" ht="11.25" hidden="1" x14ac:dyDescent="0.2">
      <c r="A1311" s="17"/>
      <c r="B1311" s="18"/>
      <c r="C1311" s="19"/>
      <c r="D1311" s="19"/>
      <c r="E1311" s="20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  <c r="Z1311" s="138"/>
      <c r="AA1311" s="138"/>
      <c r="AB1311" s="138"/>
      <c r="AC1311" s="138"/>
      <c r="AD1311" s="138"/>
      <c r="AE1311" s="138"/>
      <c r="AF1311" s="138"/>
      <c r="AG1311" s="138"/>
      <c r="AH1311" s="138"/>
      <c r="AI1311" s="138"/>
      <c r="AJ1311" s="138"/>
      <c r="AK1311" s="12"/>
    </row>
    <row r="1312" spans="1:37" s="21" customFormat="1" ht="11.25" hidden="1" x14ac:dyDescent="0.2">
      <c r="A1312" s="17"/>
      <c r="B1312" s="18"/>
      <c r="C1312" s="19"/>
      <c r="D1312" s="19"/>
      <c r="E1312" s="20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  <c r="Z1312" s="138"/>
      <c r="AA1312" s="138"/>
      <c r="AB1312" s="138"/>
      <c r="AC1312" s="138"/>
      <c r="AD1312" s="138"/>
      <c r="AE1312" s="138"/>
      <c r="AF1312" s="138"/>
      <c r="AG1312" s="138"/>
      <c r="AH1312" s="138"/>
      <c r="AI1312" s="138"/>
      <c r="AJ1312" s="138"/>
      <c r="AK1312" s="12"/>
    </row>
    <row r="1313" spans="1:37" s="21" customFormat="1" ht="11.25" hidden="1" x14ac:dyDescent="0.2">
      <c r="A1313" s="17"/>
      <c r="B1313" s="18"/>
      <c r="C1313" s="19"/>
      <c r="D1313" s="19"/>
      <c r="E1313" s="20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  <c r="Z1313" s="138"/>
      <c r="AA1313" s="138"/>
      <c r="AB1313" s="138"/>
      <c r="AC1313" s="138"/>
      <c r="AD1313" s="138"/>
      <c r="AE1313" s="138"/>
      <c r="AF1313" s="138"/>
      <c r="AG1313" s="138"/>
      <c r="AH1313" s="138"/>
      <c r="AI1313" s="138"/>
      <c r="AJ1313" s="138"/>
      <c r="AK1313" s="12"/>
    </row>
    <row r="1314" spans="1:37" s="21" customFormat="1" ht="11.25" hidden="1" x14ac:dyDescent="0.2">
      <c r="A1314" s="17"/>
      <c r="B1314" s="18"/>
      <c r="C1314" s="19"/>
      <c r="D1314" s="19"/>
      <c r="E1314" s="20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38"/>
      <c r="AI1314" s="138"/>
      <c r="AJ1314" s="138"/>
      <c r="AK1314" s="12"/>
    </row>
    <row r="1315" spans="1:37" s="21" customFormat="1" ht="11.25" hidden="1" x14ac:dyDescent="0.2">
      <c r="A1315" s="17"/>
      <c r="B1315" s="18"/>
      <c r="C1315" s="19"/>
      <c r="D1315" s="19"/>
      <c r="E1315" s="20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  <c r="Z1315" s="138"/>
      <c r="AA1315" s="138"/>
      <c r="AB1315" s="138"/>
      <c r="AC1315" s="138"/>
      <c r="AD1315" s="138"/>
      <c r="AE1315" s="138"/>
      <c r="AF1315" s="138"/>
      <c r="AG1315" s="138"/>
      <c r="AH1315" s="138"/>
      <c r="AI1315" s="138"/>
      <c r="AJ1315" s="138"/>
      <c r="AK1315" s="12"/>
    </row>
    <row r="1316" spans="1:37" s="21" customFormat="1" ht="11.25" hidden="1" x14ac:dyDescent="0.2">
      <c r="A1316" s="17"/>
      <c r="B1316" s="18"/>
      <c r="C1316" s="19"/>
      <c r="D1316" s="19"/>
      <c r="E1316" s="20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  <c r="Z1316" s="138"/>
      <c r="AA1316" s="138"/>
      <c r="AB1316" s="138"/>
      <c r="AC1316" s="138"/>
      <c r="AD1316" s="138"/>
      <c r="AE1316" s="138"/>
      <c r="AF1316" s="138"/>
      <c r="AG1316" s="138"/>
      <c r="AH1316" s="138"/>
      <c r="AI1316" s="138"/>
      <c r="AJ1316" s="138"/>
      <c r="AK1316" s="12"/>
    </row>
    <row r="1317" spans="1:37" s="21" customFormat="1" ht="11.25" hidden="1" x14ac:dyDescent="0.2">
      <c r="A1317" s="17"/>
      <c r="B1317" s="18"/>
      <c r="C1317" s="19"/>
      <c r="D1317" s="19"/>
      <c r="E1317" s="20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  <c r="Z1317" s="138"/>
      <c r="AA1317" s="138"/>
      <c r="AB1317" s="138"/>
      <c r="AC1317" s="138"/>
      <c r="AD1317" s="138"/>
      <c r="AE1317" s="138"/>
      <c r="AF1317" s="138"/>
      <c r="AG1317" s="138"/>
      <c r="AH1317" s="138"/>
      <c r="AI1317" s="138"/>
      <c r="AJ1317" s="138"/>
      <c r="AK1317" s="12"/>
    </row>
    <row r="1318" spans="1:37" s="21" customFormat="1" ht="11.25" hidden="1" x14ac:dyDescent="0.2">
      <c r="A1318" s="17"/>
      <c r="B1318" s="18"/>
      <c r="C1318" s="19"/>
      <c r="D1318" s="19"/>
      <c r="E1318" s="20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  <c r="Z1318" s="138"/>
      <c r="AA1318" s="138"/>
      <c r="AB1318" s="138"/>
      <c r="AC1318" s="138"/>
      <c r="AD1318" s="138"/>
      <c r="AE1318" s="138"/>
      <c r="AF1318" s="138"/>
      <c r="AG1318" s="138"/>
      <c r="AH1318" s="138"/>
      <c r="AI1318" s="138"/>
      <c r="AJ1318" s="138"/>
      <c r="AK1318" s="12"/>
    </row>
    <row r="1319" spans="1:37" s="21" customFormat="1" ht="11.25" hidden="1" x14ac:dyDescent="0.2">
      <c r="A1319" s="17"/>
      <c r="B1319" s="18"/>
      <c r="C1319" s="19"/>
      <c r="D1319" s="19"/>
      <c r="E1319" s="20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  <c r="Z1319" s="138"/>
      <c r="AA1319" s="138"/>
      <c r="AB1319" s="138"/>
      <c r="AC1319" s="138"/>
      <c r="AD1319" s="138"/>
      <c r="AE1319" s="138"/>
      <c r="AF1319" s="138"/>
      <c r="AG1319" s="138"/>
      <c r="AH1319" s="138"/>
      <c r="AI1319" s="138"/>
      <c r="AJ1319" s="138"/>
      <c r="AK1319" s="12"/>
    </row>
    <row r="1320" spans="1:37" s="21" customFormat="1" ht="11.25" hidden="1" x14ac:dyDescent="0.2">
      <c r="A1320" s="17"/>
      <c r="B1320" s="18"/>
      <c r="C1320" s="19"/>
      <c r="D1320" s="19"/>
      <c r="E1320" s="20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  <c r="Z1320" s="138"/>
      <c r="AA1320" s="138"/>
      <c r="AB1320" s="138"/>
      <c r="AC1320" s="138"/>
      <c r="AD1320" s="138"/>
      <c r="AE1320" s="138"/>
      <c r="AF1320" s="138"/>
      <c r="AG1320" s="138"/>
      <c r="AH1320" s="138"/>
      <c r="AI1320" s="138"/>
      <c r="AJ1320" s="138"/>
      <c r="AK1320" s="12"/>
    </row>
    <row r="1321" spans="1:37" s="21" customFormat="1" ht="11.25" hidden="1" x14ac:dyDescent="0.2">
      <c r="A1321" s="17"/>
      <c r="B1321" s="18"/>
      <c r="C1321" s="19"/>
      <c r="D1321" s="19"/>
      <c r="E1321" s="20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  <c r="Z1321" s="138"/>
      <c r="AA1321" s="138"/>
      <c r="AB1321" s="138"/>
      <c r="AC1321" s="138"/>
      <c r="AD1321" s="138"/>
      <c r="AE1321" s="138"/>
      <c r="AF1321" s="138"/>
      <c r="AG1321" s="138"/>
      <c r="AH1321" s="138"/>
      <c r="AI1321" s="138"/>
      <c r="AJ1321" s="138"/>
      <c r="AK1321" s="12"/>
    </row>
    <row r="1322" spans="1:37" s="21" customFormat="1" ht="11.25" hidden="1" x14ac:dyDescent="0.2">
      <c r="A1322" s="17"/>
      <c r="B1322" s="18"/>
      <c r="C1322" s="19"/>
      <c r="D1322" s="19"/>
      <c r="E1322" s="20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  <c r="Z1322" s="138"/>
      <c r="AA1322" s="138"/>
      <c r="AB1322" s="138"/>
      <c r="AC1322" s="138"/>
      <c r="AD1322" s="138"/>
      <c r="AE1322" s="138"/>
      <c r="AF1322" s="138"/>
      <c r="AG1322" s="138"/>
      <c r="AH1322" s="138"/>
      <c r="AI1322" s="138"/>
      <c r="AJ1322" s="138"/>
      <c r="AK1322" s="12"/>
    </row>
    <row r="1323" spans="1:37" s="21" customFormat="1" ht="11.25" hidden="1" x14ac:dyDescent="0.2">
      <c r="A1323" s="17"/>
      <c r="B1323" s="18"/>
      <c r="C1323" s="19"/>
      <c r="D1323" s="19"/>
      <c r="E1323" s="20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  <c r="Z1323" s="138"/>
      <c r="AA1323" s="138"/>
      <c r="AB1323" s="138"/>
      <c r="AC1323" s="138"/>
      <c r="AD1323" s="138"/>
      <c r="AE1323" s="138"/>
      <c r="AF1323" s="138"/>
      <c r="AG1323" s="138"/>
      <c r="AH1323" s="138"/>
      <c r="AI1323" s="138"/>
      <c r="AJ1323" s="138"/>
      <c r="AK1323" s="12"/>
    </row>
    <row r="1324" spans="1:37" s="21" customFormat="1" ht="11.25" hidden="1" x14ac:dyDescent="0.2">
      <c r="A1324" s="17"/>
      <c r="B1324" s="18"/>
      <c r="C1324" s="19"/>
      <c r="D1324" s="19"/>
      <c r="E1324" s="20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  <c r="Z1324" s="138"/>
      <c r="AA1324" s="138"/>
      <c r="AB1324" s="138"/>
      <c r="AC1324" s="138"/>
      <c r="AD1324" s="138"/>
      <c r="AE1324" s="138"/>
      <c r="AF1324" s="138"/>
      <c r="AG1324" s="138"/>
      <c r="AH1324" s="138"/>
      <c r="AI1324" s="138"/>
      <c r="AJ1324" s="138"/>
      <c r="AK1324" s="12"/>
    </row>
    <row r="1325" spans="1:37" s="21" customFormat="1" ht="11.25" hidden="1" x14ac:dyDescent="0.2">
      <c r="A1325" s="17"/>
      <c r="B1325" s="18"/>
      <c r="C1325" s="19"/>
      <c r="D1325" s="19"/>
      <c r="E1325" s="20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  <c r="Z1325" s="138"/>
      <c r="AA1325" s="138"/>
      <c r="AB1325" s="138"/>
      <c r="AC1325" s="138"/>
      <c r="AD1325" s="138"/>
      <c r="AE1325" s="138"/>
      <c r="AF1325" s="138"/>
      <c r="AG1325" s="138"/>
      <c r="AH1325" s="138"/>
      <c r="AI1325" s="138"/>
      <c r="AJ1325" s="138"/>
      <c r="AK1325" s="12"/>
    </row>
    <row r="1326" spans="1:37" s="21" customFormat="1" ht="11.25" hidden="1" x14ac:dyDescent="0.2">
      <c r="A1326" s="17"/>
      <c r="B1326" s="18"/>
      <c r="C1326" s="19"/>
      <c r="D1326" s="19"/>
      <c r="E1326" s="20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  <c r="Z1326" s="138"/>
      <c r="AA1326" s="138"/>
      <c r="AB1326" s="138"/>
      <c r="AC1326" s="138"/>
      <c r="AD1326" s="138"/>
      <c r="AE1326" s="138"/>
      <c r="AF1326" s="138"/>
      <c r="AG1326" s="138"/>
      <c r="AH1326" s="138"/>
      <c r="AI1326" s="138"/>
      <c r="AJ1326" s="138"/>
      <c r="AK1326" s="12"/>
    </row>
    <row r="1327" spans="1:37" s="21" customFormat="1" ht="11.25" hidden="1" x14ac:dyDescent="0.2">
      <c r="A1327" s="17"/>
      <c r="B1327" s="18"/>
      <c r="C1327" s="19"/>
      <c r="D1327" s="19"/>
      <c r="E1327" s="20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  <c r="Z1327" s="138"/>
      <c r="AA1327" s="138"/>
      <c r="AB1327" s="138"/>
      <c r="AC1327" s="138"/>
      <c r="AD1327" s="138"/>
      <c r="AE1327" s="138"/>
      <c r="AF1327" s="138"/>
      <c r="AG1327" s="138"/>
      <c r="AH1327" s="138"/>
      <c r="AI1327" s="138"/>
      <c r="AJ1327" s="138"/>
      <c r="AK1327" s="12"/>
    </row>
    <row r="1328" spans="1:37" s="21" customFormat="1" ht="11.25" hidden="1" x14ac:dyDescent="0.2">
      <c r="A1328" s="17"/>
      <c r="B1328" s="18"/>
      <c r="C1328" s="19"/>
      <c r="D1328" s="19"/>
      <c r="E1328" s="20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  <c r="Z1328" s="138"/>
      <c r="AA1328" s="138"/>
      <c r="AB1328" s="138"/>
      <c r="AC1328" s="138"/>
      <c r="AD1328" s="138"/>
      <c r="AE1328" s="138"/>
      <c r="AF1328" s="138"/>
      <c r="AG1328" s="138"/>
      <c r="AH1328" s="138"/>
      <c r="AI1328" s="138"/>
      <c r="AJ1328" s="138"/>
      <c r="AK1328" s="12"/>
    </row>
    <row r="1329" spans="1:37" s="21" customFormat="1" ht="11.25" hidden="1" x14ac:dyDescent="0.2">
      <c r="A1329" s="17"/>
      <c r="B1329" s="18"/>
      <c r="C1329" s="19"/>
      <c r="D1329" s="19"/>
      <c r="E1329" s="20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  <c r="Z1329" s="138"/>
      <c r="AA1329" s="138"/>
      <c r="AB1329" s="138"/>
      <c r="AC1329" s="138"/>
      <c r="AD1329" s="138"/>
      <c r="AE1329" s="138"/>
      <c r="AF1329" s="138"/>
      <c r="AG1329" s="138"/>
      <c r="AH1329" s="138"/>
      <c r="AI1329" s="138"/>
      <c r="AJ1329" s="138"/>
      <c r="AK1329" s="12"/>
    </row>
    <row r="1330" spans="1:37" s="21" customFormat="1" ht="11.25" hidden="1" x14ac:dyDescent="0.2">
      <c r="A1330" s="17"/>
      <c r="B1330" s="18"/>
      <c r="C1330" s="19"/>
      <c r="D1330" s="19"/>
      <c r="E1330" s="20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  <c r="Z1330" s="138"/>
      <c r="AA1330" s="138"/>
      <c r="AB1330" s="138"/>
      <c r="AC1330" s="138"/>
      <c r="AD1330" s="138"/>
      <c r="AE1330" s="138"/>
      <c r="AF1330" s="138"/>
      <c r="AG1330" s="138"/>
      <c r="AH1330" s="138"/>
      <c r="AI1330" s="138"/>
      <c r="AJ1330" s="138"/>
      <c r="AK1330" s="12"/>
    </row>
    <row r="1331" spans="1:37" s="21" customFormat="1" ht="11.25" hidden="1" x14ac:dyDescent="0.2">
      <c r="A1331" s="17"/>
      <c r="B1331" s="18"/>
      <c r="C1331" s="19"/>
      <c r="D1331" s="19"/>
      <c r="E1331" s="20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  <c r="Z1331" s="138"/>
      <c r="AA1331" s="138"/>
      <c r="AB1331" s="138"/>
      <c r="AC1331" s="138"/>
      <c r="AD1331" s="138"/>
      <c r="AE1331" s="138"/>
      <c r="AF1331" s="138"/>
      <c r="AG1331" s="138"/>
      <c r="AH1331" s="138"/>
      <c r="AI1331" s="138"/>
      <c r="AJ1331" s="138"/>
      <c r="AK1331" s="12"/>
    </row>
    <row r="1332" spans="1:37" s="21" customFormat="1" ht="11.25" hidden="1" x14ac:dyDescent="0.2">
      <c r="A1332" s="17"/>
      <c r="B1332" s="18"/>
      <c r="C1332" s="19"/>
      <c r="D1332" s="19"/>
      <c r="E1332" s="20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  <c r="Z1332" s="138"/>
      <c r="AA1332" s="138"/>
      <c r="AB1332" s="138"/>
      <c r="AC1332" s="138"/>
      <c r="AD1332" s="138"/>
      <c r="AE1332" s="138"/>
      <c r="AF1332" s="138"/>
      <c r="AG1332" s="138"/>
      <c r="AH1332" s="138"/>
      <c r="AI1332" s="138"/>
      <c r="AJ1332" s="138"/>
      <c r="AK1332" s="12"/>
    </row>
    <row r="1333" spans="1:37" s="21" customFormat="1" ht="11.25" hidden="1" x14ac:dyDescent="0.2">
      <c r="A1333" s="17"/>
      <c r="B1333" s="18"/>
      <c r="C1333" s="19"/>
      <c r="D1333" s="19"/>
      <c r="E1333" s="20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  <c r="Z1333" s="138"/>
      <c r="AA1333" s="138"/>
      <c r="AB1333" s="138"/>
      <c r="AC1333" s="138"/>
      <c r="AD1333" s="138"/>
      <c r="AE1333" s="138"/>
      <c r="AF1333" s="138"/>
      <c r="AG1333" s="138"/>
      <c r="AH1333" s="138"/>
      <c r="AI1333" s="138"/>
      <c r="AJ1333" s="138"/>
      <c r="AK1333" s="12"/>
    </row>
    <row r="1334" spans="1:37" s="21" customFormat="1" ht="11.25" hidden="1" x14ac:dyDescent="0.2">
      <c r="A1334" s="17"/>
      <c r="B1334" s="18"/>
      <c r="C1334" s="19"/>
      <c r="D1334" s="19"/>
      <c r="E1334" s="20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  <c r="Z1334" s="138"/>
      <c r="AA1334" s="138"/>
      <c r="AB1334" s="138"/>
      <c r="AC1334" s="138"/>
      <c r="AD1334" s="138"/>
      <c r="AE1334" s="138"/>
      <c r="AF1334" s="138"/>
      <c r="AG1334" s="138"/>
      <c r="AH1334" s="138"/>
      <c r="AI1334" s="138"/>
      <c r="AJ1334" s="138"/>
      <c r="AK1334" s="12"/>
    </row>
    <row r="1335" spans="1:37" s="21" customFormat="1" ht="11.25" hidden="1" x14ac:dyDescent="0.2">
      <c r="A1335" s="17"/>
      <c r="B1335" s="18"/>
      <c r="C1335" s="19"/>
      <c r="D1335" s="19"/>
      <c r="E1335" s="20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  <c r="Z1335" s="138"/>
      <c r="AA1335" s="138"/>
      <c r="AB1335" s="138"/>
      <c r="AC1335" s="138"/>
      <c r="AD1335" s="138"/>
      <c r="AE1335" s="138"/>
      <c r="AF1335" s="138"/>
      <c r="AG1335" s="138"/>
      <c r="AH1335" s="138"/>
      <c r="AI1335" s="138"/>
      <c r="AJ1335" s="138"/>
      <c r="AK1335" s="12"/>
    </row>
    <row r="1336" spans="1:37" s="21" customFormat="1" ht="11.25" hidden="1" x14ac:dyDescent="0.2">
      <c r="A1336" s="17"/>
      <c r="B1336" s="18"/>
      <c r="C1336" s="19"/>
      <c r="D1336" s="19"/>
      <c r="E1336" s="20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  <c r="Z1336" s="138"/>
      <c r="AA1336" s="138"/>
      <c r="AB1336" s="138"/>
      <c r="AC1336" s="138"/>
      <c r="AD1336" s="138"/>
      <c r="AE1336" s="138"/>
      <c r="AF1336" s="138"/>
      <c r="AG1336" s="138"/>
      <c r="AH1336" s="138"/>
      <c r="AI1336" s="138"/>
      <c r="AJ1336" s="138"/>
      <c r="AK1336" s="12"/>
    </row>
    <row r="1337" spans="1:37" s="21" customFormat="1" ht="11.25" hidden="1" x14ac:dyDescent="0.2">
      <c r="A1337" s="17"/>
      <c r="B1337" s="18"/>
      <c r="C1337" s="19"/>
      <c r="D1337" s="19"/>
      <c r="E1337" s="20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  <c r="Z1337" s="138"/>
      <c r="AA1337" s="138"/>
      <c r="AB1337" s="138"/>
      <c r="AC1337" s="138"/>
      <c r="AD1337" s="138"/>
      <c r="AE1337" s="138"/>
      <c r="AF1337" s="138"/>
      <c r="AG1337" s="138"/>
      <c r="AH1337" s="138"/>
      <c r="AI1337" s="138"/>
      <c r="AJ1337" s="138"/>
      <c r="AK1337" s="12"/>
    </row>
    <row r="1338" spans="1:37" s="21" customFormat="1" ht="11.25" hidden="1" x14ac:dyDescent="0.2">
      <c r="A1338" s="17"/>
      <c r="B1338" s="18"/>
      <c r="C1338" s="19"/>
      <c r="D1338" s="19"/>
      <c r="E1338" s="20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  <c r="Z1338" s="138"/>
      <c r="AA1338" s="138"/>
      <c r="AB1338" s="138"/>
      <c r="AC1338" s="138"/>
      <c r="AD1338" s="138"/>
      <c r="AE1338" s="138"/>
      <c r="AF1338" s="138"/>
      <c r="AG1338" s="138"/>
      <c r="AH1338" s="138"/>
      <c r="AI1338" s="138"/>
      <c r="AJ1338" s="138"/>
      <c r="AK1338" s="12"/>
    </row>
    <row r="1339" spans="1:37" s="21" customFormat="1" ht="11.25" hidden="1" x14ac:dyDescent="0.2">
      <c r="A1339" s="17"/>
      <c r="B1339" s="18"/>
      <c r="C1339" s="19"/>
      <c r="D1339" s="19"/>
      <c r="E1339" s="20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  <c r="Z1339" s="138"/>
      <c r="AA1339" s="138"/>
      <c r="AB1339" s="138"/>
      <c r="AC1339" s="138"/>
      <c r="AD1339" s="138"/>
      <c r="AE1339" s="138"/>
      <c r="AF1339" s="138"/>
      <c r="AG1339" s="138"/>
      <c r="AH1339" s="138"/>
      <c r="AI1339" s="138"/>
      <c r="AJ1339" s="138"/>
      <c r="AK1339" s="12"/>
    </row>
    <row r="1340" spans="1:37" s="21" customFormat="1" ht="11.25" hidden="1" x14ac:dyDescent="0.2">
      <c r="A1340" s="17"/>
      <c r="B1340" s="18"/>
      <c r="C1340" s="19"/>
      <c r="D1340" s="19"/>
      <c r="E1340" s="20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  <c r="Z1340" s="138"/>
      <c r="AA1340" s="138"/>
      <c r="AB1340" s="138"/>
      <c r="AC1340" s="138"/>
      <c r="AD1340" s="138"/>
      <c r="AE1340" s="138"/>
      <c r="AF1340" s="138"/>
      <c r="AG1340" s="138"/>
      <c r="AH1340" s="138"/>
      <c r="AI1340" s="138"/>
      <c r="AJ1340" s="138"/>
      <c r="AK1340" s="12"/>
    </row>
    <row r="1341" spans="1:37" s="21" customFormat="1" ht="11.25" hidden="1" x14ac:dyDescent="0.2">
      <c r="A1341" s="17"/>
      <c r="B1341" s="18"/>
      <c r="C1341" s="19"/>
      <c r="D1341" s="19"/>
      <c r="E1341" s="20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  <c r="Z1341" s="138"/>
      <c r="AA1341" s="138"/>
      <c r="AB1341" s="138"/>
      <c r="AC1341" s="138"/>
      <c r="AD1341" s="138"/>
      <c r="AE1341" s="138"/>
      <c r="AF1341" s="138"/>
      <c r="AG1341" s="138"/>
      <c r="AH1341" s="138"/>
      <c r="AI1341" s="138"/>
      <c r="AJ1341" s="138"/>
      <c r="AK1341" s="12"/>
    </row>
    <row r="1342" spans="1:37" s="21" customFormat="1" ht="11.25" hidden="1" x14ac:dyDescent="0.2">
      <c r="A1342" s="17"/>
      <c r="B1342" s="18"/>
      <c r="C1342" s="19"/>
      <c r="D1342" s="19"/>
      <c r="E1342" s="20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  <c r="Z1342" s="138"/>
      <c r="AA1342" s="138"/>
      <c r="AB1342" s="138"/>
      <c r="AC1342" s="138"/>
      <c r="AD1342" s="138"/>
      <c r="AE1342" s="138"/>
      <c r="AF1342" s="138"/>
      <c r="AG1342" s="138"/>
      <c r="AH1342" s="138"/>
      <c r="AI1342" s="138"/>
      <c r="AJ1342" s="138"/>
      <c r="AK1342" s="12"/>
    </row>
    <row r="1343" spans="1:37" s="21" customFormat="1" ht="11.25" hidden="1" x14ac:dyDescent="0.2">
      <c r="A1343" s="17"/>
      <c r="B1343" s="18"/>
      <c r="C1343" s="19"/>
      <c r="D1343" s="19"/>
      <c r="E1343" s="20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  <c r="Z1343" s="138"/>
      <c r="AA1343" s="138"/>
      <c r="AB1343" s="138"/>
      <c r="AC1343" s="138"/>
      <c r="AD1343" s="138"/>
      <c r="AE1343" s="138"/>
      <c r="AF1343" s="138"/>
      <c r="AG1343" s="138"/>
      <c r="AH1343" s="138"/>
      <c r="AI1343" s="138"/>
      <c r="AJ1343" s="138"/>
      <c r="AK1343" s="12"/>
    </row>
    <row r="1344" spans="1:37" s="21" customFormat="1" ht="11.25" hidden="1" x14ac:dyDescent="0.2">
      <c r="A1344" s="17"/>
      <c r="B1344" s="18"/>
      <c r="C1344" s="19"/>
      <c r="D1344" s="19"/>
      <c r="E1344" s="20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  <c r="Z1344" s="138"/>
      <c r="AA1344" s="138"/>
      <c r="AB1344" s="138"/>
      <c r="AC1344" s="138"/>
      <c r="AD1344" s="138"/>
      <c r="AE1344" s="138"/>
      <c r="AF1344" s="138"/>
      <c r="AG1344" s="138"/>
      <c r="AH1344" s="138"/>
      <c r="AI1344" s="138"/>
      <c r="AJ1344" s="138"/>
      <c r="AK1344" s="12"/>
    </row>
    <row r="1345" spans="1:37" s="21" customFormat="1" ht="11.25" hidden="1" x14ac:dyDescent="0.2">
      <c r="A1345" s="17"/>
      <c r="B1345" s="18"/>
      <c r="C1345" s="19"/>
      <c r="D1345" s="19"/>
      <c r="E1345" s="20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  <c r="Z1345" s="138"/>
      <c r="AA1345" s="138"/>
      <c r="AB1345" s="138"/>
      <c r="AC1345" s="138"/>
      <c r="AD1345" s="138"/>
      <c r="AE1345" s="138"/>
      <c r="AF1345" s="138"/>
      <c r="AG1345" s="138"/>
      <c r="AH1345" s="138"/>
      <c r="AI1345" s="138"/>
      <c r="AJ1345" s="138"/>
      <c r="AK1345" s="12"/>
    </row>
    <row r="1346" spans="1:37" s="21" customFormat="1" ht="11.25" hidden="1" x14ac:dyDescent="0.2">
      <c r="A1346" s="17"/>
      <c r="B1346" s="18"/>
      <c r="C1346" s="19"/>
      <c r="D1346" s="19"/>
      <c r="E1346" s="20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  <c r="Z1346" s="138"/>
      <c r="AA1346" s="138"/>
      <c r="AB1346" s="138"/>
      <c r="AC1346" s="138"/>
      <c r="AD1346" s="138"/>
      <c r="AE1346" s="138"/>
      <c r="AF1346" s="138"/>
      <c r="AG1346" s="138"/>
      <c r="AH1346" s="138"/>
      <c r="AI1346" s="138"/>
      <c r="AJ1346" s="138"/>
      <c r="AK1346" s="12"/>
    </row>
    <row r="1347" spans="1:37" s="21" customFormat="1" ht="11.25" hidden="1" x14ac:dyDescent="0.2">
      <c r="A1347" s="17"/>
      <c r="B1347" s="18"/>
      <c r="C1347" s="19"/>
      <c r="D1347" s="19"/>
      <c r="E1347" s="20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  <c r="Z1347" s="138"/>
      <c r="AA1347" s="138"/>
      <c r="AB1347" s="138"/>
      <c r="AC1347" s="138"/>
      <c r="AD1347" s="138"/>
      <c r="AE1347" s="138"/>
      <c r="AF1347" s="138"/>
      <c r="AG1347" s="138"/>
      <c r="AH1347" s="138"/>
      <c r="AI1347" s="138"/>
      <c r="AJ1347" s="138"/>
      <c r="AK1347" s="12"/>
    </row>
    <row r="1348" spans="1:37" s="21" customFormat="1" ht="11.25" hidden="1" x14ac:dyDescent="0.2">
      <c r="A1348" s="17"/>
      <c r="B1348" s="18"/>
      <c r="C1348" s="19"/>
      <c r="D1348" s="19"/>
      <c r="E1348" s="20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  <c r="Z1348" s="138"/>
      <c r="AA1348" s="138"/>
      <c r="AB1348" s="138"/>
      <c r="AC1348" s="138"/>
      <c r="AD1348" s="138"/>
      <c r="AE1348" s="138"/>
      <c r="AF1348" s="138"/>
      <c r="AG1348" s="138"/>
      <c r="AH1348" s="138"/>
      <c r="AI1348" s="138"/>
      <c r="AJ1348" s="138"/>
      <c r="AK1348" s="12"/>
    </row>
    <row r="1349" spans="1:37" s="21" customFormat="1" ht="11.25" hidden="1" x14ac:dyDescent="0.2">
      <c r="A1349" s="17"/>
      <c r="B1349" s="18"/>
      <c r="C1349" s="19"/>
      <c r="D1349" s="19"/>
      <c r="E1349" s="20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  <c r="Z1349" s="138"/>
      <c r="AA1349" s="138"/>
      <c r="AB1349" s="138"/>
      <c r="AC1349" s="138"/>
      <c r="AD1349" s="138"/>
      <c r="AE1349" s="138"/>
      <c r="AF1349" s="138"/>
      <c r="AG1349" s="138"/>
      <c r="AH1349" s="138"/>
      <c r="AI1349" s="138"/>
      <c r="AJ1349" s="138"/>
      <c r="AK1349" s="12"/>
    </row>
    <row r="1350" spans="1:37" s="21" customFormat="1" ht="11.25" hidden="1" x14ac:dyDescent="0.2">
      <c r="A1350" s="17"/>
      <c r="B1350" s="18"/>
      <c r="C1350" s="19"/>
      <c r="D1350" s="19"/>
      <c r="E1350" s="20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  <c r="Z1350" s="138"/>
      <c r="AA1350" s="138"/>
      <c r="AB1350" s="138"/>
      <c r="AC1350" s="138"/>
      <c r="AD1350" s="138"/>
      <c r="AE1350" s="138"/>
      <c r="AF1350" s="138"/>
      <c r="AG1350" s="138"/>
      <c r="AH1350" s="138"/>
      <c r="AI1350" s="138"/>
      <c r="AJ1350" s="138"/>
      <c r="AK1350" s="12"/>
    </row>
    <row r="1351" spans="1:37" s="21" customFormat="1" ht="11.25" hidden="1" x14ac:dyDescent="0.2">
      <c r="A1351" s="17"/>
      <c r="B1351" s="18"/>
      <c r="C1351" s="19"/>
      <c r="D1351" s="19"/>
      <c r="E1351" s="20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  <c r="Z1351" s="138"/>
      <c r="AA1351" s="138"/>
      <c r="AB1351" s="138"/>
      <c r="AC1351" s="138"/>
      <c r="AD1351" s="138"/>
      <c r="AE1351" s="138"/>
      <c r="AF1351" s="138"/>
      <c r="AG1351" s="138"/>
      <c r="AH1351" s="138"/>
      <c r="AI1351" s="138"/>
      <c r="AJ1351" s="138"/>
      <c r="AK1351" s="12"/>
    </row>
    <row r="1352" spans="1:37" s="21" customFormat="1" ht="11.25" hidden="1" x14ac:dyDescent="0.2">
      <c r="A1352" s="17"/>
      <c r="B1352" s="18"/>
      <c r="C1352" s="19"/>
      <c r="D1352" s="19"/>
      <c r="E1352" s="20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  <c r="Z1352" s="138"/>
      <c r="AA1352" s="138"/>
      <c r="AB1352" s="138"/>
      <c r="AC1352" s="138"/>
      <c r="AD1352" s="138"/>
      <c r="AE1352" s="138"/>
      <c r="AF1352" s="138"/>
      <c r="AG1352" s="138"/>
      <c r="AH1352" s="138"/>
      <c r="AI1352" s="138"/>
      <c r="AJ1352" s="138"/>
      <c r="AK1352" s="12"/>
    </row>
    <row r="1353" spans="1:37" s="21" customFormat="1" ht="11.25" hidden="1" x14ac:dyDescent="0.2">
      <c r="A1353" s="17"/>
      <c r="B1353" s="18"/>
      <c r="C1353" s="19"/>
      <c r="D1353" s="19"/>
      <c r="E1353" s="20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  <c r="Z1353" s="138"/>
      <c r="AA1353" s="138"/>
      <c r="AB1353" s="138"/>
      <c r="AC1353" s="138"/>
      <c r="AD1353" s="138"/>
      <c r="AE1353" s="138"/>
      <c r="AF1353" s="138"/>
      <c r="AG1353" s="138"/>
      <c r="AH1353" s="138"/>
      <c r="AI1353" s="138"/>
      <c r="AJ1353" s="138"/>
      <c r="AK1353" s="12"/>
    </row>
    <row r="1354" spans="1:37" s="21" customFormat="1" ht="11.25" hidden="1" x14ac:dyDescent="0.2">
      <c r="A1354" s="17"/>
      <c r="B1354" s="18"/>
      <c r="C1354" s="19"/>
      <c r="D1354" s="19"/>
      <c r="E1354" s="20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  <c r="Z1354" s="138"/>
      <c r="AA1354" s="138"/>
      <c r="AB1354" s="138"/>
      <c r="AC1354" s="138"/>
      <c r="AD1354" s="138"/>
      <c r="AE1354" s="138"/>
      <c r="AF1354" s="138"/>
      <c r="AG1354" s="138"/>
      <c r="AH1354" s="138"/>
      <c r="AI1354" s="138"/>
      <c r="AJ1354" s="138"/>
      <c r="AK1354" s="12"/>
    </row>
    <row r="1355" spans="1:37" s="21" customFormat="1" ht="11.25" hidden="1" x14ac:dyDescent="0.2">
      <c r="A1355" s="17"/>
      <c r="B1355" s="18"/>
      <c r="C1355" s="19"/>
      <c r="D1355" s="19"/>
      <c r="E1355" s="20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  <c r="Z1355" s="138"/>
      <c r="AA1355" s="138"/>
      <c r="AB1355" s="138"/>
      <c r="AC1355" s="138"/>
      <c r="AD1355" s="138"/>
      <c r="AE1355" s="138"/>
      <c r="AF1355" s="138"/>
      <c r="AG1355" s="138"/>
      <c r="AH1355" s="138"/>
      <c r="AI1355" s="138"/>
      <c r="AJ1355" s="138"/>
      <c r="AK1355" s="12"/>
    </row>
    <row r="1356" spans="1:37" s="21" customFormat="1" ht="11.25" hidden="1" x14ac:dyDescent="0.2">
      <c r="A1356" s="17"/>
      <c r="B1356" s="18"/>
      <c r="C1356" s="19"/>
      <c r="D1356" s="19"/>
      <c r="E1356" s="20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  <c r="Z1356" s="138"/>
      <c r="AA1356" s="138"/>
      <c r="AB1356" s="138"/>
      <c r="AC1356" s="138"/>
      <c r="AD1356" s="138"/>
      <c r="AE1356" s="138"/>
      <c r="AF1356" s="138"/>
      <c r="AG1356" s="138"/>
      <c r="AH1356" s="138"/>
      <c r="AI1356" s="138"/>
      <c r="AJ1356" s="138"/>
      <c r="AK1356" s="12"/>
    </row>
    <row r="1357" spans="1:37" s="21" customFormat="1" ht="11.25" hidden="1" x14ac:dyDescent="0.2">
      <c r="A1357" s="17"/>
      <c r="B1357" s="18"/>
      <c r="C1357" s="19"/>
      <c r="D1357" s="19"/>
      <c r="E1357" s="20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  <c r="Z1357" s="138"/>
      <c r="AA1357" s="138"/>
      <c r="AB1357" s="138"/>
      <c r="AC1357" s="138"/>
      <c r="AD1357" s="138"/>
      <c r="AE1357" s="138"/>
      <c r="AF1357" s="138"/>
      <c r="AG1357" s="138"/>
      <c r="AH1357" s="138"/>
      <c r="AI1357" s="138"/>
      <c r="AJ1357" s="138"/>
      <c r="AK1357" s="12"/>
    </row>
    <row r="1358" spans="1:37" s="21" customFormat="1" ht="11.25" hidden="1" x14ac:dyDescent="0.2">
      <c r="A1358" s="17"/>
      <c r="B1358" s="18"/>
      <c r="C1358" s="19"/>
      <c r="D1358" s="19"/>
      <c r="E1358" s="20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  <c r="Z1358" s="138"/>
      <c r="AA1358" s="138"/>
      <c r="AB1358" s="138"/>
      <c r="AC1358" s="138"/>
      <c r="AD1358" s="138"/>
      <c r="AE1358" s="138"/>
      <c r="AF1358" s="138"/>
      <c r="AG1358" s="138"/>
      <c r="AH1358" s="138"/>
      <c r="AI1358" s="138"/>
      <c r="AJ1358" s="138"/>
      <c r="AK1358" s="12"/>
    </row>
    <row r="1359" spans="1:37" s="21" customFormat="1" ht="11.25" hidden="1" x14ac:dyDescent="0.2">
      <c r="A1359" s="17"/>
      <c r="B1359" s="18"/>
      <c r="C1359" s="19"/>
      <c r="D1359" s="19"/>
      <c r="E1359" s="20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38"/>
      <c r="AI1359" s="138"/>
      <c r="AJ1359" s="138"/>
      <c r="AK1359" s="12"/>
    </row>
    <row r="1360" spans="1:37" s="21" customFormat="1" ht="11.25" hidden="1" x14ac:dyDescent="0.2">
      <c r="A1360" s="17"/>
      <c r="B1360" s="18"/>
      <c r="C1360" s="19"/>
      <c r="D1360" s="19"/>
      <c r="E1360" s="20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  <c r="Z1360" s="138"/>
      <c r="AA1360" s="138"/>
      <c r="AB1360" s="138"/>
      <c r="AC1360" s="138"/>
      <c r="AD1360" s="138"/>
      <c r="AE1360" s="138"/>
      <c r="AF1360" s="138"/>
      <c r="AG1360" s="138"/>
      <c r="AH1360" s="138"/>
      <c r="AI1360" s="138"/>
      <c r="AJ1360" s="138"/>
      <c r="AK1360" s="12"/>
    </row>
    <row r="1361" spans="1:37" s="21" customFormat="1" ht="11.25" hidden="1" x14ac:dyDescent="0.2">
      <c r="A1361" s="17"/>
      <c r="B1361" s="18"/>
      <c r="C1361" s="19"/>
      <c r="D1361" s="19"/>
      <c r="E1361" s="20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  <c r="Z1361" s="138"/>
      <c r="AA1361" s="138"/>
      <c r="AB1361" s="138"/>
      <c r="AC1361" s="138"/>
      <c r="AD1361" s="138"/>
      <c r="AE1361" s="138"/>
      <c r="AF1361" s="138"/>
      <c r="AG1361" s="138"/>
      <c r="AH1361" s="138"/>
      <c r="AI1361" s="138"/>
      <c r="AJ1361" s="138"/>
      <c r="AK1361" s="12"/>
    </row>
    <row r="1362" spans="1:37" s="21" customFormat="1" ht="11.25" hidden="1" x14ac:dyDescent="0.2">
      <c r="A1362" s="17"/>
      <c r="B1362" s="18"/>
      <c r="C1362" s="19"/>
      <c r="D1362" s="19"/>
      <c r="E1362" s="20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  <c r="Z1362" s="138"/>
      <c r="AA1362" s="138"/>
      <c r="AB1362" s="138"/>
      <c r="AC1362" s="138"/>
      <c r="AD1362" s="138"/>
      <c r="AE1362" s="138"/>
      <c r="AF1362" s="138"/>
      <c r="AG1362" s="138"/>
      <c r="AH1362" s="138"/>
      <c r="AI1362" s="138"/>
      <c r="AJ1362" s="138"/>
      <c r="AK1362" s="12"/>
    </row>
    <row r="1363" spans="1:37" s="21" customFormat="1" ht="11.25" hidden="1" x14ac:dyDescent="0.2">
      <c r="A1363" s="17"/>
      <c r="B1363" s="18"/>
      <c r="C1363" s="19"/>
      <c r="D1363" s="19"/>
      <c r="E1363" s="20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  <c r="Z1363" s="138"/>
      <c r="AA1363" s="138"/>
      <c r="AB1363" s="138"/>
      <c r="AC1363" s="138"/>
      <c r="AD1363" s="138"/>
      <c r="AE1363" s="138"/>
      <c r="AF1363" s="138"/>
      <c r="AG1363" s="138"/>
      <c r="AH1363" s="138"/>
      <c r="AI1363" s="138"/>
      <c r="AJ1363" s="138"/>
      <c r="AK1363" s="12"/>
    </row>
    <row r="1364" spans="1:37" s="21" customFormat="1" ht="11.25" hidden="1" x14ac:dyDescent="0.2">
      <c r="A1364" s="17"/>
      <c r="B1364" s="18"/>
      <c r="C1364" s="19"/>
      <c r="D1364" s="19"/>
      <c r="E1364" s="20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  <c r="Z1364" s="138"/>
      <c r="AA1364" s="138"/>
      <c r="AB1364" s="138"/>
      <c r="AC1364" s="138"/>
      <c r="AD1364" s="138"/>
      <c r="AE1364" s="138"/>
      <c r="AF1364" s="138"/>
      <c r="AG1364" s="138"/>
      <c r="AH1364" s="138"/>
      <c r="AI1364" s="138"/>
      <c r="AJ1364" s="138"/>
      <c r="AK1364" s="12"/>
    </row>
    <row r="1365" spans="1:37" s="21" customFormat="1" ht="11.25" hidden="1" x14ac:dyDescent="0.2">
      <c r="A1365" s="17"/>
      <c r="B1365" s="18"/>
      <c r="C1365" s="19"/>
      <c r="D1365" s="19"/>
      <c r="E1365" s="20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  <c r="Z1365" s="138"/>
      <c r="AA1365" s="138"/>
      <c r="AB1365" s="138"/>
      <c r="AC1365" s="138"/>
      <c r="AD1365" s="138"/>
      <c r="AE1365" s="138"/>
      <c r="AF1365" s="138"/>
      <c r="AG1365" s="138"/>
      <c r="AH1365" s="138"/>
      <c r="AI1365" s="138"/>
      <c r="AJ1365" s="138"/>
      <c r="AK1365" s="12"/>
    </row>
    <row r="1366" spans="1:37" s="21" customFormat="1" ht="11.25" hidden="1" x14ac:dyDescent="0.2">
      <c r="A1366" s="17"/>
      <c r="B1366" s="18"/>
      <c r="C1366" s="19"/>
      <c r="D1366" s="19"/>
      <c r="E1366" s="20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  <c r="Z1366" s="138"/>
      <c r="AA1366" s="138"/>
      <c r="AB1366" s="138"/>
      <c r="AC1366" s="138"/>
      <c r="AD1366" s="138"/>
      <c r="AE1366" s="138"/>
      <c r="AF1366" s="138"/>
      <c r="AG1366" s="138"/>
      <c r="AH1366" s="138"/>
      <c r="AI1366" s="138"/>
      <c r="AJ1366" s="138"/>
      <c r="AK1366" s="12"/>
    </row>
    <row r="1367" spans="1:37" s="21" customFormat="1" ht="11.25" hidden="1" x14ac:dyDescent="0.2">
      <c r="A1367" s="17"/>
      <c r="B1367" s="18"/>
      <c r="C1367" s="19"/>
      <c r="D1367" s="19"/>
      <c r="E1367" s="20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  <c r="Z1367" s="138"/>
      <c r="AA1367" s="138"/>
      <c r="AB1367" s="138"/>
      <c r="AC1367" s="138"/>
      <c r="AD1367" s="138"/>
      <c r="AE1367" s="138"/>
      <c r="AF1367" s="138"/>
      <c r="AG1367" s="138"/>
      <c r="AH1367" s="138"/>
      <c r="AI1367" s="138"/>
      <c r="AJ1367" s="138"/>
      <c r="AK1367" s="12"/>
    </row>
    <row r="1368" spans="1:37" s="21" customFormat="1" ht="11.25" hidden="1" x14ac:dyDescent="0.2">
      <c r="A1368" s="17"/>
      <c r="B1368" s="18"/>
      <c r="C1368" s="19"/>
      <c r="D1368" s="19"/>
      <c r="E1368" s="20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  <c r="Z1368" s="138"/>
      <c r="AA1368" s="138"/>
      <c r="AB1368" s="138"/>
      <c r="AC1368" s="138"/>
      <c r="AD1368" s="138"/>
      <c r="AE1368" s="138"/>
      <c r="AF1368" s="138"/>
      <c r="AG1368" s="138"/>
      <c r="AH1368" s="138"/>
      <c r="AI1368" s="138"/>
      <c r="AJ1368" s="138"/>
      <c r="AK1368" s="12"/>
    </row>
    <row r="1369" spans="1:37" s="21" customFormat="1" ht="11.25" hidden="1" x14ac:dyDescent="0.2">
      <c r="A1369" s="17"/>
      <c r="B1369" s="18"/>
      <c r="C1369" s="19"/>
      <c r="D1369" s="19"/>
      <c r="E1369" s="20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  <c r="Z1369" s="138"/>
      <c r="AA1369" s="138"/>
      <c r="AB1369" s="138"/>
      <c r="AC1369" s="138"/>
      <c r="AD1369" s="138"/>
      <c r="AE1369" s="138"/>
      <c r="AF1369" s="138"/>
      <c r="AG1369" s="138"/>
      <c r="AH1369" s="138"/>
      <c r="AI1369" s="138"/>
      <c r="AJ1369" s="138"/>
      <c r="AK1369" s="12"/>
    </row>
    <row r="1370" spans="1:37" s="21" customFormat="1" ht="11.25" hidden="1" x14ac:dyDescent="0.2">
      <c r="A1370" s="17"/>
      <c r="B1370" s="18"/>
      <c r="C1370" s="19"/>
      <c r="D1370" s="19"/>
      <c r="E1370" s="20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  <c r="Z1370" s="138"/>
      <c r="AA1370" s="138"/>
      <c r="AB1370" s="138"/>
      <c r="AC1370" s="138"/>
      <c r="AD1370" s="138"/>
      <c r="AE1370" s="138"/>
      <c r="AF1370" s="138"/>
      <c r="AG1370" s="138"/>
      <c r="AH1370" s="138"/>
      <c r="AI1370" s="138"/>
      <c r="AJ1370" s="138"/>
      <c r="AK1370" s="12"/>
    </row>
    <row r="1371" spans="1:37" s="21" customFormat="1" ht="11.25" hidden="1" x14ac:dyDescent="0.2">
      <c r="A1371" s="17"/>
      <c r="B1371" s="18"/>
      <c r="C1371" s="19"/>
      <c r="D1371" s="19"/>
      <c r="E1371" s="20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  <c r="Z1371" s="138"/>
      <c r="AA1371" s="138"/>
      <c r="AB1371" s="138"/>
      <c r="AC1371" s="138"/>
      <c r="AD1371" s="138"/>
      <c r="AE1371" s="138"/>
      <c r="AF1371" s="138"/>
      <c r="AG1371" s="138"/>
      <c r="AH1371" s="138"/>
      <c r="AI1371" s="138"/>
      <c r="AJ1371" s="138"/>
      <c r="AK1371" s="12"/>
    </row>
    <row r="1372" spans="1:37" s="21" customFormat="1" ht="11.25" hidden="1" x14ac:dyDescent="0.2">
      <c r="A1372" s="17"/>
      <c r="B1372" s="18"/>
      <c r="C1372" s="19"/>
      <c r="D1372" s="19"/>
      <c r="E1372" s="20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  <c r="Z1372" s="138"/>
      <c r="AA1372" s="138"/>
      <c r="AB1372" s="138"/>
      <c r="AC1372" s="138"/>
      <c r="AD1372" s="138"/>
      <c r="AE1372" s="138"/>
      <c r="AF1372" s="138"/>
      <c r="AG1372" s="138"/>
      <c r="AH1372" s="138"/>
      <c r="AI1372" s="138"/>
      <c r="AJ1372" s="138"/>
      <c r="AK1372" s="12"/>
    </row>
    <row r="1373" spans="1:37" s="21" customFormat="1" ht="11.25" hidden="1" x14ac:dyDescent="0.2">
      <c r="A1373" s="17"/>
      <c r="B1373" s="18"/>
      <c r="C1373" s="19"/>
      <c r="D1373" s="19"/>
      <c r="E1373" s="20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  <c r="Z1373" s="138"/>
      <c r="AA1373" s="138"/>
      <c r="AB1373" s="138"/>
      <c r="AC1373" s="138"/>
      <c r="AD1373" s="138"/>
      <c r="AE1373" s="138"/>
      <c r="AF1373" s="138"/>
      <c r="AG1373" s="138"/>
      <c r="AH1373" s="138"/>
      <c r="AI1373" s="138"/>
      <c r="AJ1373" s="138"/>
      <c r="AK1373" s="12"/>
    </row>
    <row r="1374" spans="1:37" s="21" customFormat="1" ht="11.25" hidden="1" x14ac:dyDescent="0.2">
      <c r="A1374" s="17"/>
      <c r="B1374" s="18"/>
      <c r="C1374" s="19"/>
      <c r="D1374" s="19"/>
      <c r="E1374" s="20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  <c r="Z1374" s="138"/>
      <c r="AA1374" s="138"/>
      <c r="AB1374" s="138"/>
      <c r="AC1374" s="138"/>
      <c r="AD1374" s="138"/>
      <c r="AE1374" s="138"/>
      <c r="AF1374" s="138"/>
      <c r="AG1374" s="138"/>
      <c r="AH1374" s="138"/>
      <c r="AI1374" s="138"/>
      <c r="AJ1374" s="138"/>
      <c r="AK1374" s="12"/>
    </row>
    <row r="1375" spans="1:37" s="21" customFormat="1" ht="11.25" hidden="1" x14ac:dyDescent="0.2">
      <c r="A1375" s="17"/>
      <c r="B1375" s="18"/>
      <c r="C1375" s="19"/>
      <c r="D1375" s="19"/>
      <c r="E1375" s="20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  <c r="Z1375" s="138"/>
      <c r="AA1375" s="138"/>
      <c r="AB1375" s="138"/>
      <c r="AC1375" s="138"/>
      <c r="AD1375" s="138"/>
      <c r="AE1375" s="138"/>
      <c r="AF1375" s="138"/>
      <c r="AG1375" s="138"/>
      <c r="AH1375" s="138"/>
      <c r="AI1375" s="138"/>
      <c r="AJ1375" s="138"/>
      <c r="AK1375" s="12"/>
    </row>
    <row r="1376" spans="1:37" s="21" customFormat="1" ht="11.25" hidden="1" x14ac:dyDescent="0.2">
      <c r="A1376" s="17"/>
      <c r="B1376" s="18"/>
      <c r="C1376" s="19"/>
      <c r="D1376" s="19"/>
      <c r="E1376" s="20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  <c r="Z1376" s="138"/>
      <c r="AA1376" s="138"/>
      <c r="AB1376" s="138"/>
      <c r="AC1376" s="138"/>
      <c r="AD1376" s="138"/>
      <c r="AE1376" s="138"/>
      <c r="AF1376" s="138"/>
      <c r="AG1376" s="138"/>
      <c r="AH1376" s="138"/>
      <c r="AI1376" s="138"/>
      <c r="AJ1376" s="138"/>
      <c r="AK1376" s="12"/>
    </row>
    <row r="1377" spans="1:37" s="21" customFormat="1" ht="11.25" hidden="1" x14ac:dyDescent="0.2">
      <c r="A1377" s="17"/>
      <c r="B1377" s="18"/>
      <c r="C1377" s="19"/>
      <c r="D1377" s="19"/>
      <c r="E1377" s="20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  <c r="Z1377" s="138"/>
      <c r="AA1377" s="138"/>
      <c r="AB1377" s="138"/>
      <c r="AC1377" s="138"/>
      <c r="AD1377" s="138"/>
      <c r="AE1377" s="138"/>
      <c r="AF1377" s="138"/>
      <c r="AG1377" s="138"/>
      <c r="AH1377" s="138"/>
      <c r="AI1377" s="138"/>
      <c r="AJ1377" s="138"/>
      <c r="AK1377" s="12"/>
    </row>
    <row r="1378" spans="1:37" s="21" customFormat="1" ht="11.25" hidden="1" x14ac:dyDescent="0.2">
      <c r="A1378" s="17"/>
      <c r="B1378" s="18"/>
      <c r="C1378" s="19"/>
      <c r="D1378" s="19"/>
      <c r="E1378" s="20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  <c r="Z1378" s="138"/>
      <c r="AA1378" s="138"/>
      <c r="AB1378" s="138"/>
      <c r="AC1378" s="138"/>
      <c r="AD1378" s="138"/>
      <c r="AE1378" s="138"/>
      <c r="AF1378" s="138"/>
      <c r="AG1378" s="138"/>
      <c r="AH1378" s="138"/>
      <c r="AI1378" s="138"/>
      <c r="AJ1378" s="138"/>
      <c r="AK1378" s="12"/>
    </row>
    <row r="1379" spans="1:37" s="21" customFormat="1" ht="11.25" hidden="1" x14ac:dyDescent="0.2">
      <c r="A1379" s="17"/>
      <c r="B1379" s="18"/>
      <c r="C1379" s="19"/>
      <c r="D1379" s="19"/>
      <c r="E1379" s="20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  <c r="Z1379" s="138"/>
      <c r="AA1379" s="138"/>
      <c r="AB1379" s="138"/>
      <c r="AC1379" s="138"/>
      <c r="AD1379" s="138"/>
      <c r="AE1379" s="138"/>
      <c r="AF1379" s="138"/>
      <c r="AG1379" s="138"/>
      <c r="AH1379" s="138"/>
      <c r="AI1379" s="138"/>
      <c r="AJ1379" s="138"/>
      <c r="AK1379" s="12"/>
    </row>
    <row r="1380" spans="1:37" s="21" customFormat="1" ht="11.25" hidden="1" x14ac:dyDescent="0.2">
      <c r="A1380" s="17"/>
      <c r="B1380" s="18"/>
      <c r="C1380" s="19"/>
      <c r="D1380" s="19"/>
      <c r="E1380" s="20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  <c r="Z1380" s="138"/>
      <c r="AA1380" s="138"/>
      <c r="AB1380" s="138"/>
      <c r="AC1380" s="138"/>
      <c r="AD1380" s="138"/>
      <c r="AE1380" s="138"/>
      <c r="AF1380" s="138"/>
      <c r="AG1380" s="138"/>
      <c r="AH1380" s="138"/>
      <c r="AI1380" s="138"/>
      <c r="AJ1380" s="138"/>
      <c r="AK1380" s="12"/>
    </row>
    <row r="1381" spans="1:37" s="21" customFormat="1" ht="11.25" hidden="1" x14ac:dyDescent="0.2">
      <c r="A1381" s="17"/>
      <c r="B1381" s="18"/>
      <c r="C1381" s="19"/>
      <c r="D1381" s="19"/>
      <c r="E1381" s="20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  <c r="Z1381" s="138"/>
      <c r="AA1381" s="138"/>
      <c r="AB1381" s="138"/>
      <c r="AC1381" s="138"/>
      <c r="AD1381" s="138"/>
      <c r="AE1381" s="138"/>
      <c r="AF1381" s="138"/>
      <c r="AG1381" s="138"/>
      <c r="AH1381" s="138"/>
      <c r="AI1381" s="138"/>
      <c r="AJ1381" s="138"/>
      <c r="AK1381" s="12"/>
    </row>
    <row r="1382" spans="1:37" s="21" customFormat="1" ht="11.25" hidden="1" x14ac:dyDescent="0.2">
      <c r="A1382" s="17"/>
      <c r="B1382" s="18"/>
      <c r="C1382" s="19"/>
      <c r="D1382" s="19"/>
      <c r="E1382" s="20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  <c r="Z1382" s="138"/>
      <c r="AA1382" s="138"/>
      <c r="AB1382" s="138"/>
      <c r="AC1382" s="138"/>
      <c r="AD1382" s="138"/>
      <c r="AE1382" s="138"/>
      <c r="AF1382" s="138"/>
      <c r="AG1382" s="138"/>
      <c r="AH1382" s="138"/>
      <c r="AI1382" s="138"/>
      <c r="AJ1382" s="138"/>
      <c r="AK1382" s="12"/>
    </row>
    <row r="1383" spans="1:37" s="21" customFormat="1" ht="11.25" hidden="1" x14ac:dyDescent="0.2">
      <c r="A1383" s="17"/>
      <c r="B1383" s="18"/>
      <c r="C1383" s="19"/>
      <c r="D1383" s="19"/>
      <c r="E1383" s="20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  <c r="Z1383" s="138"/>
      <c r="AA1383" s="138"/>
      <c r="AB1383" s="138"/>
      <c r="AC1383" s="138"/>
      <c r="AD1383" s="138"/>
      <c r="AE1383" s="138"/>
      <c r="AF1383" s="138"/>
      <c r="AG1383" s="138"/>
      <c r="AH1383" s="138"/>
      <c r="AI1383" s="138"/>
      <c r="AJ1383" s="138"/>
      <c r="AK1383" s="12"/>
    </row>
    <row r="1384" spans="1:37" s="21" customFormat="1" ht="11.25" hidden="1" x14ac:dyDescent="0.2">
      <c r="A1384" s="17"/>
      <c r="B1384" s="18"/>
      <c r="C1384" s="19"/>
      <c r="D1384" s="19"/>
      <c r="E1384" s="20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  <c r="Z1384" s="138"/>
      <c r="AA1384" s="138"/>
      <c r="AB1384" s="138"/>
      <c r="AC1384" s="138"/>
      <c r="AD1384" s="138"/>
      <c r="AE1384" s="138"/>
      <c r="AF1384" s="138"/>
      <c r="AG1384" s="138"/>
      <c r="AH1384" s="138"/>
      <c r="AI1384" s="138"/>
      <c r="AJ1384" s="138"/>
      <c r="AK1384" s="12"/>
    </row>
    <row r="1385" spans="1:37" s="21" customFormat="1" ht="11.25" hidden="1" x14ac:dyDescent="0.2">
      <c r="A1385" s="17"/>
      <c r="B1385" s="18"/>
      <c r="C1385" s="19"/>
      <c r="D1385" s="19"/>
      <c r="E1385" s="20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  <c r="Z1385" s="138"/>
      <c r="AA1385" s="138"/>
      <c r="AB1385" s="138"/>
      <c r="AC1385" s="138"/>
      <c r="AD1385" s="138"/>
      <c r="AE1385" s="138"/>
      <c r="AF1385" s="138"/>
      <c r="AG1385" s="138"/>
      <c r="AH1385" s="138"/>
      <c r="AI1385" s="138"/>
      <c r="AJ1385" s="138"/>
      <c r="AK1385" s="12"/>
    </row>
    <row r="1386" spans="1:37" s="21" customFormat="1" ht="11.25" hidden="1" x14ac:dyDescent="0.2">
      <c r="A1386" s="17"/>
      <c r="B1386" s="18"/>
      <c r="C1386" s="19"/>
      <c r="D1386" s="19"/>
      <c r="E1386" s="20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  <c r="Z1386" s="138"/>
      <c r="AA1386" s="138"/>
      <c r="AB1386" s="138"/>
      <c r="AC1386" s="138"/>
      <c r="AD1386" s="138"/>
      <c r="AE1386" s="138"/>
      <c r="AF1386" s="138"/>
      <c r="AG1386" s="138"/>
      <c r="AH1386" s="138"/>
      <c r="AI1386" s="138"/>
      <c r="AJ1386" s="138"/>
      <c r="AK1386" s="12"/>
    </row>
    <row r="1387" spans="1:37" s="21" customFormat="1" ht="11.25" hidden="1" x14ac:dyDescent="0.2">
      <c r="A1387" s="17"/>
      <c r="B1387" s="18"/>
      <c r="C1387" s="19"/>
      <c r="D1387" s="19"/>
      <c r="E1387" s="20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  <c r="Z1387" s="138"/>
      <c r="AA1387" s="138"/>
      <c r="AB1387" s="138"/>
      <c r="AC1387" s="138"/>
      <c r="AD1387" s="138"/>
      <c r="AE1387" s="138"/>
      <c r="AF1387" s="138"/>
      <c r="AG1387" s="138"/>
      <c r="AH1387" s="138"/>
      <c r="AI1387" s="138"/>
      <c r="AJ1387" s="138"/>
      <c r="AK1387" s="12"/>
    </row>
    <row r="1388" spans="1:37" s="21" customFormat="1" ht="11.25" hidden="1" x14ac:dyDescent="0.2">
      <c r="A1388" s="17"/>
      <c r="B1388" s="18"/>
      <c r="C1388" s="19"/>
      <c r="D1388" s="19"/>
      <c r="E1388" s="20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  <c r="Z1388" s="138"/>
      <c r="AA1388" s="138"/>
      <c r="AB1388" s="138"/>
      <c r="AC1388" s="138"/>
      <c r="AD1388" s="138"/>
      <c r="AE1388" s="138"/>
      <c r="AF1388" s="138"/>
      <c r="AG1388" s="138"/>
      <c r="AH1388" s="138"/>
      <c r="AI1388" s="138"/>
      <c r="AJ1388" s="138"/>
      <c r="AK1388" s="12"/>
    </row>
    <row r="1389" spans="1:37" s="21" customFormat="1" ht="11.25" hidden="1" x14ac:dyDescent="0.2">
      <c r="A1389" s="17"/>
      <c r="B1389" s="18"/>
      <c r="C1389" s="19"/>
      <c r="D1389" s="19"/>
      <c r="E1389" s="20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  <c r="Z1389" s="138"/>
      <c r="AA1389" s="138"/>
      <c r="AB1389" s="138"/>
      <c r="AC1389" s="138"/>
      <c r="AD1389" s="138"/>
      <c r="AE1389" s="138"/>
      <c r="AF1389" s="138"/>
      <c r="AG1389" s="138"/>
      <c r="AH1389" s="138"/>
      <c r="AI1389" s="138"/>
      <c r="AJ1389" s="138"/>
      <c r="AK1389" s="12"/>
    </row>
    <row r="1390" spans="1:37" s="21" customFormat="1" ht="11.25" hidden="1" x14ac:dyDescent="0.2">
      <c r="A1390" s="17"/>
      <c r="B1390" s="18"/>
      <c r="C1390" s="19"/>
      <c r="D1390" s="19"/>
      <c r="E1390" s="20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38"/>
      <c r="AI1390" s="138"/>
      <c r="AJ1390" s="138"/>
      <c r="AK1390" s="12"/>
    </row>
    <row r="1391" spans="1:37" s="21" customFormat="1" ht="11.25" hidden="1" x14ac:dyDescent="0.2">
      <c r="A1391" s="17"/>
      <c r="B1391" s="18"/>
      <c r="C1391" s="19"/>
      <c r="D1391" s="19"/>
      <c r="E1391" s="20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  <c r="Z1391" s="138"/>
      <c r="AA1391" s="138"/>
      <c r="AB1391" s="138"/>
      <c r="AC1391" s="138"/>
      <c r="AD1391" s="138"/>
      <c r="AE1391" s="138"/>
      <c r="AF1391" s="138"/>
      <c r="AG1391" s="138"/>
      <c r="AH1391" s="138"/>
      <c r="AI1391" s="138"/>
      <c r="AJ1391" s="138"/>
      <c r="AK1391" s="12"/>
    </row>
    <row r="1392" spans="1:37" s="21" customFormat="1" ht="11.25" hidden="1" x14ac:dyDescent="0.2">
      <c r="A1392" s="17"/>
      <c r="B1392" s="18"/>
      <c r="C1392" s="19"/>
      <c r="D1392" s="19"/>
      <c r="E1392" s="20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  <c r="Z1392" s="138"/>
      <c r="AA1392" s="138"/>
      <c r="AB1392" s="138"/>
      <c r="AC1392" s="138"/>
      <c r="AD1392" s="138"/>
      <c r="AE1392" s="138"/>
      <c r="AF1392" s="138"/>
      <c r="AG1392" s="138"/>
      <c r="AH1392" s="138"/>
      <c r="AI1392" s="138"/>
      <c r="AJ1392" s="138"/>
      <c r="AK1392" s="12"/>
    </row>
    <row r="1393" spans="1:37" s="21" customFormat="1" ht="11.25" hidden="1" x14ac:dyDescent="0.2">
      <c r="A1393" s="17"/>
      <c r="B1393" s="18"/>
      <c r="C1393" s="19"/>
      <c r="D1393" s="19"/>
      <c r="E1393" s="20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  <c r="Z1393" s="138"/>
      <c r="AA1393" s="138"/>
      <c r="AB1393" s="138"/>
      <c r="AC1393" s="138"/>
      <c r="AD1393" s="138"/>
      <c r="AE1393" s="138"/>
      <c r="AF1393" s="138"/>
      <c r="AG1393" s="138"/>
      <c r="AH1393" s="138"/>
      <c r="AI1393" s="138"/>
      <c r="AJ1393" s="138"/>
      <c r="AK1393" s="12"/>
    </row>
    <row r="1394" spans="1:37" s="21" customFormat="1" ht="11.25" hidden="1" x14ac:dyDescent="0.2">
      <c r="A1394" s="17"/>
      <c r="B1394" s="18"/>
      <c r="C1394" s="19"/>
      <c r="D1394" s="19"/>
      <c r="E1394" s="20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  <c r="Z1394" s="138"/>
      <c r="AA1394" s="138"/>
      <c r="AB1394" s="138"/>
      <c r="AC1394" s="138"/>
      <c r="AD1394" s="138"/>
      <c r="AE1394" s="138"/>
      <c r="AF1394" s="138"/>
      <c r="AG1394" s="138"/>
      <c r="AH1394" s="138"/>
      <c r="AI1394" s="138"/>
      <c r="AJ1394" s="138"/>
      <c r="AK1394" s="12"/>
    </row>
    <row r="1395" spans="1:37" s="21" customFormat="1" ht="11.25" hidden="1" x14ac:dyDescent="0.2">
      <c r="A1395" s="17"/>
      <c r="B1395" s="18"/>
      <c r="C1395" s="19"/>
      <c r="D1395" s="19"/>
      <c r="E1395" s="20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  <c r="Z1395" s="138"/>
      <c r="AA1395" s="138"/>
      <c r="AB1395" s="138"/>
      <c r="AC1395" s="138"/>
      <c r="AD1395" s="138"/>
      <c r="AE1395" s="138"/>
      <c r="AF1395" s="138"/>
      <c r="AG1395" s="138"/>
      <c r="AH1395" s="138"/>
      <c r="AI1395" s="138"/>
      <c r="AJ1395" s="138"/>
      <c r="AK1395" s="12"/>
    </row>
    <row r="1396" spans="1:37" s="21" customFormat="1" ht="11.25" hidden="1" x14ac:dyDescent="0.2">
      <c r="A1396" s="17"/>
      <c r="B1396" s="18"/>
      <c r="C1396" s="19"/>
      <c r="D1396" s="19"/>
      <c r="E1396" s="20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  <c r="Z1396" s="138"/>
      <c r="AA1396" s="138"/>
      <c r="AB1396" s="138"/>
      <c r="AC1396" s="138"/>
      <c r="AD1396" s="138"/>
      <c r="AE1396" s="138"/>
      <c r="AF1396" s="138"/>
      <c r="AG1396" s="138"/>
      <c r="AH1396" s="138"/>
      <c r="AI1396" s="138"/>
      <c r="AJ1396" s="138"/>
      <c r="AK1396" s="12"/>
    </row>
    <row r="1397" spans="1:37" s="21" customFormat="1" ht="11.25" hidden="1" x14ac:dyDescent="0.2">
      <c r="A1397" s="17"/>
      <c r="B1397" s="18"/>
      <c r="C1397" s="19"/>
      <c r="D1397" s="19"/>
      <c r="E1397" s="20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  <c r="Z1397" s="138"/>
      <c r="AA1397" s="138"/>
      <c r="AB1397" s="138"/>
      <c r="AC1397" s="138"/>
      <c r="AD1397" s="138"/>
      <c r="AE1397" s="138"/>
      <c r="AF1397" s="138"/>
      <c r="AG1397" s="138"/>
      <c r="AH1397" s="138"/>
      <c r="AI1397" s="138"/>
      <c r="AJ1397" s="138"/>
      <c r="AK1397" s="12"/>
    </row>
    <row r="1398" spans="1:37" s="21" customFormat="1" ht="11.25" hidden="1" x14ac:dyDescent="0.2">
      <c r="A1398" s="17"/>
      <c r="B1398" s="18"/>
      <c r="C1398" s="19"/>
      <c r="D1398" s="19"/>
      <c r="E1398" s="20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  <c r="Z1398" s="138"/>
      <c r="AA1398" s="138"/>
      <c r="AB1398" s="138"/>
      <c r="AC1398" s="138"/>
      <c r="AD1398" s="138"/>
      <c r="AE1398" s="138"/>
      <c r="AF1398" s="138"/>
      <c r="AG1398" s="138"/>
      <c r="AH1398" s="138"/>
      <c r="AI1398" s="138"/>
      <c r="AJ1398" s="138"/>
      <c r="AK1398" s="12"/>
    </row>
    <row r="1399" spans="1:37" s="21" customFormat="1" ht="11.25" hidden="1" x14ac:dyDescent="0.2">
      <c r="A1399" s="17"/>
      <c r="B1399" s="18"/>
      <c r="C1399" s="19"/>
      <c r="D1399" s="19"/>
      <c r="E1399" s="20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  <c r="Z1399" s="138"/>
      <c r="AA1399" s="138"/>
      <c r="AB1399" s="138"/>
      <c r="AC1399" s="138"/>
      <c r="AD1399" s="138"/>
      <c r="AE1399" s="138"/>
      <c r="AF1399" s="138"/>
      <c r="AG1399" s="138"/>
      <c r="AH1399" s="138"/>
      <c r="AI1399" s="138"/>
      <c r="AJ1399" s="138"/>
      <c r="AK1399" s="12"/>
    </row>
    <row r="1400" spans="1:37" s="21" customFormat="1" ht="11.25" hidden="1" x14ac:dyDescent="0.2">
      <c r="A1400" s="17"/>
      <c r="B1400" s="18"/>
      <c r="C1400" s="19"/>
      <c r="D1400" s="19"/>
      <c r="E1400" s="20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  <c r="Z1400" s="138"/>
      <c r="AA1400" s="138"/>
      <c r="AB1400" s="138"/>
      <c r="AC1400" s="138"/>
      <c r="AD1400" s="138"/>
      <c r="AE1400" s="138"/>
      <c r="AF1400" s="138"/>
      <c r="AG1400" s="138"/>
      <c r="AH1400" s="138"/>
      <c r="AI1400" s="138"/>
      <c r="AJ1400" s="138"/>
      <c r="AK1400" s="12"/>
    </row>
    <row r="1401" spans="1:37" s="21" customFormat="1" ht="11.25" hidden="1" x14ac:dyDescent="0.2">
      <c r="A1401" s="17"/>
      <c r="B1401" s="18"/>
      <c r="C1401" s="19"/>
      <c r="D1401" s="19"/>
      <c r="E1401" s="20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  <c r="Z1401" s="138"/>
      <c r="AA1401" s="138"/>
      <c r="AB1401" s="138"/>
      <c r="AC1401" s="138"/>
      <c r="AD1401" s="138"/>
      <c r="AE1401" s="138"/>
      <c r="AF1401" s="138"/>
      <c r="AG1401" s="138"/>
      <c r="AH1401" s="138"/>
      <c r="AI1401" s="138"/>
      <c r="AJ1401" s="138"/>
      <c r="AK1401" s="12"/>
    </row>
    <row r="1402" spans="1:37" s="21" customFormat="1" ht="11.25" hidden="1" x14ac:dyDescent="0.2">
      <c r="A1402" s="17"/>
      <c r="B1402" s="18"/>
      <c r="C1402" s="19"/>
      <c r="D1402" s="19"/>
      <c r="E1402" s="20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  <c r="Z1402" s="138"/>
      <c r="AA1402" s="138"/>
      <c r="AB1402" s="138"/>
      <c r="AC1402" s="138"/>
      <c r="AD1402" s="138"/>
      <c r="AE1402" s="138"/>
      <c r="AF1402" s="138"/>
      <c r="AG1402" s="138"/>
      <c r="AH1402" s="138"/>
      <c r="AI1402" s="138"/>
      <c r="AJ1402" s="138"/>
      <c r="AK1402" s="12"/>
    </row>
    <row r="1403" spans="1:37" s="21" customFormat="1" ht="11.25" hidden="1" x14ac:dyDescent="0.2">
      <c r="A1403" s="17"/>
      <c r="B1403" s="18"/>
      <c r="C1403" s="19"/>
      <c r="D1403" s="19"/>
      <c r="E1403" s="20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  <c r="Z1403" s="138"/>
      <c r="AA1403" s="138"/>
      <c r="AB1403" s="138"/>
      <c r="AC1403" s="138"/>
      <c r="AD1403" s="138"/>
      <c r="AE1403" s="138"/>
      <c r="AF1403" s="138"/>
      <c r="AG1403" s="138"/>
      <c r="AH1403" s="138"/>
      <c r="AI1403" s="138"/>
      <c r="AJ1403" s="138"/>
      <c r="AK1403" s="12"/>
    </row>
    <row r="1404" spans="1:37" s="21" customFormat="1" ht="11.25" hidden="1" x14ac:dyDescent="0.2">
      <c r="A1404" s="17"/>
      <c r="B1404" s="18"/>
      <c r="C1404" s="19"/>
      <c r="D1404" s="19"/>
      <c r="E1404" s="20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  <c r="Z1404" s="138"/>
      <c r="AA1404" s="138"/>
      <c r="AB1404" s="138"/>
      <c r="AC1404" s="138"/>
      <c r="AD1404" s="138"/>
      <c r="AE1404" s="138"/>
      <c r="AF1404" s="138"/>
      <c r="AG1404" s="138"/>
      <c r="AH1404" s="138"/>
      <c r="AI1404" s="138"/>
      <c r="AJ1404" s="138"/>
      <c r="AK1404" s="12"/>
    </row>
    <row r="1405" spans="1:37" s="21" customFormat="1" ht="11.25" hidden="1" x14ac:dyDescent="0.2">
      <c r="A1405" s="17"/>
      <c r="B1405" s="18"/>
      <c r="C1405" s="19"/>
      <c r="D1405" s="19"/>
      <c r="E1405" s="20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  <c r="Z1405" s="138"/>
      <c r="AA1405" s="138"/>
      <c r="AB1405" s="138"/>
      <c r="AC1405" s="138"/>
      <c r="AD1405" s="138"/>
      <c r="AE1405" s="138"/>
      <c r="AF1405" s="138"/>
      <c r="AG1405" s="138"/>
      <c r="AH1405" s="138"/>
      <c r="AI1405" s="138"/>
      <c r="AJ1405" s="138"/>
      <c r="AK1405" s="12"/>
    </row>
    <row r="1406" spans="1:37" s="21" customFormat="1" ht="11.25" hidden="1" x14ac:dyDescent="0.2">
      <c r="A1406" s="17"/>
      <c r="B1406" s="18"/>
      <c r="C1406" s="19"/>
      <c r="D1406" s="19"/>
      <c r="E1406" s="20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  <c r="Z1406" s="138"/>
      <c r="AA1406" s="138"/>
      <c r="AB1406" s="138"/>
      <c r="AC1406" s="138"/>
      <c r="AD1406" s="138"/>
      <c r="AE1406" s="138"/>
      <c r="AF1406" s="138"/>
      <c r="AG1406" s="138"/>
      <c r="AH1406" s="138"/>
      <c r="AI1406" s="138"/>
      <c r="AJ1406" s="138"/>
      <c r="AK1406" s="12"/>
    </row>
    <row r="1407" spans="1:37" s="21" customFormat="1" ht="11.25" hidden="1" x14ac:dyDescent="0.2">
      <c r="A1407" s="17"/>
      <c r="B1407" s="18"/>
      <c r="C1407" s="19"/>
      <c r="D1407" s="19"/>
      <c r="E1407" s="20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  <c r="Z1407" s="138"/>
      <c r="AA1407" s="138"/>
      <c r="AB1407" s="138"/>
      <c r="AC1407" s="138"/>
      <c r="AD1407" s="138"/>
      <c r="AE1407" s="138"/>
      <c r="AF1407" s="138"/>
      <c r="AG1407" s="138"/>
      <c r="AH1407" s="138"/>
      <c r="AI1407" s="138"/>
      <c r="AJ1407" s="138"/>
      <c r="AK1407" s="12"/>
    </row>
    <row r="1408" spans="1:37" s="21" customFormat="1" ht="11.25" hidden="1" x14ac:dyDescent="0.2">
      <c r="A1408" s="17"/>
      <c r="B1408" s="18"/>
      <c r="C1408" s="19"/>
      <c r="D1408" s="19"/>
      <c r="E1408" s="20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  <c r="Z1408" s="138"/>
      <c r="AA1408" s="138"/>
      <c r="AB1408" s="138"/>
      <c r="AC1408" s="138"/>
      <c r="AD1408" s="138"/>
      <c r="AE1408" s="138"/>
      <c r="AF1408" s="138"/>
      <c r="AG1408" s="138"/>
      <c r="AH1408" s="138"/>
      <c r="AI1408" s="138"/>
      <c r="AJ1408" s="138"/>
      <c r="AK1408" s="12"/>
    </row>
    <row r="1409" spans="1:37" s="21" customFormat="1" ht="11.25" hidden="1" x14ac:dyDescent="0.2">
      <c r="A1409" s="17"/>
      <c r="B1409" s="18"/>
      <c r="C1409" s="19"/>
      <c r="D1409" s="19"/>
      <c r="E1409" s="20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  <c r="Z1409" s="138"/>
      <c r="AA1409" s="138"/>
      <c r="AB1409" s="138"/>
      <c r="AC1409" s="138"/>
      <c r="AD1409" s="138"/>
      <c r="AE1409" s="138"/>
      <c r="AF1409" s="138"/>
      <c r="AG1409" s="138"/>
      <c r="AH1409" s="138"/>
      <c r="AI1409" s="138"/>
      <c r="AJ1409" s="138"/>
      <c r="AK1409" s="12"/>
    </row>
    <row r="1410" spans="1:37" s="21" customFormat="1" ht="11.25" hidden="1" x14ac:dyDescent="0.2">
      <c r="A1410" s="17"/>
      <c r="B1410" s="18"/>
      <c r="C1410" s="19"/>
      <c r="D1410" s="19"/>
      <c r="E1410" s="20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  <c r="Z1410" s="138"/>
      <c r="AA1410" s="138"/>
      <c r="AB1410" s="138"/>
      <c r="AC1410" s="138"/>
      <c r="AD1410" s="138"/>
      <c r="AE1410" s="138"/>
      <c r="AF1410" s="138"/>
      <c r="AG1410" s="138"/>
      <c r="AH1410" s="138"/>
      <c r="AI1410" s="138"/>
      <c r="AJ1410" s="138"/>
      <c r="AK1410" s="12"/>
    </row>
    <row r="1411" spans="1:37" s="21" customFormat="1" ht="11.25" hidden="1" x14ac:dyDescent="0.2">
      <c r="A1411" s="17"/>
      <c r="B1411" s="18"/>
      <c r="C1411" s="19"/>
      <c r="D1411" s="19"/>
      <c r="E1411" s="20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  <c r="Z1411" s="138"/>
      <c r="AA1411" s="138"/>
      <c r="AB1411" s="138"/>
      <c r="AC1411" s="138"/>
      <c r="AD1411" s="138"/>
      <c r="AE1411" s="138"/>
      <c r="AF1411" s="138"/>
      <c r="AG1411" s="138"/>
      <c r="AH1411" s="138"/>
      <c r="AI1411" s="138"/>
      <c r="AJ1411" s="138"/>
      <c r="AK1411" s="12"/>
    </row>
    <row r="1412" spans="1:37" s="21" customFormat="1" ht="11.25" hidden="1" x14ac:dyDescent="0.2">
      <c r="A1412" s="17"/>
      <c r="B1412" s="18"/>
      <c r="C1412" s="19"/>
      <c r="D1412" s="19"/>
      <c r="E1412" s="20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  <c r="Z1412" s="138"/>
      <c r="AA1412" s="138"/>
      <c r="AB1412" s="138"/>
      <c r="AC1412" s="138"/>
      <c r="AD1412" s="138"/>
      <c r="AE1412" s="138"/>
      <c r="AF1412" s="138"/>
      <c r="AG1412" s="138"/>
      <c r="AH1412" s="138"/>
      <c r="AI1412" s="138"/>
      <c r="AJ1412" s="138"/>
      <c r="AK1412" s="12"/>
    </row>
    <row r="1413" spans="1:37" s="21" customFormat="1" ht="11.25" hidden="1" x14ac:dyDescent="0.2">
      <c r="A1413" s="17"/>
      <c r="B1413" s="18"/>
      <c r="C1413" s="19"/>
      <c r="D1413" s="19"/>
      <c r="E1413" s="20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  <c r="Z1413" s="138"/>
      <c r="AA1413" s="138"/>
      <c r="AB1413" s="138"/>
      <c r="AC1413" s="138"/>
      <c r="AD1413" s="138"/>
      <c r="AE1413" s="138"/>
      <c r="AF1413" s="138"/>
      <c r="AG1413" s="138"/>
      <c r="AH1413" s="138"/>
      <c r="AI1413" s="138"/>
      <c r="AJ1413" s="138"/>
      <c r="AK1413" s="12"/>
    </row>
    <row r="1414" spans="1:37" s="21" customFormat="1" ht="11.25" hidden="1" x14ac:dyDescent="0.2">
      <c r="A1414" s="17"/>
      <c r="B1414" s="18"/>
      <c r="C1414" s="19"/>
      <c r="D1414" s="19"/>
      <c r="E1414" s="20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  <c r="Z1414" s="138"/>
      <c r="AA1414" s="138"/>
      <c r="AB1414" s="138"/>
      <c r="AC1414" s="138"/>
      <c r="AD1414" s="138"/>
      <c r="AE1414" s="138"/>
      <c r="AF1414" s="138"/>
      <c r="AG1414" s="138"/>
      <c r="AH1414" s="138"/>
      <c r="AI1414" s="138"/>
      <c r="AJ1414" s="138"/>
      <c r="AK1414" s="12"/>
    </row>
    <row r="1415" spans="1:37" s="21" customFormat="1" ht="11.25" hidden="1" x14ac:dyDescent="0.2">
      <c r="A1415" s="17"/>
      <c r="B1415" s="18"/>
      <c r="C1415" s="19"/>
      <c r="D1415" s="19"/>
      <c r="E1415" s="20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  <c r="Z1415" s="138"/>
      <c r="AA1415" s="138"/>
      <c r="AB1415" s="138"/>
      <c r="AC1415" s="138"/>
      <c r="AD1415" s="138"/>
      <c r="AE1415" s="138"/>
      <c r="AF1415" s="138"/>
      <c r="AG1415" s="138"/>
      <c r="AH1415" s="138"/>
      <c r="AI1415" s="138"/>
      <c r="AJ1415" s="138"/>
      <c r="AK1415" s="12"/>
    </row>
    <row r="1416" spans="1:37" s="21" customFormat="1" ht="11.25" hidden="1" x14ac:dyDescent="0.2">
      <c r="A1416" s="17"/>
      <c r="B1416" s="18"/>
      <c r="C1416" s="19"/>
      <c r="D1416" s="19"/>
      <c r="E1416" s="20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  <c r="Z1416" s="138"/>
      <c r="AA1416" s="138"/>
      <c r="AB1416" s="138"/>
      <c r="AC1416" s="138"/>
      <c r="AD1416" s="138"/>
      <c r="AE1416" s="138"/>
      <c r="AF1416" s="138"/>
      <c r="AG1416" s="138"/>
      <c r="AH1416" s="138"/>
      <c r="AI1416" s="138"/>
      <c r="AJ1416" s="138"/>
      <c r="AK1416" s="12"/>
    </row>
    <row r="1417" spans="1:37" s="21" customFormat="1" ht="11.25" hidden="1" x14ac:dyDescent="0.2">
      <c r="A1417" s="17"/>
      <c r="B1417" s="18"/>
      <c r="C1417" s="19"/>
      <c r="D1417" s="19"/>
      <c r="E1417" s="20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  <c r="Z1417" s="138"/>
      <c r="AA1417" s="138"/>
      <c r="AB1417" s="138"/>
      <c r="AC1417" s="138"/>
      <c r="AD1417" s="138"/>
      <c r="AE1417" s="138"/>
      <c r="AF1417" s="138"/>
      <c r="AG1417" s="138"/>
      <c r="AH1417" s="138"/>
      <c r="AI1417" s="138"/>
      <c r="AJ1417" s="138"/>
      <c r="AK1417" s="12"/>
    </row>
    <row r="1418" spans="1:37" s="21" customFormat="1" ht="11.25" hidden="1" x14ac:dyDescent="0.2">
      <c r="A1418" s="17"/>
      <c r="B1418" s="18"/>
      <c r="C1418" s="19"/>
      <c r="D1418" s="19"/>
      <c r="E1418" s="20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  <c r="Z1418" s="138"/>
      <c r="AA1418" s="138"/>
      <c r="AB1418" s="138"/>
      <c r="AC1418" s="138"/>
      <c r="AD1418" s="138"/>
      <c r="AE1418" s="138"/>
      <c r="AF1418" s="138"/>
      <c r="AG1418" s="138"/>
      <c r="AH1418" s="138"/>
      <c r="AI1418" s="138"/>
      <c r="AJ1418" s="138"/>
      <c r="AK1418" s="12"/>
    </row>
    <row r="1419" spans="1:37" s="21" customFormat="1" ht="11.25" hidden="1" x14ac:dyDescent="0.2">
      <c r="A1419" s="17"/>
      <c r="B1419" s="18"/>
      <c r="C1419" s="19"/>
      <c r="D1419" s="19"/>
      <c r="E1419" s="20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  <c r="Z1419" s="138"/>
      <c r="AA1419" s="138"/>
      <c r="AB1419" s="138"/>
      <c r="AC1419" s="138"/>
      <c r="AD1419" s="138"/>
      <c r="AE1419" s="138"/>
      <c r="AF1419" s="138"/>
      <c r="AG1419" s="138"/>
      <c r="AH1419" s="138"/>
      <c r="AI1419" s="138"/>
      <c r="AJ1419" s="138"/>
      <c r="AK1419" s="12"/>
    </row>
    <row r="1420" spans="1:37" s="21" customFormat="1" ht="11.25" hidden="1" x14ac:dyDescent="0.2">
      <c r="A1420" s="17"/>
      <c r="B1420" s="18"/>
      <c r="C1420" s="19"/>
      <c r="D1420" s="19"/>
      <c r="E1420" s="20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  <c r="Z1420" s="138"/>
      <c r="AA1420" s="138"/>
      <c r="AB1420" s="138"/>
      <c r="AC1420" s="138"/>
      <c r="AD1420" s="138"/>
      <c r="AE1420" s="138"/>
      <c r="AF1420" s="138"/>
      <c r="AG1420" s="138"/>
      <c r="AH1420" s="138"/>
      <c r="AI1420" s="138"/>
      <c r="AJ1420" s="138"/>
      <c r="AK1420" s="12"/>
    </row>
    <row r="1421" spans="1:37" s="21" customFormat="1" ht="11.25" hidden="1" x14ac:dyDescent="0.2">
      <c r="A1421" s="17"/>
      <c r="B1421" s="18"/>
      <c r="C1421" s="19"/>
      <c r="D1421" s="19"/>
      <c r="E1421" s="20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  <c r="Z1421" s="138"/>
      <c r="AA1421" s="138"/>
      <c r="AB1421" s="138"/>
      <c r="AC1421" s="138"/>
      <c r="AD1421" s="138"/>
      <c r="AE1421" s="138"/>
      <c r="AF1421" s="138"/>
      <c r="AG1421" s="138"/>
      <c r="AH1421" s="138"/>
      <c r="AI1421" s="138"/>
      <c r="AJ1421" s="138"/>
      <c r="AK1421" s="12"/>
    </row>
    <row r="1422" spans="1:37" s="21" customFormat="1" ht="11.25" hidden="1" x14ac:dyDescent="0.2">
      <c r="A1422" s="17"/>
      <c r="B1422" s="18"/>
      <c r="C1422" s="19"/>
      <c r="D1422" s="19"/>
      <c r="E1422" s="20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  <c r="Z1422" s="138"/>
      <c r="AA1422" s="138"/>
      <c r="AB1422" s="138"/>
      <c r="AC1422" s="138"/>
      <c r="AD1422" s="138"/>
      <c r="AE1422" s="138"/>
      <c r="AF1422" s="138"/>
      <c r="AG1422" s="138"/>
      <c r="AH1422" s="138"/>
      <c r="AI1422" s="138"/>
      <c r="AJ1422" s="138"/>
      <c r="AK1422" s="12"/>
    </row>
    <row r="1423" spans="1:37" s="21" customFormat="1" ht="11.25" hidden="1" x14ac:dyDescent="0.2">
      <c r="A1423" s="17"/>
      <c r="B1423" s="18"/>
      <c r="C1423" s="19"/>
      <c r="D1423" s="19"/>
      <c r="E1423" s="20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  <c r="Z1423" s="138"/>
      <c r="AA1423" s="138"/>
      <c r="AB1423" s="138"/>
      <c r="AC1423" s="138"/>
      <c r="AD1423" s="138"/>
      <c r="AE1423" s="138"/>
      <c r="AF1423" s="138"/>
      <c r="AG1423" s="138"/>
      <c r="AH1423" s="138"/>
      <c r="AI1423" s="138"/>
      <c r="AJ1423" s="138"/>
      <c r="AK1423" s="12"/>
    </row>
    <row r="1424" spans="1:37" s="21" customFormat="1" ht="11.25" hidden="1" x14ac:dyDescent="0.2">
      <c r="A1424" s="17"/>
      <c r="B1424" s="18"/>
      <c r="C1424" s="19"/>
      <c r="D1424" s="19"/>
      <c r="E1424" s="20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  <c r="Z1424" s="138"/>
      <c r="AA1424" s="138"/>
      <c r="AB1424" s="138"/>
      <c r="AC1424" s="138"/>
      <c r="AD1424" s="138"/>
      <c r="AE1424" s="138"/>
      <c r="AF1424" s="138"/>
      <c r="AG1424" s="138"/>
      <c r="AH1424" s="138"/>
      <c r="AI1424" s="138"/>
      <c r="AJ1424" s="138"/>
      <c r="AK1424" s="12"/>
    </row>
    <row r="1425" spans="1:37" s="21" customFormat="1" ht="11.25" hidden="1" x14ac:dyDescent="0.2">
      <c r="A1425" s="17"/>
      <c r="B1425" s="18"/>
      <c r="C1425" s="19"/>
      <c r="D1425" s="19"/>
      <c r="E1425" s="20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  <c r="Z1425" s="138"/>
      <c r="AA1425" s="138"/>
      <c r="AB1425" s="138"/>
      <c r="AC1425" s="138"/>
      <c r="AD1425" s="138"/>
      <c r="AE1425" s="138"/>
      <c r="AF1425" s="138"/>
      <c r="AG1425" s="138"/>
      <c r="AH1425" s="138"/>
      <c r="AI1425" s="138"/>
      <c r="AJ1425" s="138"/>
      <c r="AK1425" s="12"/>
    </row>
    <row r="1426" spans="1:37" s="21" customFormat="1" ht="11.25" hidden="1" x14ac:dyDescent="0.2">
      <c r="A1426" s="17"/>
      <c r="B1426" s="18"/>
      <c r="C1426" s="19"/>
      <c r="D1426" s="19"/>
      <c r="E1426" s="20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  <c r="Z1426" s="138"/>
      <c r="AA1426" s="138"/>
      <c r="AB1426" s="138"/>
      <c r="AC1426" s="138"/>
      <c r="AD1426" s="138"/>
      <c r="AE1426" s="138"/>
      <c r="AF1426" s="138"/>
      <c r="AG1426" s="138"/>
      <c r="AH1426" s="138"/>
      <c r="AI1426" s="138"/>
      <c r="AJ1426" s="138"/>
      <c r="AK1426" s="12"/>
    </row>
    <row r="1427" spans="1:37" s="21" customFormat="1" ht="11.25" hidden="1" x14ac:dyDescent="0.2">
      <c r="A1427" s="17"/>
      <c r="B1427" s="18"/>
      <c r="C1427" s="19"/>
      <c r="D1427" s="19"/>
      <c r="E1427" s="20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  <c r="Z1427" s="138"/>
      <c r="AA1427" s="138"/>
      <c r="AB1427" s="138"/>
      <c r="AC1427" s="138"/>
      <c r="AD1427" s="138"/>
      <c r="AE1427" s="138"/>
      <c r="AF1427" s="138"/>
      <c r="AG1427" s="138"/>
      <c r="AH1427" s="138"/>
      <c r="AI1427" s="138"/>
      <c r="AJ1427" s="138"/>
      <c r="AK1427" s="12"/>
    </row>
    <row r="1428" spans="1:37" s="21" customFormat="1" ht="11.25" hidden="1" x14ac:dyDescent="0.2">
      <c r="A1428" s="17"/>
      <c r="B1428" s="18"/>
      <c r="C1428" s="19"/>
      <c r="D1428" s="19"/>
      <c r="E1428" s="20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  <c r="Z1428" s="138"/>
      <c r="AA1428" s="138"/>
      <c r="AB1428" s="138"/>
      <c r="AC1428" s="138"/>
      <c r="AD1428" s="138"/>
      <c r="AE1428" s="138"/>
      <c r="AF1428" s="138"/>
      <c r="AG1428" s="138"/>
      <c r="AH1428" s="138"/>
      <c r="AI1428" s="138"/>
      <c r="AJ1428" s="138"/>
      <c r="AK1428" s="12"/>
    </row>
    <row r="1429" spans="1:37" s="21" customFormat="1" ht="11.25" hidden="1" x14ac:dyDescent="0.2">
      <c r="A1429" s="17"/>
      <c r="B1429" s="18"/>
      <c r="C1429" s="19"/>
      <c r="D1429" s="19"/>
      <c r="E1429" s="20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  <c r="Z1429" s="138"/>
      <c r="AA1429" s="138"/>
      <c r="AB1429" s="138"/>
      <c r="AC1429" s="138"/>
      <c r="AD1429" s="138"/>
      <c r="AE1429" s="138"/>
      <c r="AF1429" s="138"/>
      <c r="AG1429" s="138"/>
      <c r="AH1429" s="138"/>
      <c r="AI1429" s="138"/>
      <c r="AJ1429" s="138"/>
      <c r="AK1429" s="12"/>
    </row>
    <row r="1430" spans="1:37" s="21" customFormat="1" ht="11.25" hidden="1" x14ac:dyDescent="0.2">
      <c r="A1430" s="17"/>
      <c r="B1430" s="18"/>
      <c r="C1430" s="19"/>
      <c r="D1430" s="19"/>
      <c r="E1430" s="20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  <c r="Z1430" s="138"/>
      <c r="AA1430" s="138"/>
      <c r="AB1430" s="138"/>
      <c r="AC1430" s="138"/>
      <c r="AD1430" s="138"/>
      <c r="AE1430" s="138"/>
      <c r="AF1430" s="138"/>
      <c r="AG1430" s="138"/>
      <c r="AH1430" s="138"/>
      <c r="AI1430" s="138"/>
      <c r="AJ1430" s="138"/>
      <c r="AK1430" s="12"/>
    </row>
    <row r="1431" spans="1:37" s="21" customFormat="1" ht="11.25" hidden="1" x14ac:dyDescent="0.2">
      <c r="A1431" s="17"/>
      <c r="B1431" s="18"/>
      <c r="C1431" s="19"/>
      <c r="D1431" s="19"/>
      <c r="E1431" s="20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  <c r="Z1431" s="138"/>
      <c r="AA1431" s="138"/>
      <c r="AB1431" s="138"/>
      <c r="AC1431" s="138"/>
      <c r="AD1431" s="138"/>
      <c r="AE1431" s="138"/>
      <c r="AF1431" s="138"/>
      <c r="AG1431" s="138"/>
      <c r="AH1431" s="138"/>
      <c r="AI1431" s="138"/>
      <c r="AJ1431" s="138"/>
      <c r="AK1431" s="12"/>
    </row>
    <row r="1432" spans="1:37" s="21" customFormat="1" ht="11.25" hidden="1" x14ac:dyDescent="0.2">
      <c r="A1432" s="17"/>
      <c r="B1432" s="18"/>
      <c r="C1432" s="19"/>
      <c r="D1432" s="19"/>
      <c r="E1432" s="20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  <c r="Z1432" s="138"/>
      <c r="AA1432" s="138"/>
      <c r="AB1432" s="138"/>
      <c r="AC1432" s="138"/>
      <c r="AD1432" s="138"/>
      <c r="AE1432" s="138"/>
      <c r="AF1432" s="138"/>
      <c r="AG1432" s="138"/>
      <c r="AH1432" s="138"/>
      <c r="AI1432" s="138"/>
      <c r="AJ1432" s="138"/>
      <c r="AK1432" s="12"/>
    </row>
    <row r="1433" spans="1:37" s="21" customFormat="1" ht="11.25" hidden="1" x14ac:dyDescent="0.2">
      <c r="A1433" s="17"/>
      <c r="B1433" s="18"/>
      <c r="C1433" s="19"/>
      <c r="D1433" s="19"/>
      <c r="E1433" s="20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  <c r="Z1433" s="138"/>
      <c r="AA1433" s="138"/>
      <c r="AB1433" s="138"/>
      <c r="AC1433" s="138"/>
      <c r="AD1433" s="138"/>
      <c r="AE1433" s="138"/>
      <c r="AF1433" s="138"/>
      <c r="AG1433" s="138"/>
      <c r="AH1433" s="138"/>
      <c r="AI1433" s="138"/>
      <c r="AJ1433" s="138"/>
      <c r="AK1433" s="12"/>
    </row>
    <row r="1434" spans="1:37" s="21" customFormat="1" ht="11.25" hidden="1" x14ac:dyDescent="0.2">
      <c r="A1434" s="17"/>
      <c r="B1434" s="18"/>
      <c r="C1434" s="19"/>
      <c r="D1434" s="19"/>
      <c r="E1434" s="20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  <c r="Z1434" s="138"/>
      <c r="AA1434" s="138"/>
      <c r="AB1434" s="138"/>
      <c r="AC1434" s="138"/>
      <c r="AD1434" s="138"/>
      <c r="AE1434" s="138"/>
      <c r="AF1434" s="138"/>
      <c r="AG1434" s="138"/>
      <c r="AH1434" s="138"/>
      <c r="AI1434" s="138"/>
      <c r="AJ1434" s="138"/>
      <c r="AK1434" s="12"/>
    </row>
    <row r="1435" spans="1:37" s="21" customFormat="1" ht="11.25" hidden="1" x14ac:dyDescent="0.2">
      <c r="A1435" s="17"/>
      <c r="B1435" s="18"/>
      <c r="C1435" s="19"/>
      <c r="D1435" s="19"/>
      <c r="E1435" s="20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  <c r="Z1435" s="138"/>
      <c r="AA1435" s="138"/>
      <c r="AB1435" s="138"/>
      <c r="AC1435" s="138"/>
      <c r="AD1435" s="138"/>
      <c r="AE1435" s="138"/>
      <c r="AF1435" s="138"/>
      <c r="AG1435" s="138"/>
      <c r="AH1435" s="138"/>
      <c r="AI1435" s="138"/>
      <c r="AJ1435" s="138"/>
      <c r="AK1435" s="12"/>
    </row>
    <row r="1436" spans="1:37" s="21" customFormat="1" ht="11.25" hidden="1" x14ac:dyDescent="0.2">
      <c r="A1436" s="17"/>
      <c r="B1436" s="18"/>
      <c r="C1436" s="19"/>
      <c r="D1436" s="19"/>
      <c r="E1436" s="20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  <c r="Z1436" s="138"/>
      <c r="AA1436" s="138"/>
      <c r="AB1436" s="138"/>
      <c r="AC1436" s="138"/>
      <c r="AD1436" s="138"/>
      <c r="AE1436" s="138"/>
      <c r="AF1436" s="138"/>
      <c r="AG1436" s="138"/>
      <c r="AH1436" s="138"/>
      <c r="AI1436" s="138"/>
      <c r="AJ1436" s="138"/>
      <c r="AK1436" s="12"/>
    </row>
    <row r="1437" spans="1:37" s="21" customFormat="1" ht="11.25" hidden="1" x14ac:dyDescent="0.2">
      <c r="A1437" s="17"/>
      <c r="B1437" s="18"/>
      <c r="C1437" s="19"/>
      <c r="D1437" s="19"/>
      <c r="E1437" s="20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  <c r="Z1437" s="138"/>
      <c r="AA1437" s="138"/>
      <c r="AB1437" s="138"/>
      <c r="AC1437" s="138"/>
      <c r="AD1437" s="138"/>
      <c r="AE1437" s="138"/>
      <c r="AF1437" s="138"/>
      <c r="AG1437" s="138"/>
      <c r="AH1437" s="138"/>
      <c r="AI1437" s="138"/>
      <c r="AJ1437" s="138"/>
      <c r="AK1437" s="12"/>
    </row>
    <row r="1438" spans="1:37" s="21" customFormat="1" ht="11.25" hidden="1" x14ac:dyDescent="0.2">
      <c r="A1438" s="17"/>
      <c r="B1438" s="18"/>
      <c r="C1438" s="19"/>
      <c r="D1438" s="19"/>
      <c r="E1438" s="20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  <c r="Z1438" s="138"/>
      <c r="AA1438" s="138"/>
      <c r="AB1438" s="138"/>
      <c r="AC1438" s="138"/>
      <c r="AD1438" s="138"/>
      <c r="AE1438" s="138"/>
      <c r="AF1438" s="138"/>
      <c r="AG1438" s="138"/>
      <c r="AH1438" s="138"/>
      <c r="AI1438" s="138"/>
      <c r="AJ1438" s="138"/>
      <c r="AK1438" s="12"/>
    </row>
    <row r="1439" spans="1:37" s="21" customFormat="1" ht="11.25" hidden="1" x14ac:dyDescent="0.2">
      <c r="A1439" s="17"/>
      <c r="B1439" s="18"/>
      <c r="C1439" s="19"/>
      <c r="D1439" s="19"/>
      <c r="E1439" s="20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  <c r="Z1439" s="138"/>
      <c r="AA1439" s="138"/>
      <c r="AB1439" s="138"/>
      <c r="AC1439" s="138"/>
      <c r="AD1439" s="138"/>
      <c r="AE1439" s="138"/>
      <c r="AF1439" s="138"/>
      <c r="AG1439" s="138"/>
      <c r="AH1439" s="138"/>
      <c r="AI1439" s="138"/>
      <c r="AJ1439" s="138"/>
      <c r="AK1439" s="12"/>
    </row>
    <row r="1440" spans="1:37" s="21" customFormat="1" ht="11.25" hidden="1" x14ac:dyDescent="0.2">
      <c r="A1440" s="17"/>
      <c r="B1440" s="18"/>
      <c r="C1440" s="19"/>
      <c r="D1440" s="19"/>
      <c r="E1440" s="20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  <c r="Z1440" s="138"/>
      <c r="AA1440" s="138"/>
      <c r="AB1440" s="138"/>
      <c r="AC1440" s="138"/>
      <c r="AD1440" s="138"/>
      <c r="AE1440" s="138"/>
      <c r="AF1440" s="138"/>
      <c r="AG1440" s="138"/>
      <c r="AH1440" s="138"/>
      <c r="AI1440" s="138"/>
      <c r="AJ1440" s="138"/>
      <c r="AK1440" s="12"/>
    </row>
    <row r="1441" spans="1:37" s="21" customFormat="1" ht="11.25" hidden="1" x14ac:dyDescent="0.2">
      <c r="A1441" s="17"/>
      <c r="B1441" s="18"/>
      <c r="C1441" s="19"/>
      <c r="D1441" s="19"/>
      <c r="E1441" s="20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  <c r="Z1441" s="138"/>
      <c r="AA1441" s="138"/>
      <c r="AB1441" s="138"/>
      <c r="AC1441" s="138"/>
      <c r="AD1441" s="138"/>
      <c r="AE1441" s="138"/>
      <c r="AF1441" s="138"/>
      <c r="AG1441" s="138"/>
      <c r="AH1441" s="138"/>
      <c r="AI1441" s="138"/>
      <c r="AJ1441" s="138"/>
      <c r="AK1441" s="12"/>
    </row>
    <row r="1442" spans="1:37" s="21" customFormat="1" ht="11.25" hidden="1" x14ac:dyDescent="0.2">
      <c r="A1442" s="17"/>
      <c r="B1442" s="18"/>
      <c r="C1442" s="19"/>
      <c r="D1442" s="19"/>
      <c r="E1442" s="20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  <c r="Z1442" s="138"/>
      <c r="AA1442" s="138"/>
      <c r="AB1442" s="138"/>
      <c r="AC1442" s="138"/>
      <c r="AD1442" s="138"/>
      <c r="AE1442" s="138"/>
      <c r="AF1442" s="138"/>
      <c r="AG1442" s="138"/>
      <c r="AH1442" s="138"/>
      <c r="AI1442" s="138"/>
      <c r="AJ1442" s="138"/>
      <c r="AK1442" s="12"/>
    </row>
    <row r="1443" spans="1:37" s="21" customFormat="1" ht="11.25" hidden="1" x14ac:dyDescent="0.2">
      <c r="A1443" s="17"/>
      <c r="B1443" s="18"/>
      <c r="C1443" s="19"/>
      <c r="D1443" s="19"/>
      <c r="E1443" s="20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  <c r="Z1443" s="138"/>
      <c r="AA1443" s="138"/>
      <c r="AB1443" s="138"/>
      <c r="AC1443" s="138"/>
      <c r="AD1443" s="138"/>
      <c r="AE1443" s="138"/>
      <c r="AF1443" s="138"/>
      <c r="AG1443" s="138"/>
      <c r="AH1443" s="138"/>
      <c r="AI1443" s="138"/>
      <c r="AJ1443" s="138"/>
      <c r="AK1443" s="12"/>
    </row>
    <row r="1444" spans="1:37" s="21" customFormat="1" ht="11.25" hidden="1" x14ac:dyDescent="0.2">
      <c r="A1444" s="17"/>
      <c r="B1444" s="18"/>
      <c r="C1444" s="19"/>
      <c r="D1444" s="19"/>
      <c r="E1444" s="20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  <c r="Z1444" s="138"/>
      <c r="AA1444" s="138"/>
      <c r="AB1444" s="138"/>
      <c r="AC1444" s="138"/>
      <c r="AD1444" s="138"/>
      <c r="AE1444" s="138"/>
      <c r="AF1444" s="138"/>
      <c r="AG1444" s="138"/>
      <c r="AH1444" s="138"/>
      <c r="AI1444" s="138"/>
      <c r="AJ1444" s="138"/>
      <c r="AK1444" s="12"/>
    </row>
    <row r="1445" spans="1:37" s="21" customFormat="1" ht="11.25" hidden="1" x14ac:dyDescent="0.2">
      <c r="A1445" s="17"/>
      <c r="B1445" s="18"/>
      <c r="C1445" s="19"/>
      <c r="D1445" s="19"/>
      <c r="E1445" s="20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  <c r="Z1445" s="138"/>
      <c r="AA1445" s="138"/>
      <c r="AB1445" s="138"/>
      <c r="AC1445" s="138"/>
      <c r="AD1445" s="138"/>
      <c r="AE1445" s="138"/>
      <c r="AF1445" s="138"/>
      <c r="AG1445" s="138"/>
      <c r="AH1445" s="138"/>
      <c r="AI1445" s="138"/>
      <c r="AJ1445" s="138"/>
      <c r="AK1445" s="12"/>
    </row>
    <row r="1446" spans="1:37" s="21" customFormat="1" ht="11.25" hidden="1" x14ac:dyDescent="0.2">
      <c r="A1446" s="17"/>
      <c r="B1446" s="18"/>
      <c r="C1446" s="19"/>
      <c r="D1446" s="19"/>
      <c r="E1446" s="20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  <c r="Z1446" s="138"/>
      <c r="AA1446" s="138"/>
      <c r="AB1446" s="138"/>
      <c r="AC1446" s="138"/>
      <c r="AD1446" s="138"/>
      <c r="AE1446" s="138"/>
      <c r="AF1446" s="138"/>
      <c r="AG1446" s="138"/>
      <c r="AH1446" s="138"/>
      <c r="AI1446" s="138"/>
      <c r="AJ1446" s="138"/>
      <c r="AK1446" s="12"/>
    </row>
    <row r="1447" spans="1:37" s="21" customFormat="1" ht="11.25" hidden="1" x14ac:dyDescent="0.2">
      <c r="A1447" s="17"/>
      <c r="B1447" s="18"/>
      <c r="C1447" s="19"/>
      <c r="D1447" s="19"/>
      <c r="E1447" s="20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  <c r="Z1447" s="138"/>
      <c r="AA1447" s="138"/>
      <c r="AB1447" s="138"/>
      <c r="AC1447" s="138"/>
      <c r="AD1447" s="138"/>
      <c r="AE1447" s="138"/>
      <c r="AF1447" s="138"/>
      <c r="AG1447" s="138"/>
      <c r="AH1447" s="138"/>
      <c r="AI1447" s="138"/>
      <c r="AJ1447" s="138"/>
      <c r="AK1447" s="12"/>
    </row>
    <row r="1448" spans="1:37" s="21" customFormat="1" ht="11.25" hidden="1" x14ac:dyDescent="0.2">
      <c r="A1448" s="17"/>
      <c r="B1448" s="18"/>
      <c r="C1448" s="19"/>
      <c r="D1448" s="19"/>
      <c r="E1448" s="20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  <c r="Z1448" s="138"/>
      <c r="AA1448" s="138"/>
      <c r="AB1448" s="138"/>
      <c r="AC1448" s="138"/>
      <c r="AD1448" s="138"/>
      <c r="AE1448" s="138"/>
      <c r="AF1448" s="138"/>
      <c r="AG1448" s="138"/>
      <c r="AH1448" s="138"/>
      <c r="AI1448" s="138"/>
      <c r="AJ1448" s="138"/>
      <c r="AK1448" s="12"/>
    </row>
    <row r="1449" spans="1:37" s="21" customFormat="1" ht="11.25" hidden="1" x14ac:dyDescent="0.2">
      <c r="A1449" s="17"/>
      <c r="B1449" s="18"/>
      <c r="C1449" s="19"/>
      <c r="D1449" s="19"/>
      <c r="E1449" s="20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  <c r="Z1449" s="138"/>
      <c r="AA1449" s="138"/>
      <c r="AB1449" s="138"/>
      <c r="AC1449" s="138"/>
      <c r="AD1449" s="138"/>
      <c r="AE1449" s="138"/>
      <c r="AF1449" s="138"/>
      <c r="AG1449" s="138"/>
      <c r="AH1449" s="138"/>
      <c r="AI1449" s="138"/>
      <c r="AJ1449" s="138"/>
      <c r="AK1449" s="12"/>
    </row>
    <row r="1450" spans="1:37" s="21" customFormat="1" ht="11.25" hidden="1" x14ac:dyDescent="0.2">
      <c r="A1450" s="17"/>
      <c r="B1450" s="18"/>
      <c r="C1450" s="19"/>
      <c r="D1450" s="19"/>
      <c r="E1450" s="20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  <c r="Z1450" s="138"/>
      <c r="AA1450" s="138"/>
      <c r="AB1450" s="138"/>
      <c r="AC1450" s="138"/>
      <c r="AD1450" s="138"/>
      <c r="AE1450" s="138"/>
      <c r="AF1450" s="138"/>
      <c r="AG1450" s="138"/>
      <c r="AH1450" s="138"/>
      <c r="AI1450" s="138"/>
      <c r="AJ1450" s="138"/>
      <c r="AK1450" s="12"/>
    </row>
    <row r="1451" spans="1:37" s="21" customFormat="1" ht="11.25" hidden="1" x14ac:dyDescent="0.2">
      <c r="A1451" s="17"/>
      <c r="B1451" s="18"/>
      <c r="C1451" s="19"/>
      <c r="D1451" s="19"/>
      <c r="E1451" s="20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  <c r="Z1451" s="138"/>
      <c r="AA1451" s="138"/>
      <c r="AB1451" s="138"/>
      <c r="AC1451" s="138"/>
      <c r="AD1451" s="138"/>
      <c r="AE1451" s="138"/>
      <c r="AF1451" s="138"/>
      <c r="AG1451" s="138"/>
      <c r="AH1451" s="138"/>
      <c r="AI1451" s="138"/>
      <c r="AJ1451" s="138"/>
      <c r="AK1451" s="12"/>
    </row>
    <row r="1452" spans="1:37" s="21" customFormat="1" ht="11.25" hidden="1" x14ac:dyDescent="0.2">
      <c r="A1452" s="17"/>
      <c r="B1452" s="18"/>
      <c r="C1452" s="19"/>
      <c r="D1452" s="19"/>
      <c r="E1452" s="20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  <c r="Z1452" s="138"/>
      <c r="AA1452" s="138"/>
      <c r="AB1452" s="138"/>
      <c r="AC1452" s="138"/>
      <c r="AD1452" s="138"/>
      <c r="AE1452" s="138"/>
      <c r="AF1452" s="138"/>
      <c r="AG1452" s="138"/>
      <c r="AH1452" s="138"/>
      <c r="AI1452" s="138"/>
      <c r="AJ1452" s="138"/>
      <c r="AK1452" s="12"/>
    </row>
    <row r="1453" spans="1:37" s="21" customFormat="1" ht="11.25" hidden="1" x14ac:dyDescent="0.2">
      <c r="A1453" s="17"/>
      <c r="B1453" s="18"/>
      <c r="C1453" s="19"/>
      <c r="D1453" s="19"/>
      <c r="E1453" s="20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  <c r="Z1453" s="138"/>
      <c r="AA1453" s="138"/>
      <c r="AB1453" s="138"/>
      <c r="AC1453" s="138"/>
      <c r="AD1453" s="138"/>
      <c r="AE1453" s="138"/>
      <c r="AF1453" s="138"/>
      <c r="AG1453" s="138"/>
      <c r="AH1453" s="138"/>
      <c r="AI1453" s="138"/>
      <c r="AJ1453" s="138"/>
      <c r="AK1453" s="12"/>
    </row>
    <row r="1454" spans="1:37" s="21" customFormat="1" ht="11.25" hidden="1" x14ac:dyDescent="0.2">
      <c r="A1454" s="17"/>
      <c r="B1454" s="18"/>
      <c r="C1454" s="19"/>
      <c r="D1454" s="19"/>
      <c r="E1454" s="20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  <c r="Z1454" s="138"/>
      <c r="AA1454" s="138"/>
      <c r="AB1454" s="138"/>
      <c r="AC1454" s="138"/>
      <c r="AD1454" s="138"/>
      <c r="AE1454" s="138"/>
      <c r="AF1454" s="138"/>
      <c r="AG1454" s="138"/>
      <c r="AH1454" s="138"/>
      <c r="AI1454" s="138"/>
      <c r="AJ1454" s="138"/>
      <c r="AK1454" s="12"/>
    </row>
    <row r="1455" spans="1:37" s="21" customFormat="1" ht="11.25" hidden="1" x14ac:dyDescent="0.2">
      <c r="A1455" s="17"/>
      <c r="B1455" s="18"/>
      <c r="C1455" s="19"/>
      <c r="D1455" s="19"/>
      <c r="E1455" s="20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  <c r="Z1455" s="138"/>
      <c r="AA1455" s="138"/>
      <c r="AB1455" s="138"/>
      <c r="AC1455" s="138"/>
      <c r="AD1455" s="138"/>
      <c r="AE1455" s="138"/>
      <c r="AF1455" s="138"/>
      <c r="AG1455" s="138"/>
      <c r="AH1455" s="138"/>
      <c r="AI1455" s="138"/>
      <c r="AJ1455" s="138"/>
      <c r="AK1455" s="12"/>
    </row>
    <row r="1456" spans="1:37" s="21" customFormat="1" ht="11.25" hidden="1" x14ac:dyDescent="0.2">
      <c r="A1456" s="17"/>
      <c r="B1456" s="18"/>
      <c r="C1456" s="19"/>
      <c r="D1456" s="19"/>
      <c r="E1456" s="20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  <c r="Z1456" s="138"/>
      <c r="AA1456" s="138"/>
      <c r="AB1456" s="138"/>
      <c r="AC1456" s="138"/>
      <c r="AD1456" s="138"/>
      <c r="AE1456" s="138"/>
      <c r="AF1456" s="138"/>
      <c r="AG1456" s="138"/>
      <c r="AH1456" s="138"/>
      <c r="AI1456" s="138"/>
      <c r="AJ1456" s="138"/>
      <c r="AK1456" s="12"/>
    </row>
    <row r="1457" spans="1:37" s="21" customFormat="1" ht="11.25" hidden="1" x14ac:dyDescent="0.2">
      <c r="A1457" s="17"/>
      <c r="B1457" s="18"/>
      <c r="C1457" s="19"/>
      <c r="D1457" s="19"/>
      <c r="E1457" s="20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  <c r="Z1457" s="138"/>
      <c r="AA1457" s="138"/>
      <c r="AB1457" s="138"/>
      <c r="AC1457" s="138"/>
      <c r="AD1457" s="138"/>
      <c r="AE1457" s="138"/>
      <c r="AF1457" s="138"/>
      <c r="AG1457" s="138"/>
      <c r="AH1457" s="138"/>
      <c r="AI1457" s="138"/>
      <c r="AJ1457" s="138"/>
      <c r="AK1457" s="12"/>
    </row>
    <row r="1458" spans="1:37" s="21" customFormat="1" ht="11.25" hidden="1" x14ac:dyDescent="0.2">
      <c r="A1458" s="17"/>
      <c r="B1458" s="18"/>
      <c r="C1458" s="19"/>
      <c r="D1458" s="19"/>
      <c r="E1458" s="20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  <c r="Z1458" s="138"/>
      <c r="AA1458" s="138"/>
      <c r="AB1458" s="138"/>
      <c r="AC1458" s="138"/>
      <c r="AD1458" s="138"/>
      <c r="AE1458" s="138"/>
      <c r="AF1458" s="138"/>
      <c r="AG1458" s="138"/>
      <c r="AH1458" s="138"/>
      <c r="AI1458" s="138"/>
      <c r="AJ1458" s="138"/>
      <c r="AK1458" s="12"/>
    </row>
    <row r="1459" spans="1:37" s="21" customFormat="1" ht="11.25" hidden="1" x14ac:dyDescent="0.2">
      <c r="A1459" s="17"/>
      <c r="B1459" s="18"/>
      <c r="C1459" s="19"/>
      <c r="D1459" s="19"/>
      <c r="E1459" s="20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  <c r="Z1459" s="138"/>
      <c r="AA1459" s="138"/>
      <c r="AB1459" s="138"/>
      <c r="AC1459" s="138"/>
      <c r="AD1459" s="138"/>
      <c r="AE1459" s="138"/>
      <c r="AF1459" s="138"/>
      <c r="AG1459" s="138"/>
      <c r="AH1459" s="138"/>
      <c r="AI1459" s="138"/>
      <c r="AJ1459" s="138"/>
      <c r="AK1459" s="12"/>
    </row>
    <row r="1460" spans="1:37" s="21" customFormat="1" ht="11.25" hidden="1" x14ac:dyDescent="0.2">
      <c r="A1460" s="17"/>
      <c r="B1460" s="18"/>
      <c r="C1460" s="19"/>
      <c r="D1460" s="19"/>
      <c r="E1460" s="20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  <c r="Z1460" s="138"/>
      <c r="AA1460" s="138"/>
      <c r="AB1460" s="138"/>
      <c r="AC1460" s="138"/>
      <c r="AD1460" s="138"/>
      <c r="AE1460" s="138"/>
      <c r="AF1460" s="138"/>
      <c r="AG1460" s="138"/>
      <c r="AH1460" s="138"/>
      <c r="AI1460" s="138"/>
      <c r="AJ1460" s="138"/>
      <c r="AK1460" s="12"/>
    </row>
    <row r="1461" spans="1:37" s="21" customFormat="1" ht="11.25" hidden="1" x14ac:dyDescent="0.2">
      <c r="A1461" s="17"/>
      <c r="B1461" s="18"/>
      <c r="C1461" s="19"/>
      <c r="D1461" s="19"/>
      <c r="E1461" s="20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  <c r="Z1461" s="138"/>
      <c r="AA1461" s="138"/>
      <c r="AB1461" s="138"/>
      <c r="AC1461" s="138"/>
      <c r="AD1461" s="138"/>
      <c r="AE1461" s="138"/>
      <c r="AF1461" s="138"/>
      <c r="AG1461" s="138"/>
      <c r="AH1461" s="138"/>
      <c r="AI1461" s="138"/>
      <c r="AJ1461" s="138"/>
      <c r="AK1461" s="12"/>
    </row>
    <row r="1462" spans="1:37" s="21" customFormat="1" ht="11.25" hidden="1" x14ac:dyDescent="0.2">
      <c r="A1462" s="17"/>
      <c r="B1462" s="18"/>
      <c r="C1462" s="19"/>
      <c r="D1462" s="19"/>
      <c r="E1462" s="20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  <c r="Z1462" s="138"/>
      <c r="AA1462" s="138"/>
      <c r="AB1462" s="138"/>
      <c r="AC1462" s="138"/>
      <c r="AD1462" s="138"/>
      <c r="AE1462" s="138"/>
      <c r="AF1462" s="138"/>
      <c r="AG1462" s="138"/>
      <c r="AH1462" s="138"/>
      <c r="AI1462" s="138"/>
      <c r="AJ1462" s="138"/>
      <c r="AK1462" s="12"/>
    </row>
    <row r="1463" spans="1:37" s="21" customFormat="1" ht="11.25" hidden="1" x14ac:dyDescent="0.2">
      <c r="A1463" s="17"/>
      <c r="B1463" s="18"/>
      <c r="C1463" s="19"/>
      <c r="D1463" s="19"/>
      <c r="E1463" s="20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  <c r="Z1463" s="138"/>
      <c r="AA1463" s="138"/>
      <c r="AB1463" s="138"/>
      <c r="AC1463" s="138"/>
      <c r="AD1463" s="138"/>
      <c r="AE1463" s="138"/>
      <c r="AF1463" s="138"/>
      <c r="AG1463" s="138"/>
      <c r="AH1463" s="138"/>
      <c r="AI1463" s="138"/>
      <c r="AJ1463" s="138"/>
      <c r="AK1463" s="12"/>
    </row>
    <row r="1464" spans="1:37" s="21" customFormat="1" ht="11.25" hidden="1" x14ac:dyDescent="0.2">
      <c r="A1464" s="17"/>
      <c r="B1464" s="18"/>
      <c r="C1464" s="19"/>
      <c r="D1464" s="19"/>
      <c r="E1464" s="20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  <c r="Z1464" s="138"/>
      <c r="AA1464" s="138"/>
      <c r="AB1464" s="138"/>
      <c r="AC1464" s="138"/>
      <c r="AD1464" s="138"/>
      <c r="AE1464" s="138"/>
      <c r="AF1464" s="138"/>
      <c r="AG1464" s="138"/>
      <c r="AH1464" s="138"/>
      <c r="AI1464" s="138"/>
      <c r="AJ1464" s="138"/>
      <c r="AK1464" s="12"/>
    </row>
    <row r="1465" spans="1:37" s="21" customFormat="1" ht="11.25" hidden="1" x14ac:dyDescent="0.2">
      <c r="A1465" s="17"/>
      <c r="B1465" s="18"/>
      <c r="C1465" s="19"/>
      <c r="D1465" s="19"/>
      <c r="E1465" s="20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  <c r="Z1465" s="138"/>
      <c r="AA1465" s="138"/>
      <c r="AB1465" s="138"/>
      <c r="AC1465" s="138"/>
      <c r="AD1465" s="138"/>
      <c r="AE1465" s="138"/>
      <c r="AF1465" s="138"/>
      <c r="AG1465" s="138"/>
      <c r="AH1465" s="138"/>
      <c r="AI1465" s="138"/>
      <c r="AJ1465" s="138"/>
      <c r="AK1465" s="12"/>
    </row>
    <row r="1466" spans="1:37" s="21" customFormat="1" ht="11.25" hidden="1" x14ac:dyDescent="0.2">
      <c r="A1466" s="17"/>
      <c r="B1466" s="18"/>
      <c r="C1466" s="19"/>
      <c r="D1466" s="19"/>
      <c r="E1466" s="20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  <c r="Z1466" s="138"/>
      <c r="AA1466" s="138"/>
      <c r="AB1466" s="138"/>
      <c r="AC1466" s="138"/>
      <c r="AD1466" s="138"/>
      <c r="AE1466" s="138"/>
      <c r="AF1466" s="138"/>
      <c r="AG1466" s="138"/>
      <c r="AH1466" s="138"/>
      <c r="AI1466" s="138"/>
      <c r="AJ1466" s="138"/>
      <c r="AK1466" s="12"/>
    </row>
    <row r="1467" spans="1:37" s="21" customFormat="1" ht="11.25" hidden="1" x14ac:dyDescent="0.2">
      <c r="A1467" s="17"/>
      <c r="B1467" s="18"/>
      <c r="C1467" s="19"/>
      <c r="D1467" s="19"/>
      <c r="E1467" s="20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  <c r="Z1467" s="138"/>
      <c r="AA1467" s="138"/>
      <c r="AB1467" s="138"/>
      <c r="AC1467" s="138"/>
      <c r="AD1467" s="138"/>
      <c r="AE1467" s="138"/>
      <c r="AF1467" s="138"/>
      <c r="AG1467" s="138"/>
      <c r="AH1467" s="138"/>
      <c r="AI1467" s="138"/>
      <c r="AJ1467" s="138"/>
      <c r="AK1467" s="12"/>
    </row>
    <row r="1468" spans="1:37" s="21" customFormat="1" ht="11.25" hidden="1" x14ac:dyDescent="0.2">
      <c r="A1468" s="17"/>
      <c r="B1468" s="18"/>
      <c r="C1468" s="19"/>
      <c r="D1468" s="19"/>
      <c r="E1468" s="20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  <c r="Z1468" s="138"/>
      <c r="AA1468" s="138"/>
      <c r="AB1468" s="138"/>
      <c r="AC1468" s="138"/>
      <c r="AD1468" s="138"/>
      <c r="AE1468" s="138"/>
      <c r="AF1468" s="138"/>
      <c r="AG1468" s="138"/>
      <c r="AH1468" s="138"/>
      <c r="AI1468" s="138"/>
      <c r="AJ1468" s="138"/>
      <c r="AK1468" s="12"/>
    </row>
    <row r="1469" spans="1:37" s="21" customFormat="1" ht="11.25" hidden="1" x14ac:dyDescent="0.2">
      <c r="A1469" s="17"/>
      <c r="B1469" s="18"/>
      <c r="C1469" s="19"/>
      <c r="D1469" s="19"/>
      <c r="E1469" s="20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  <c r="Z1469" s="138"/>
      <c r="AA1469" s="138"/>
      <c r="AB1469" s="138"/>
      <c r="AC1469" s="138"/>
      <c r="AD1469" s="138"/>
      <c r="AE1469" s="138"/>
      <c r="AF1469" s="138"/>
      <c r="AG1469" s="138"/>
      <c r="AH1469" s="138"/>
      <c r="AI1469" s="138"/>
      <c r="AJ1469" s="138"/>
      <c r="AK1469" s="12"/>
    </row>
    <row r="1470" spans="1:37" s="21" customFormat="1" ht="11.25" hidden="1" x14ac:dyDescent="0.2">
      <c r="A1470" s="17"/>
      <c r="B1470" s="18"/>
      <c r="C1470" s="19"/>
      <c r="D1470" s="19"/>
      <c r="E1470" s="20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  <c r="Z1470" s="138"/>
      <c r="AA1470" s="138"/>
      <c r="AB1470" s="138"/>
      <c r="AC1470" s="138"/>
      <c r="AD1470" s="138"/>
      <c r="AE1470" s="138"/>
      <c r="AF1470" s="138"/>
      <c r="AG1470" s="138"/>
      <c r="AH1470" s="138"/>
      <c r="AI1470" s="138"/>
      <c r="AJ1470" s="138"/>
      <c r="AK1470" s="12"/>
    </row>
    <row r="1471" spans="1:37" s="21" customFormat="1" ht="11.25" hidden="1" x14ac:dyDescent="0.2">
      <c r="A1471" s="17"/>
      <c r="B1471" s="18"/>
      <c r="C1471" s="19"/>
      <c r="D1471" s="19"/>
      <c r="E1471" s="20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  <c r="Z1471" s="138"/>
      <c r="AA1471" s="138"/>
      <c r="AB1471" s="138"/>
      <c r="AC1471" s="138"/>
      <c r="AD1471" s="138"/>
      <c r="AE1471" s="138"/>
      <c r="AF1471" s="138"/>
      <c r="AG1471" s="138"/>
      <c r="AH1471" s="138"/>
      <c r="AI1471" s="138"/>
      <c r="AJ1471" s="138"/>
      <c r="AK1471" s="12"/>
    </row>
    <row r="1472" spans="1:37" s="21" customFormat="1" ht="11.25" hidden="1" x14ac:dyDescent="0.2">
      <c r="A1472" s="17"/>
      <c r="B1472" s="18"/>
      <c r="C1472" s="19"/>
      <c r="D1472" s="19"/>
      <c r="E1472" s="20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  <c r="Z1472" s="138"/>
      <c r="AA1472" s="138"/>
      <c r="AB1472" s="138"/>
      <c r="AC1472" s="138"/>
      <c r="AD1472" s="138"/>
      <c r="AE1472" s="138"/>
      <c r="AF1472" s="138"/>
      <c r="AG1472" s="138"/>
      <c r="AH1472" s="138"/>
      <c r="AI1472" s="138"/>
      <c r="AJ1472" s="138"/>
      <c r="AK1472" s="12"/>
    </row>
    <row r="1473" spans="1:37" s="21" customFormat="1" ht="11.25" hidden="1" x14ac:dyDescent="0.2">
      <c r="A1473" s="17"/>
      <c r="B1473" s="18"/>
      <c r="C1473" s="19"/>
      <c r="D1473" s="19"/>
      <c r="E1473" s="20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  <c r="Z1473" s="138"/>
      <c r="AA1473" s="138"/>
      <c r="AB1473" s="138"/>
      <c r="AC1473" s="138"/>
      <c r="AD1473" s="138"/>
      <c r="AE1473" s="138"/>
      <c r="AF1473" s="138"/>
      <c r="AG1473" s="138"/>
      <c r="AH1473" s="138"/>
      <c r="AI1473" s="138"/>
      <c r="AJ1473" s="138"/>
      <c r="AK1473" s="12"/>
    </row>
    <row r="1474" spans="1:37" s="21" customFormat="1" ht="11.25" hidden="1" x14ac:dyDescent="0.2">
      <c r="A1474" s="17"/>
      <c r="B1474" s="18"/>
      <c r="C1474" s="19"/>
      <c r="D1474" s="19"/>
      <c r="E1474" s="20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  <c r="Z1474" s="138"/>
      <c r="AA1474" s="138"/>
      <c r="AB1474" s="138"/>
      <c r="AC1474" s="138"/>
      <c r="AD1474" s="138"/>
      <c r="AE1474" s="138"/>
      <c r="AF1474" s="138"/>
      <c r="AG1474" s="138"/>
      <c r="AH1474" s="138"/>
      <c r="AI1474" s="138"/>
      <c r="AJ1474" s="138"/>
      <c r="AK1474" s="12"/>
    </row>
    <row r="1475" spans="1:37" s="21" customFormat="1" ht="11.25" hidden="1" x14ac:dyDescent="0.2">
      <c r="A1475" s="17"/>
      <c r="B1475" s="18"/>
      <c r="C1475" s="19"/>
      <c r="D1475" s="19"/>
      <c r="E1475" s="20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  <c r="Z1475" s="138"/>
      <c r="AA1475" s="138"/>
      <c r="AB1475" s="138"/>
      <c r="AC1475" s="138"/>
      <c r="AD1475" s="138"/>
      <c r="AE1475" s="138"/>
      <c r="AF1475" s="138"/>
      <c r="AG1475" s="138"/>
      <c r="AH1475" s="138"/>
      <c r="AI1475" s="138"/>
      <c r="AJ1475" s="138"/>
      <c r="AK1475" s="12"/>
    </row>
    <row r="1476" spans="1:37" s="21" customFormat="1" ht="11.25" hidden="1" x14ac:dyDescent="0.2">
      <c r="A1476" s="17"/>
      <c r="B1476" s="18"/>
      <c r="C1476" s="19"/>
      <c r="D1476" s="19"/>
      <c r="E1476" s="20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  <c r="Z1476" s="138"/>
      <c r="AA1476" s="138"/>
      <c r="AB1476" s="138"/>
      <c r="AC1476" s="138"/>
      <c r="AD1476" s="138"/>
      <c r="AE1476" s="138"/>
      <c r="AF1476" s="138"/>
      <c r="AG1476" s="138"/>
      <c r="AH1476" s="138"/>
      <c r="AI1476" s="138"/>
      <c r="AJ1476" s="138"/>
      <c r="AK1476" s="12"/>
    </row>
    <row r="1477" spans="1:37" s="21" customFormat="1" ht="11.25" hidden="1" x14ac:dyDescent="0.2">
      <c r="A1477" s="17"/>
      <c r="B1477" s="18"/>
      <c r="C1477" s="19"/>
      <c r="D1477" s="19"/>
      <c r="E1477" s="20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  <c r="Z1477" s="138"/>
      <c r="AA1477" s="138"/>
      <c r="AB1477" s="138"/>
      <c r="AC1477" s="138"/>
      <c r="AD1477" s="138"/>
      <c r="AE1477" s="138"/>
      <c r="AF1477" s="138"/>
      <c r="AG1477" s="138"/>
      <c r="AH1477" s="138"/>
      <c r="AI1477" s="138"/>
      <c r="AJ1477" s="138"/>
      <c r="AK1477" s="12"/>
    </row>
    <row r="1478" spans="1:37" s="21" customFormat="1" ht="11.25" hidden="1" x14ac:dyDescent="0.2">
      <c r="A1478" s="17"/>
      <c r="B1478" s="18"/>
      <c r="C1478" s="19"/>
      <c r="D1478" s="19"/>
      <c r="E1478" s="20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  <c r="Z1478" s="138"/>
      <c r="AA1478" s="138"/>
      <c r="AB1478" s="138"/>
      <c r="AC1478" s="138"/>
      <c r="AD1478" s="138"/>
      <c r="AE1478" s="138"/>
      <c r="AF1478" s="138"/>
      <c r="AG1478" s="138"/>
      <c r="AH1478" s="138"/>
      <c r="AI1478" s="138"/>
      <c r="AJ1478" s="138"/>
      <c r="AK1478" s="12"/>
    </row>
    <row r="1479" spans="1:37" s="21" customFormat="1" ht="11.25" hidden="1" x14ac:dyDescent="0.2">
      <c r="A1479" s="17"/>
      <c r="B1479" s="18"/>
      <c r="C1479" s="19"/>
      <c r="D1479" s="19"/>
      <c r="E1479" s="20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  <c r="Z1479" s="138"/>
      <c r="AA1479" s="138"/>
      <c r="AB1479" s="138"/>
      <c r="AC1479" s="138"/>
      <c r="AD1479" s="138"/>
      <c r="AE1479" s="138"/>
      <c r="AF1479" s="138"/>
      <c r="AG1479" s="138"/>
      <c r="AH1479" s="138"/>
      <c r="AI1479" s="138"/>
      <c r="AJ1479" s="138"/>
      <c r="AK1479" s="12"/>
    </row>
    <row r="1480" spans="1:37" s="21" customFormat="1" ht="11.25" hidden="1" x14ac:dyDescent="0.2">
      <c r="A1480" s="17"/>
      <c r="B1480" s="18"/>
      <c r="C1480" s="19"/>
      <c r="D1480" s="19"/>
      <c r="E1480" s="20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  <c r="Z1480" s="138"/>
      <c r="AA1480" s="138"/>
      <c r="AB1480" s="138"/>
      <c r="AC1480" s="138"/>
      <c r="AD1480" s="138"/>
      <c r="AE1480" s="138"/>
      <c r="AF1480" s="138"/>
      <c r="AG1480" s="138"/>
      <c r="AH1480" s="138"/>
      <c r="AI1480" s="138"/>
      <c r="AJ1480" s="138"/>
      <c r="AK1480" s="12"/>
    </row>
    <row r="1481" spans="1:37" s="21" customFormat="1" ht="11.25" hidden="1" x14ac:dyDescent="0.2">
      <c r="A1481" s="17"/>
      <c r="B1481" s="18"/>
      <c r="C1481" s="19"/>
      <c r="D1481" s="19"/>
      <c r="E1481" s="20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  <c r="Z1481" s="138"/>
      <c r="AA1481" s="138"/>
      <c r="AB1481" s="138"/>
      <c r="AC1481" s="138"/>
      <c r="AD1481" s="138"/>
      <c r="AE1481" s="138"/>
      <c r="AF1481" s="138"/>
      <c r="AG1481" s="138"/>
      <c r="AH1481" s="138"/>
      <c r="AI1481" s="138"/>
      <c r="AJ1481" s="138"/>
      <c r="AK1481" s="12"/>
    </row>
    <row r="1482" spans="1:37" s="21" customFormat="1" ht="11.25" hidden="1" x14ac:dyDescent="0.2">
      <c r="A1482" s="17"/>
      <c r="B1482" s="18"/>
      <c r="C1482" s="19"/>
      <c r="D1482" s="19"/>
      <c r="E1482" s="20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  <c r="Z1482" s="138"/>
      <c r="AA1482" s="138"/>
      <c r="AB1482" s="138"/>
      <c r="AC1482" s="138"/>
      <c r="AD1482" s="138"/>
      <c r="AE1482" s="138"/>
      <c r="AF1482" s="138"/>
      <c r="AG1482" s="138"/>
      <c r="AH1482" s="138"/>
      <c r="AI1482" s="138"/>
      <c r="AJ1482" s="138"/>
      <c r="AK1482" s="12"/>
    </row>
    <row r="1483" spans="1:37" s="21" customFormat="1" ht="11.25" hidden="1" x14ac:dyDescent="0.2">
      <c r="A1483" s="17"/>
      <c r="B1483" s="18"/>
      <c r="C1483" s="19"/>
      <c r="D1483" s="19"/>
      <c r="E1483" s="20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  <c r="Z1483" s="138"/>
      <c r="AA1483" s="138"/>
      <c r="AB1483" s="138"/>
      <c r="AC1483" s="138"/>
      <c r="AD1483" s="138"/>
      <c r="AE1483" s="138"/>
      <c r="AF1483" s="138"/>
      <c r="AG1483" s="138"/>
      <c r="AH1483" s="138"/>
      <c r="AI1483" s="138"/>
      <c r="AJ1483" s="138"/>
      <c r="AK1483" s="12"/>
    </row>
    <row r="1484" spans="1:37" s="21" customFormat="1" ht="11.25" hidden="1" x14ac:dyDescent="0.2">
      <c r="A1484" s="17"/>
      <c r="B1484" s="18"/>
      <c r="C1484" s="19"/>
      <c r="D1484" s="19"/>
      <c r="E1484" s="20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  <c r="Z1484" s="138"/>
      <c r="AA1484" s="138"/>
      <c r="AB1484" s="138"/>
      <c r="AC1484" s="138"/>
      <c r="AD1484" s="138"/>
      <c r="AE1484" s="138"/>
      <c r="AF1484" s="138"/>
      <c r="AG1484" s="138"/>
      <c r="AH1484" s="138"/>
      <c r="AI1484" s="138"/>
      <c r="AJ1484" s="138"/>
      <c r="AK1484" s="12"/>
    </row>
    <row r="1485" spans="1:37" s="21" customFormat="1" ht="11.25" hidden="1" x14ac:dyDescent="0.2">
      <c r="A1485" s="17"/>
      <c r="B1485" s="18"/>
      <c r="C1485" s="19"/>
      <c r="D1485" s="19"/>
      <c r="E1485" s="20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  <c r="Z1485" s="138"/>
      <c r="AA1485" s="138"/>
      <c r="AB1485" s="138"/>
      <c r="AC1485" s="138"/>
      <c r="AD1485" s="138"/>
      <c r="AE1485" s="138"/>
      <c r="AF1485" s="138"/>
      <c r="AG1485" s="138"/>
      <c r="AH1485" s="138"/>
      <c r="AI1485" s="138"/>
      <c r="AJ1485" s="138"/>
      <c r="AK1485" s="12"/>
    </row>
    <row r="1486" spans="1:37" s="21" customFormat="1" ht="11.25" hidden="1" x14ac:dyDescent="0.2">
      <c r="A1486" s="17"/>
      <c r="B1486" s="18"/>
      <c r="C1486" s="19"/>
      <c r="D1486" s="19"/>
      <c r="E1486" s="20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  <c r="Z1486" s="138"/>
      <c r="AA1486" s="138"/>
      <c r="AB1486" s="138"/>
      <c r="AC1486" s="138"/>
      <c r="AD1486" s="138"/>
      <c r="AE1486" s="138"/>
      <c r="AF1486" s="138"/>
      <c r="AG1486" s="138"/>
      <c r="AH1486" s="138"/>
      <c r="AI1486" s="138"/>
      <c r="AJ1486" s="138"/>
      <c r="AK1486" s="12"/>
    </row>
    <row r="1487" spans="1:37" s="21" customFormat="1" ht="11.25" hidden="1" x14ac:dyDescent="0.2">
      <c r="A1487" s="17"/>
      <c r="B1487" s="18"/>
      <c r="C1487" s="19"/>
      <c r="D1487" s="19"/>
      <c r="E1487" s="20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  <c r="Z1487" s="138"/>
      <c r="AA1487" s="138"/>
      <c r="AB1487" s="138"/>
      <c r="AC1487" s="138"/>
      <c r="AD1487" s="138"/>
      <c r="AE1487" s="138"/>
      <c r="AF1487" s="138"/>
      <c r="AG1487" s="138"/>
      <c r="AH1487" s="138"/>
      <c r="AI1487" s="138"/>
      <c r="AJ1487" s="138"/>
      <c r="AK1487" s="12"/>
    </row>
    <row r="1488" spans="1:37" s="21" customFormat="1" ht="11.25" hidden="1" x14ac:dyDescent="0.2">
      <c r="A1488" s="17"/>
      <c r="B1488" s="18"/>
      <c r="C1488" s="19"/>
      <c r="D1488" s="19"/>
      <c r="E1488" s="20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  <c r="Z1488" s="138"/>
      <c r="AA1488" s="138"/>
      <c r="AB1488" s="138"/>
      <c r="AC1488" s="138"/>
      <c r="AD1488" s="138"/>
      <c r="AE1488" s="138"/>
      <c r="AF1488" s="138"/>
      <c r="AG1488" s="138"/>
      <c r="AH1488" s="138"/>
      <c r="AI1488" s="138"/>
      <c r="AJ1488" s="138"/>
      <c r="AK1488" s="12"/>
    </row>
    <row r="1489" spans="1:37" s="21" customFormat="1" ht="11.25" hidden="1" x14ac:dyDescent="0.2">
      <c r="A1489" s="17"/>
      <c r="B1489" s="18"/>
      <c r="C1489" s="19"/>
      <c r="D1489" s="19"/>
      <c r="E1489" s="20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  <c r="Z1489" s="138"/>
      <c r="AA1489" s="138"/>
      <c r="AB1489" s="138"/>
      <c r="AC1489" s="138"/>
      <c r="AD1489" s="138"/>
      <c r="AE1489" s="138"/>
      <c r="AF1489" s="138"/>
      <c r="AG1489" s="138"/>
      <c r="AH1489" s="138"/>
      <c r="AI1489" s="138"/>
      <c r="AJ1489" s="138"/>
      <c r="AK1489" s="12"/>
    </row>
    <row r="1490" spans="1:37" s="21" customFormat="1" ht="11.25" hidden="1" x14ac:dyDescent="0.2">
      <c r="A1490" s="17"/>
      <c r="B1490" s="18"/>
      <c r="C1490" s="19"/>
      <c r="D1490" s="19"/>
      <c r="E1490" s="20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  <c r="Z1490" s="138"/>
      <c r="AA1490" s="138"/>
      <c r="AB1490" s="138"/>
      <c r="AC1490" s="138"/>
      <c r="AD1490" s="138"/>
      <c r="AE1490" s="138"/>
      <c r="AF1490" s="138"/>
      <c r="AG1490" s="138"/>
      <c r="AH1490" s="138"/>
      <c r="AI1490" s="138"/>
      <c r="AJ1490" s="138"/>
      <c r="AK1490" s="12"/>
    </row>
    <row r="1491" spans="1:37" s="21" customFormat="1" ht="11.25" hidden="1" x14ac:dyDescent="0.2">
      <c r="A1491" s="17"/>
      <c r="B1491" s="18"/>
      <c r="C1491" s="19"/>
      <c r="D1491" s="19"/>
      <c r="E1491" s="20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  <c r="Z1491" s="138"/>
      <c r="AA1491" s="138"/>
      <c r="AB1491" s="138"/>
      <c r="AC1491" s="138"/>
      <c r="AD1491" s="138"/>
      <c r="AE1491" s="138"/>
      <c r="AF1491" s="138"/>
      <c r="AG1491" s="138"/>
      <c r="AH1491" s="138"/>
      <c r="AI1491" s="138"/>
      <c r="AJ1491" s="138"/>
      <c r="AK1491" s="12"/>
    </row>
    <row r="1492" spans="1:37" s="21" customFormat="1" ht="11.25" hidden="1" x14ac:dyDescent="0.2">
      <c r="A1492" s="17"/>
      <c r="B1492" s="18"/>
      <c r="C1492" s="19"/>
      <c r="D1492" s="19"/>
      <c r="E1492" s="20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  <c r="Z1492" s="138"/>
      <c r="AA1492" s="138"/>
      <c r="AB1492" s="138"/>
      <c r="AC1492" s="138"/>
      <c r="AD1492" s="138"/>
      <c r="AE1492" s="138"/>
      <c r="AF1492" s="138"/>
      <c r="AG1492" s="138"/>
      <c r="AH1492" s="138"/>
      <c r="AI1492" s="138"/>
      <c r="AJ1492" s="138"/>
      <c r="AK1492" s="12"/>
    </row>
    <row r="1493" spans="1:37" s="21" customFormat="1" ht="11.25" hidden="1" x14ac:dyDescent="0.2">
      <c r="A1493" s="17"/>
      <c r="B1493" s="18"/>
      <c r="C1493" s="19"/>
      <c r="D1493" s="19"/>
      <c r="E1493" s="20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  <c r="Z1493" s="138"/>
      <c r="AA1493" s="138"/>
      <c r="AB1493" s="138"/>
      <c r="AC1493" s="138"/>
      <c r="AD1493" s="138"/>
      <c r="AE1493" s="138"/>
      <c r="AF1493" s="138"/>
      <c r="AG1493" s="138"/>
      <c r="AH1493" s="138"/>
      <c r="AI1493" s="138"/>
      <c r="AJ1493" s="138"/>
      <c r="AK1493" s="12"/>
    </row>
    <row r="1494" spans="1:37" s="21" customFormat="1" ht="11.25" hidden="1" x14ac:dyDescent="0.2">
      <c r="A1494" s="17"/>
      <c r="B1494" s="18"/>
      <c r="C1494" s="19"/>
      <c r="D1494" s="19"/>
      <c r="E1494" s="20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  <c r="Z1494" s="138"/>
      <c r="AA1494" s="138"/>
      <c r="AB1494" s="138"/>
      <c r="AC1494" s="138"/>
      <c r="AD1494" s="138"/>
      <c r="AE1494" s="138"/>
      <c r="AF1494" s="138"/>
      <c r="AG1494" s="138"/>
      <c r="AH1494" s="138"/>
      <c r="AI1494" s="138"/>
      <c r="AJ1494" s="138"/>
      <c r="AK1494" s="12"/>
    </row>
    <row r="1495" spans="1:37" s="21" customFormat="1" ht="11.25" hidden="1" x14ac:dyDescent="0.2">
      <c r="A1495" s="17"/>
      <c r="B1495" s="18"/>
      <c r="C1495" s="19"/>
      <c r="D1495" s="19"/>
      <c r="E1495" s="20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  <c r="Z1495" s="138"/>
      <c r="AA1495" s="138"/>
      <c r="AB1495" s="138"/>
      <c r="AC1495" s="138"/>
      <c r="AD1495" s="138"/>
      <c r="AE1495" s="138"/>
      <c r="AF1495" s="138"/>
      <c r="AG1495" s="138"/>
      <c r="AH1495" s="138"/>
      <c r="AI1495" s="138"/>
      <c r="AJ1495" s="138"/>
      <c r="AK1495" s="12"/>
    </row>
    <row r="1496" spans="1:37" s="21" customFormat="1" ht="11.25" hidden="1" x14ac:dyDescent="0.2">
      <c r="A1496" s="17"/>
      <c r="B1496" s="18"/>
      <c r="C1496" s="19"/>
      <c r="D1496" s="19"/>
      <c r="E1496" s="20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  <c r="Z1496" s="138"/>
      <c r="AA1496" s="138"/>
      <c r="AB1496" s="138"/>
      <c r="AC1496" s="138"/>
      <c r="AD1496" s="138"/>
      <c r="AE1496" s="138"/>
      <c r="AF1496" s="138"/>
      <c r="AG1496" s="138"/>
      <c r="AH1496" s="138"/>
      <c r="AI1496" s="138"/>
      <c r="AJ1496" s="138"/>
      <c r="AK1496" s="12"/>
    </row>
    <row r="1497" spans="1:37" s="21" customFormat="1" ht="11.25" hidden="1" x14ac:dyDescent="0.2">
      <c r="A1497" s="17"/>
      <c r="B1497" s="18"/>
      <c r="C1497" s="19"/>
      <c r="D1497" s="19"/>
      <c r="E1497" s="20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  <c r="Z1497" s="138"/>
      <c r="AA1497" s="138"/>
      <c r="AB1497" s="138"/>
      <c r="AC1497" s="138"/>
      <c r="AD1497" s="138"/>
      <c r="AE1497" s="138"/>
      <c r="AF1497" s="138"/>
      <c r="AG1497" s="138"/>
      <c r="AH1497" s="138"/>
      <c r="AI1497" s="138"/>
      <c r="AJ1497" s="138"/>
      <c r="AK1497" s="12"/>
    </row>
    <row r="1498" spans="1:37" s="21" customFormat="1" ht="11.25" hidden="1" x14ac:dyDescent="0.2">
      <c r="A1498" s="17"/>
      <c r="B1498" s="18"/>
      <c r="C1498" s="19"/>
      <c r="D1498" s="19"/>
      <c r="E1498" s="20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  <c r="Z1498" s="138"/>
      <c r="AA1498" s="138"/>
      <c r="AB1498" s="138"/>
      <c r="AC1498" s="138"/>
      <c r="AD1498" s="138"/>
      <c r="AE1498" s="138"/>
      <c r="AF1498" s="138"/>
      <c r="AG1498" s="138"/>
      <c r="AH1498" s="138"/>
      <c r="AI1498" s="138"/>
      <c r="AJ1498" s="138"/>
      <c r="AK1498" s="12"/>
    </row>
    <row r="1499" spans="1:37" s="21" customFormat="1" ht="11.25" hidden="1" x14ac:dyDescent="0.2">
      <c r="A1499" s="17"/>
      <c r="B1499" s="18"/>
      <c r="C1499" s="19"/>
      <c r="D1499" s="19"/>
      <c r="E1499" s="20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  <c r="Z1499" s="138"/>
      <c r="AA1499" s="138"/>
      <c r="AB1499" s="138"/>
      <c r="AC1499" s="138"/>
      <c r="AD1499" s="138"/>
      <c r="AE1499" s="138"/>
      <c r="AF1499" s="138"/>
      <c r="AG1499" s="138"/>
      <c r="AH1499" s="138"/>
      <c r="AI1499" s="138"/>
      <c r="AJ1499" s="138"/>
      <c r="AK1499" s="12"/>
    </row>
    <row r="1500" spans="1:37" s="21" customFormat="1" ht="11.25" hidden="1" x14ac:dyDescent="0.2">
      <c r="A1500" s="17"/>
      <c r="B1500" s="18"/>
      <c r="C1500" s="19"/>
      <c r="D1500" s="19"/>
      <c r="E1500" s="20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  <c r="Z1500" s="138"/>
      <c r="AA1500" s="138"/>
      <c r="AB1500" s="138"/>
      <c r="AC1500" s="138"/>
      <c r="AD1500" s="138"/>
      <c r="AE1500" s="138"/>
      <c r="AF1500" s="138"/>
      <c r="AG1500" s="138"/>
      <c r="AH1500" s="138"/>
      <c r="AI1500" s="138"/>
      <c r="AJ1500" s="138"/>
      <c r="AK1500" s="12"/>
    </row>
    <row r="1501" spans="1:37" s="21" customFormat="1" ht="11.25" hidden="1" x14ac:dyDescent="0.2">
      <c r="A1501" s="17"/>
      <c r="B1501" s="18"/>
      <c r="C1501" s="19"/>
      <c r="D1501" s="19"/>
      <c r="E1501" s="20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  <c r="Z1501" s="138"/>
      <c r="AA1501" s="138"/>
      <c r="AB1501" s="138"/>
      <c r="AC1501" s="138"/>
      <c r="AD1501" s="138"/>
      <c r="AE1501" s="138"/>
      <c r="AF1501" s="138"/>
      <c r="AG1501" s="138"/>
      <c r="AH1501" s="138"/>
      <c r="AI1501" s="138"/>
      <c r="AJ1501" s="138"/>
      <c r="AK1501" s="12"/>
    </row>
    <row r="1502" spans="1:37" s="21" customFormat="1" ht="11.25" hidden="1" x14ac:dyDescent="0.2">
      <c r="A1502" s="17"/>
      <c r="B1502" s="18"/>
      <c r="C1502" s="19"/>
      <c r="D1502" s="19"/>
      <c r="E1502" s="20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  <c r="Z1502" s="138"/>
      <c r="AA1502" s="138"/>
      <c r="AB1502" s="138"/>
      <c r="AC1502" s="138"/>
      <c r="AD1502" s="138"/>
      <c r="AE1502" s="138"/>
      <c r="AF1502" s="138"/>
      <c r="AG1502" s="138"/>
      <c r="AH1502" s="138"/>
      <c r="AI1502" s="138"/>
      <c r="AJ1502" s="138"/>
      <c r="AK1502" s="12"/>
    </row>
    <row r="1503" spans="1:37" s="21" customFormat="1" ht="11.25" hidden="1" x14ac:dyDescent="0.2">
      <c r="A1503" s="17"/>
      <c r="B1503" s="18"/>
      <c r="C1503" s="19"/>
      <c r="D1503" s="19"/>
      <c r="E1503" s="20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  <c r="Z1503" s="138"/>
      <c r="AA1503" s="138"/>
      <c r="AB1503" s="138"/>
      <c r="AC1503" s="138"/>
      <c r="AD1503" s="138"/>
      <c r="AE1503" s="138"/>
      <c r="AF1503" s="138"/>
      <c r="AG1503" s="138"/>
      <c r="AH1503" s="138"/>
      <c r="AI1503" s="138"/>
      <c r="AJ1503" s="138"/>
      <c r="AK1503" s="12"/>
    </row>
    <row r="1504" spans="1:37" s="21" customFormat="1" ht="11.25" hidden="1" x14ac:dyDescent="0.2">
      <c r="A1504" s="17"/>
      <c r="B1504" s="18"/>
      <c r="C1504" s="19"/>
      <c r="D1504" s="19"/>
      <c r="E1504" s="20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  <c r="Z1504" s="138"/>
      <c r="AA1504" s="138"/>
      <c r="AB1504" s="138"/>
      <c r="AC1504" s="138"/>
      <c r="AD1504" s="138"/>
      <c r="AE1504" s="138"/>
      <c r="AF1504" s="138"/>
      <c r="AG1504" s="138"/>
      <c r="AH1504" s="138"/>
      <c r="AI1504" s="138"/>
      <c r="AJ1504" s="138"/>
      <c r="AK1504" s="12"/>
    </row>
    <row r="1505" spans="1:37" s="21" customFormat="1" ht="11.25" hidden="1" x14ac:dyDescent="0.2">
      <c r="A1505" s="17"/>
      <c r="B1505" s="18"/>
      <c r="C1505" s="19"/>
      <c r="D1505" s="19"/>
      <c r="E1505" s="20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  <c r="Z1505" s="138"/>
      <c r="AA1505" s="138"/>
      <c r="AB1505" s="138"/>
      <c r="AC1505" s="138"/>
      <c r="AD1505" s="138"/>
      <c r="AE1505" s="138"/>
      <c r="AF1505" s="138"/>
      <c r="AG1505" s="138"/>
      <c r="AH1505" s="138"/>
      <c r="AI1505" s="138"/>
      <c r="AJ1505" s="138"/>
      <c r="AK1505" s="12"/>
    </row>
    <row r="1506" spans="1:37" s="21" customFormat="1" ht="11.25" hidden="1" x14ac:dyDescent="0.2">
      <c r="A1506" s="17"/>
      <c r="B1506" s="18"/>
      <c r="C1506" s="19"/>
      <c r="D1506" s="19"/>
      <c r="E1506" s="20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  <c r="Z1506" s="138"/>
      <c r="AA1506" s="138"/>
      <c r="AB1506" s="138"/>
      <c r="AC1506" s="138"/>
      <c r="AD1506" s="138"/>
      <c r="AE1506" s="138"/>
      <c r="AF1506" s="138"/>
      <c r="AG1506" s="138"/>
      <c r="AH1506" s="138"/>
      <c r="AI1506" s="138"/>
      <c r="AJ1506" s="138"/>
      <c r="AK1506" s="12"/>
    </row>
    <row r="1507" spans="1:37" s="21" customFormat="1" ht="11.25" hidden="1" x14ac:dyDescent="0.2">
      <c r="A1507" s="17"/>
      <c r="B1507" s="18"/>
      <c r="C1507" s="19"/>
      <c r="D1507" s="19"/>
      <c r="E1507" s="20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  <c r="Z1507" s="138"/>
      <c r="AA1507" s="138"/>
      <c r="AB1507" s="138"/>
      <c r="AC1507" s="138"/>
      <c r="AD1507" s="138"/>
      <c r="AE1507" s="138"/>
      <c r="AF1507" s="138"/>
      <c r="AG1507" s="138"/>
      <c r="AH1507" s="138"/>
      <c r="AI1507" s="138"/>
      <c r="AJ1507" s="138"/>
      <c r="AK1507" s="12"/>
    </row>
    <row r="1508" spans="1:37" s="21" customFormat="1" ht="11.25" hidden="1" x14ac:dyDescent="0.2">
      <c r="A1508" s="17"/>
      <c r="B1508" s="18"/>
      <c r="C1508" s="19"/>
      <c r="D1508" s="19"/>
      <c r="E1508" s="20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  <c r="Z1508" s="138"/>
      <c r="AA1508" s="138"/>
      <c r="AB1508" s="138"/>
      <c r="AC1508" s="138"/>
      <c r="AD1508" s="138"/>
      <c r="AE1508" s="138"/>
      <c r="AF1508" s="138"/>
      <c r="AG1508" s="138"/>
      <c r="AH1508" s="138"/>
      <c r="AI1508" s="138"/>
      <c r="AJ1508" s="138"/>
      <c r="AK1508" s="12"/>
    </row>
    <row r="1509" spans="1:37" s="21" customFormat="1" ht="11.25" hidden="1" x14ac:dyDescent="0.2">
      <c r="A1509" s="17"/>
      <c r="B1509" s="18"/>
      <c r="C1509" s="19"/>
      <c r="D1509" s="19"/>
      <c r="E1509" s="20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  <c r="Z1509" s="138"/>
      <c r="AA1509" s="138"/>
      <c r="AB1509" s="138"/>
      <c r="AC1509" s="138"/>
      <c r="AD1509" s="138"/>
      <c r="AE1509" s="138"/>
      <c r="AF1509" s="138"/>
      <c r="AG1509" s="138"/>
      <c r="AH1509" s="138"/>
      <c r="AI1509" s="138"/>
      <c r="AJ1509" s="138"/>
      <c r="AK1509" s="12"/>
    </row>
    <row r="1510" spans="1:37" s="21" customFormat="1" ht="11.25" hidden="1" x14ac:dyDescent="0.2">
      <c r="A1510" s="17"/>
      <c r="B1510" s="18"/>
      <c r="C1510" s="19"/>
      <c r="D1510" s="19"/>
      <c r="E1510" s="20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  <c r="Z1510" s="138"/>
      <c r="AA1510" s="138"/>
      <c r="AB1510" s="138"/>
      <c r="AC1510" s="138"/>
      <c r="AD1510" s="138"/>
      <c r="AE1510" s="138"/>
      <c r="AF1510" s="138"/>
      <c r="AG1510" s="138"/>
      <c r="AH1510" s="138"/>
      <c r="AI1510" s="138"/>
      <c r="AJ1510" s="138"/>
      <c r="AK1510" s="12"/>
    </row>
    <row r="1511" spans="1:37" s="21" customFormat="1" ht="11.25" hidden="1" x14ac:dyDescent="0.2">
      <c r="A1511" s="17"/>
      <c r="B1511" s="18"/>
      <c r="C1511" s="19"/>
      <c r="D1511" s="19"/>
      <c r="E1511" s="20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  <c r="Z1511" s="138"/>
      <c r="AA1511" s="138"/>
      <c r="AB1511" s="138"/>
      <c r="AC1511" s="138"/>
      <c r="AD1511" s="138"/>
      <c r="AE1511" s="138"/>
      <c r="AF1511" s="138"/>
      <c r="AG1511" s="138"/>
      <c r="AH1511" s="138"/>
      <c r="AI1511" s="138"/>
      <c r="AJ1511" s="138"/>
      <c r="AK1511" s="12"/>
    </row>
    <row r="1512" spans="1:37" s="21" customFormat="1" ht="11.25" hidden="1" x14ac:dyDescent="0.2">
      <c r="A1512" s="17"/>
      <c r="B1512" s="18"/>
      <c r="C1512" s="19"/>
      <c r="D1512" s="19"/>
      <c r="E1512" s="20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  <c r="Z1512" s="138"/>
      <c r="AA1512" s="138"/>
      <c r="AB1512" s="138"/>
      <c r="AC1512" s="138"/>
      <c r="AD1512" s="138"/>
      <c r="AE1512" s="138"/>
      <c r="AF1512" s="138"/>
      <c r="AG1512" s="138"/>
      <c r="AH1512" s="138"/>
      <c r="AI1512" s="138"/>
      <c r="AJ1512" s="138"/>
      <c r="AK1512" s="12"/>
    </row>
    <row r="1513" spans="1:37" s="21" customFormat="1" ht="11.25" hidden="1" x14ac:dyDescent="0.2">
      <c r="A1513" s="17"/>
      <c r="B1513" s="18"/>
      <c r="C1513" s="19"/>
      <c r="D1513" s="19"/>
      <c r="E1513" s="20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  <c r="Z1513" s="138"/>
      <c r="AA1513" s="138"/>
      <c r="AB1513" s="138"/>
      <c r="AC1513" s="138"/>
      <c r="AD1513" s="138"/>
      <c r="AE1513" s="138"/>
      <c r="AF1513" s="138"/>
      <c r="AG1513" s="138"/>
      <c r="AH1513" s="138"/>
      <c r="AI1513" s="138"/>
      <c r="AJ1513" s="138"/>
      <c r="AK1513" s="12"/>
    </row>
    <row r="1514" spans="1:37" s="21" customFormat="1" ht="11.25" hidden="1" x14ac:dyDescent="0.2">
      <c r="A1514" s="17"/>
      <c r="B1514" s="18"/>
      <c r="C1514" s="19"/>
      <c r="D1514" s="19"/>
      <c r="E1514" s="20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  <c r="Z1514" s="138"/>
      <c r="AA1514" s="138"/>
      <c r="AB1514" s="138"/>
      <c r="AC1514" s="138"/>
      <c r="AD1514" s="138"/>
      <c r="AE1514" s="138"/>
      <c r="AF1514" s="138"/>
      <c r="AG1514" s="138"/>
      <c r="AH1514" s="138"/>
      <c r="AI1514" s="138"/>
      <c r="AJ1514" s="138"/>
      <c r="AK1514" s="12"/>
    </row>
    <row r="1515" spans="1:37" s="21" customFormat="1" ht="11.25" hidden="1" x14ac:dyDescent="0.2">
      <c r="A1515" s="17"/>
      <c r="B1515" s="18"/>
      <c r="C1515" s="19"/>
      <c r="D1515" s="19"/>
      <c r="E1515" s="20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  <c r="Z1515" s="138"/>
      <c r="AA1515" s="138"/>
      <c r="AB1515" s="138"/>
      <c r="AC1515" s="138"/>
      <c r="AD1515" s="138"/>
      <c r="AE1515" s="138"/>
      <c r="AF1515" s="138"/>
      <c r="AG1515" s="138"/>
      <c r="AH1515" s="138"/>
      <c r="AI1515" s="138"/>
      <c r="AJ1515" s="138"/>
      <c r="AK1515" s="12"/>
    </row>
    <row r="1516" spans="1:37" s="21" customFormat="1" ht="11.25" hidden="1" x14ac:dyDescent="0.2">
      <c r="A1516" s="17"/>
      <c r="B1516" s="18"/>
      <c r="C1516" s="19"/>
      <c r="D1516" s="19"/>
      <c r="E1516" s="20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  <c r="Z1516" s="138"/>
      <c r="AA1516" s="138"/>
      <c r="AB1516" s="138"/>
      <c r="AC1516" s="138"/>
      <c r="AD1516" s="138"/>
      <c r="AE1516" s="138"/>
      <c r="AF1516" s="138"/>
      <c r="AG1516" s="138"/>
      <c r="AH1516" s="138"/>
      <c r="AI1516" s="138"/>
      <c r="AJ1516" s="138"/>
      <c r="AK1516" s="12"/>
    </row>
    <row r="1517" spans="1:37" s="21" customFormat="1" ht="11.25" hidden="1" x14ac:dyDescent="0.2">
      <c r="A1517" s="17"/>
      <c r="B1517" s="18"/>
      <c r="C1517" s="19"/>
      <c r="D1517" s="19"/>
      <c r="E1517" s="20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  <c r="Z1517" s="138"/>
      <c r="AA1517" s="138"/>
      <c r="AB1517" s="138"/>
      <c r="AC1517" s="138"/>
      <c r="AD1517" s="138"/>
      <c r="AE1517" s="138"/>
      <c r="AF1517" s="138"/>
      <c r="AG1517" s="138"/>
      <c r="AH1517" s="138"/>
      <c r="AI1517" s="138"/>
      <c r="AJ1517" s="138"/>
      <c r="AK1517" s="12"/>
    </row>
    <row r="1518" spans="1:37" s="21" customFormat="1" ht="11.25" hidden="1" x14ac:dyDescent="0.2">
      <c r="A1518" s="17"/>
      <c r="B1518" s="18"/>
      <c r="C1518" s="19"/>
      <c r="D1518" s="19"/>
      <c r="E1518" s="20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  <c r="Z1518" s="138"/>
      <c r="AA1518" s="138"/>
      <c r="AB1518" s="138"/>
      <c r="AC1518" s="138"/>
      <c r="AD1518" s="138"/>
      <c r="AE1518" s="138"/>
      <c r="AF1518" s="138"/>
      <c r="AG1518" s="138"/>
      <c r="AH1518" s="138"/>
      <c r="AI1518" s="138"/>
      <c r="AJ1518" s="138"/>
      <c r="AK1518" s="12"/>
    </row>
    <row r="1519" spans="1:37" s="21" customFormat="1" ht="11.25" hidden="1" x14ac:dyDescent="0.2">
      <c r="A1519" s="17"/>
      <c r="B1519" s="18"/>
      <c r="C1519" s="19"/>
      <c r="D1519" s="19"/>
      <c r="E1519" s="20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  <c r="Z1519" s="138"/>
      <c r="AA1519" s="138"/>
      <c r="AB1519" s="138"/>
      <c r="AC1519" s="138"/>
      <c r="AD1519" s="138"/>
      <c r="AE1519" s="138"/>
      <c r="AF1519" s="138"/>
      <c r="AG1519" s="138"/>
      <c r="AH1519" s="138"/>
      <c r="AI1519" s="138"/>
      <c r="AJ1519" s="138"/>
      <c r="AK1519" s="12"/>
    </row>
    <row r="1520" spans="1:37" s="21" customFormat="1" ht="11.25" hidden="1" x14ac:dyDescent="0.2">
      <c r="A1520" s="17"/>
      <c r="B1520" s="18"/>
      <c r="C1520" s="19"/>
      <c r="D1520" s="19"/>
      <c r="E1520" s="20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  <c r="Z1520" s="138"/>
      <c r="AA1520" s="138"/>
      <c r="AB1520" s="138"/>
      <c r="AC1520" s="138"/>
      <c r="AD1520" s="138"/>
      <c r="AE1520" s="138"/>
      <c r="AF1520" s="138"/>
      <c r="AG1520" s="138"/>
      <c r="AH1520" s="138"/>
      <c r="AI1520" s="138"/>
      <c r="AJ1520" s="138"/>
      <c r="AK1520" s="12"/>
    </row>
    <row r="1521" spans="1:37" s="21" customFormat="1" ht="11.25" hidden="1" x14ac:dyDescent="0.2">
      <c r="A1521" s="17"/>
      <c r="B1521" s="18"/>
      <c r="C1521" s="19"/>
      <c r="D1521" s="19"/>
      <c r="E1521" s="20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  <c r="Z1521" s="138"/>
      <c r="AA1521" s="138"/>
      <c r="AB1521" s="138"/>
      <c r="AC1521" s="138"/>
      <c r="AD1521" s="138"/>
      <c r="AE1521" s="138"/>
      <c r="AF1521" s="138"/>
      <c r="AG1521" s="138"/>
      <c r="AH1521" s="138"/>
      <c r="AI1521" s="138"/>
      <c r="AJ1521" s="138"/>
      <c r="AK1521" s="12"/>
    </row>
    <row r="1522" spans="1:37" s="21" customFormat="1" ht="11.25" hidden="1" x14ac:dyDescent="0.2">
      <c r="A1522" s="17"/>
      <c r="B1522" s="18"/>
      <c r="C1522" s="19"/>
      <c r="D1522" s="19"/>
      <c r="E1522" s="20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  <c r="Z1522" s="138"/>
      <c r="AA1522" s="138"/>
      <c r="AB1522" s="138"/>
      <c r="AC1522" s="138"/>
      <c r="AD1522" s="138"/>
      <c r="AE1522" s="138"/>
      <c r="AF1522" s="138"/>
      <c r="AG1522" s="138"/>
      <c r="AH1522" s="138"/>
      <c r="AI1522" s="138"/>
      <c r="AJ1522" s="138"/>
      <c r="AK1522" s="12"/>
    </row>
    <row r="1523" spans="1:37" s="21" customFormat="1" ht="11.25" hidden="1" x14ac:dyDescent="0.2">
      <c r="A1523" s="17"/>
      <c r="B1523" s="18"/>
      <c r="C1523" s="19"/>
      <c r="D1523" s="19"/>
      <c r="E1523" s="20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  <c r="Z1523" s="138"/>
      <c r="AA1523" s="138"/>
      <c r="AB1523" s="138"/>
      <c r="AC1523" s="138"/>
      <c r="AD1523" s="138"/>
      <c r="AE1523" s="138"/>
      <c r="AF1523" s="138"/>
      <c r="AG1523" s="138"/>
      <c r="AH1523" s="138"/>
      <c r="AI1523" s="138"/>
      <c r="AJ1523" s="138"/>
      <c r="AK1523" s="12"/>
    </row>
    <row r="1524" spans="1:37" s="21" customFormat="1" ht="11.25" hidden="1" x14ac:dyDescent="0.2">
      <c r="A1524" s="17"/>
      <c r="B1524" s="18"/>
      <c r="C1524" s="19"/>
      <c r="D1524" s="19"/>
      <c r="E1524" s="20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  <c r="Z1524" s="138"/>
      <c r="AA1524" s="138"/>
      <c r="AB1524" s="138"/>
      <c r="AC1524" s="138"/>
      <c r="AD1524" s="138"/>
      <c r="AE1524" s="138"/>
      <c r="AF1524" s="138"/>
      <c r="AG1524" s="138"/>
      <c r="AH1524" s="138"/>
      <c r="AI1524" s="138"/>
      <c r="AJ1524" s="138"/>
      <c r="AK1524" s="12"/>
    </row>
    <row r="1525" spans="1:37" s="21" customFormat="1" ht="11.25" hidden="1" x14ac:dyDescent="0.2">
      <c r="A1525" s="17"/>
      <c r="B1525" s="18"/>
      <c r="C1525" s="19"/>
      <c r="D1525" s="19"/>
      <c r="E1525" s="20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  <c r="Z1525" s="138"/>
      <c r="AA1525" s="138"/>
      <c r="AB1525" s="138"/>
      <c r="AC1525" s="138"/>
      <c r="AD1525" s="138"/>
      <c r="AE1525" s="138"/>
      <c r="AF1525" s="138"/>
      <c r="AG1525" s="138"/>
      <c r="AH1525" s="138"/>
      <c r="AI1525" s="138"/>
      <c r="AJ1525" s="138"/>
      <c r="AK1525" s="12"/>
    </row>
    <row r="1526" spans="1:37" s="21" customFormat="1" ht="11.25" hidden="1" x14ac:dyDescent="0.2">
      <c r="A1526" s="17"/>
      <c r="B1526" s="18"/>
      <c r="C1526" s="19"/>
      <c r="D1526" s="19"/>
      <c r="E1526" s="20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  <c r="Z1526" s="138"/>
      <c r="AA1526" s="138"/>
      <c r="AB1526" s="138"/>
      <c r="AC1526" s="138"/>
      <c r="AD1526" s="138"/>
      <c r="AE1526" s="138"/>
      <c r="AF1526" s="138"/>
      <c r="AG1526" s="138"/>
      <c r="AH1526" s="138"/>
      <c r="AI1526" s="138"/>
      <c r="AJ1526" s="138"/>
      <c r="AK1526" s="12"/>
    </row>
    <row r="1527" spans="1:37" s="21" customFormat="1" ht="11.25" hidden="1" x14ac:dyDescent="0.2">
      <c r="A1527" s="17"/>
      <c r="B1527" s="18"/>
      <c r="C1527" s="19"/>
      <c r="D1527" s="19"/>
      <c r="E1527" s="20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  <c r="Z1527" s="138"/>
      <c r="AA1527" s="138"/>
      <c r="AB1527" s="138"/>
      <c r="AC1527" s="138"/>
      <c r="AD1527" s="138"/>
      <c r="AE1527" s="138"/>
      <c r="AF1527" s="138"/>
      <c r="AG1527" s="138"/>
      <c r="AH1527" s="138"/>
      <c r="AI1527" s="138"/>
      <c r="AJ1527" s="138"/>
      <c r="AK1527" s="12"/>
    </row>
    <row r="1528" spans="1:37" s="21" customFormat="1" ht="11.25" hidden="1" x14ac:dyDescent="0.2">
      <c r="A1528" s="17"/>
      <c r="B1528" s="18"/>
      <c r="C1528" s="19"/>
      <c r="D1528" s="19"/>
      <c r="E1528" s="20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  <c r="Z1528" s="138"/>
      <c r="AA1528" s="138"/>
      <c r="AB1528" s="138"/>
      <c r="AC1528" s="138"/>
      <c r="AD1528" s="138"/>
      <c r="AE1528" s="138"/>
      <c r="AF1528" s="138"/>
      <c r="AG1528" s="138"/>
      <c r="AH1528" s="138"/>
      <c r="AI1528" s="138"/>
      <c r="AJ1528" s="138"/>
      <c r="AK1528" s="12"/>
    </row>
    <row r="1529" spans="1:37" s="21" customFormat="1" ht="11.25" hidden="1" x14ac:dyDescent="0.2">
      <c r="A1529" s="17"/>
      <c r="B1529" s="18"/>
      <c r="C1529" s="19"/>
      <c r="D1529" s="19"/>
      <c r="E1529" s="20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  <c r="Z1529" s="138"/>
      <c r="AA1529" s="138"/>
      <c r="AB1529" s="138"/>
      <c r="AC1529" s="138"/>
      <c r="AD1529" s="138"/>
      <c r="AE1529" s="138"/>
      <c r="AF1529" s="138"/>
      <c r="AG1529" s="138"/>
      <c r="AH1529" s="138"/>
      <c r="AI1529" s="138"/>
      <c r="AJ1529" s="138"/>
      <c r="AK1529" s="12"/>
    </row>
    <row r="1530" spans="1:37" s="21" customFormat="1" ht="11.25" hidden="1" x14ac:dyDescent="0.2">
      <c r="A1530" s="17"/>
      <c r="B1530" s="18"/>
      <c r="C1530" s="19"/>
      <c r="D1530" s="19"/>
      <c r="E1530" s="20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  <c r="Z1530" s="138"/>
      <c r="AA1530" s="138"/>
      <c r="AB1530" s="138"/>
      <c r="AC1530" s="138"/>
      <c r="AD1530" s="138"/>
      <c r="AE1530" s="138"/>
      <c r="AF1530" s="138"/>
      <c r="AG1530" s="138"/>
      <c r="AH1530" s="138"/>
      <c r="AI1530" s="138"/>
      <c r="AJ1530" s="138"/>
      <c r="AK1530" s="12"/>
    </row>
    <row r="1531" spans="1:37" s="21" customFormat="1" ht="11.25" hidden="1" x14ac:dyDescent="0.2">
      <c r="A1531" s="17"/>
      <c r="B1531" s="18"/>
      <c r="C1531" s="19"/>
      <c r="D1531" s="19"/>
      <c r="E1531" s="20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  <c r="Z1531" s="138"/>
      <c r="AA1531" s="138"/>
      <c r="AB1531" s="138"/>
      <c r="AC1531" s="138"/>
      <c r="AD1531" s="138"/>
      <c r="AE1531" s="138"/>
      <c r="AF1531" s="138"/>
      <c r="AG1531" s="138"/>
      <c r="AH1531" s="138"/>
      <c r="AI1531" s="138"/>
      <c r="AJ1531" s="138"/>
      <c r="AK1531" s="12"/>
    </row>
    <row r="1532" spans="1:37" s="21" customFormat="1" ht="11.25" hidden="1" x14ac:dyDescent="0.2">
      <c r="A1532" s="17"/>
      <c r="B1532" s="18"/>
      <c r="C1532" s="19"/>
      <c r="D1532" s="19"/>
      <c r="E1532" s="20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  <c r="Z1532" s="138"/>
      <c r="AA1532" s="138"/>
      <c r="AB1532" s="138"/>
      <c r="AC1532" s="138"/>
      <c r="AD1532" s="138"/>
      <c r="AE1532" s="138"/>
      <c r="AF1532" s="138"/>
      <c r="AG1532" s="138"/>
      <c r="AH1532" s="138"/>
      <c r="AI1532" s="138"/>
      <c r="AJ1532" s="138"/>
      <c r="AK1532" s="12"/>
    </row>
    <row r="1533" spans="1:37" s="21" customFormat="1" ht="11.25" hidden="1" x14ac:dyDescent="0.2">
      <c r="A1533" s="17"/>
      <c r="B1533" s="18"/>
      <c r="C1533" s="19"/>
      <c r="D1533" s="19"/>
      <c r="E1533" s="20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  <c r="Z1533" s="138"/>
      <c r="AA1533" s="138"/>
      <c r="AB1533" s="138"/>
      <c r="AC1533" s="138"/>
      <c r="AD1533" s="138"/>
      <c r="AE1533" s="138"/>
      <c r="AF1533" s="138"/>
      <c r="AG1533" s="138"/>
      <c r="AH1533" s="138"/>
      <c r="AI1533" s="138"/>
      <c r="AJ1533" s="138"/>
      <c r="AK1533" s="12"/>
    </row>
    <row r="1534" spans="1:37" s="21" customFormat="1" ht="11.25" hidden="1" x14ac:dyDescent="0.2">
      <c r="A1534" s="17"/>
      <c r="B1534" s="18"/>
      <c r="C1534" s="19"/>
      <c r="D1534" s="19"/>
      <c r="E1534" s="20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  <c r="Z1534" s="138"/>
      <c r="AA1534" s="138"/>
      <c r="AB1534" s="138"/>
      <c r="AC1534" s="138"/>
      <c r="AD1534" s="138"/>
      <c r="AE1534" s="138"/>
      <c r="AF1534" s="138"/>
      <c r="AG1534" s="138"/>
      <c r="AH1534" s="138"/>
      <c r="AI1534" s="138"/>
      <c r="AJ1534" s="138"/>
      <c r="AK1534" s="12"/>
    </row>
    <row r="1535" spans="1:37" s="21" customFormat="1" ht="11.25" hidden="1" x14ac:dyDescent="0.2">
      <c r="A1535" s="17"/>
      <c r="B1535" s="18"/>
      <c r="C1535" s="19"/>
      <c r="D1535" s="19"/>
      <c r="E1535" s="20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  <c r="Z1535" s="138"/>
      <c r="AA1535" s="138"/>
      <c r="AB1535" s="138"/>
      <c r="AC1535" s="138"/>
      <c r="AD1535" s="138"/>
      <c r="AE1535" s="138"/>
      <c r="AF1535" s="138"/>
      <c r="AG1535" s="138"/>
      <c r="AH1535" s="138"/>
      <c r="AI1535" s="138"/>
      <c r="AJ1535" s="138"/>
      <c r="AK1535" s="12"/>
    </row>
    <row r="1536" spans="1:37" s="21" customFormat="1" ht="11.25" hidden="1" x14ac:dyDescent="0.2">
      <c r="A1536" s="17"/>
      <c r="B1536" s="18"/>
      <c r="C1536" s="19"/>
      <c r="D1536" s="19"/>
      <c r="E1536" s="20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  <c r="Z1536" s="138"/>
      <c r="AA1536" s="138"/>
      <c r="AB1536" s="138"/>
      <c r="AC1536" s="138"/>
      <c r="AD1536" s="138"/>
      <c r="AE1536" s="138"/>
      <c r="AF1536" s="138"/>
      <c r="AG1536" s="138"/>
      <c r="AH1536" s="138"/>
      <c r="AI1536" s="138"/>
      <c r="AJ1536" s="138"/>
      <c r="AK1536" s="12"/>
    </row>
    <row r="1537" spans="1:37" s="21" customFormat="1" ht="11.25" hidden="1" x14ac:dyDescent="0.2">
      <c r="A1537" s="17"/>
      <c r="B1537" s="18"/>
      <c r="C1537" s="19"/>
      <c r="D1537" s="19"/>
      <c r="E1537" s="20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  <c r="Z1537" s="138"/>
      <c r="AA1537" s="138"/>
      <c r="AB1537" s="138"/>
      <c r="AC1537" s="138"/>
      <c r="AD1537" s="138"/>
      <c r="AE1537" s="138"/>
      <c r="AF1537" s="138"/>
      <c r="AG1537" s="138"/>
      <c r="AH1537" s="138"/>
      <c r="AI1537" s="138"/>
      <c r="AJ1537" s="138"/>
      <c r="AK1537" s="12"/>
    </row>
    <row r="1538" spans="1:37" s="21" customFormat="1" ht="11.25" hidden="1" x14ac:dyDescent="0.2">
      <c r="A1538" s="17"/>
      <c r="B1538" s="18"/>
      <c r="C1538" s="19"/>
      <c r="D1538" s="19"/>
      <c r="E1538" s="20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  <c r="Z1538" s="138"/>
      <c r="AA1538" s="138"/>
      <c r="AB1538" s="138"/>
      <c r="AC1538" s="138"/>
      <c r="AD1538" s="138"/>
      <c r="AE1538" s="138"/>
      <c r="AF1538" s="138"/>
      <c r="AG1538" s="138"/>
      <c r="AH1538" s="138"/>
      <c r="AI1538" s="138"/>
      <c r="AJ1538" s="138"/>
      <c r="AK1538" s="12"/>
    </row>
    <row r="1539" spans="1:37" s="21" customFormat="1" ht="11.25" hidden="1" x14ac:dyDescent="0.2">
      <c r="A1539" s="17"/>
      <c r="B1539" s="18"/>
      <c r="C1539" s="19"/>
      <c r="D1539" s="19"/>
      <c r="E1539" s="20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  <c r="Z1539" s="138"/>
      <c r="AA1539" s="138"/>
      <c r="AB1539" s="138"/>
      <c r="AC1539" s="138"/>
      <c r="AD1539" s="138"/>
      <c r="AE1539" s="138"/>
      <c r="AF1539" s="138"/>
      <c r="AG1539" s="138"/>
      <c r="AH1539" s="138"/>
      <c r="AI1539" s="138"/>
      <c r="AJ1539" s="138"/>
      <c r="AK1539" s="12"/>
    </row>
    <row r="1540" spans="1:37" s="21" customFormat="1" ht="11.25" hidden="1" x14ac:dyDescent="0.2">
      <c r="A1540" s="17"/>
      <c r="B1540" s="18"/>
      <c r="C1540" s="19"/>
      <c r="D1540" s="19"/>
      <c r="E1540" s="20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  <c r="Z1540" s="138"/>
      <c r="AA1540" s="138"/>
      <c r="AB1540" s="138"/>
      <c r="AC1540" s="138"/>
      <c r="AD1540" s="138"/>
      <c r="AE1540" s="138"/>
      <c r="AF1540" s="138"/>
      <c r="AG1540" s="138"/>
      <c r="AH1540" s="138"/>
      <c r="AI1540" s="138"/>
      <c r="AJ1540" s="138"/>
      <c r="AK1540" s="12"/>
    </row>
    <row r="1541" spans="1:37" s="21" customFormat="1" ht="11.25" hidden="1" x14ac:dyDescent="0.2">
      <c r="A1541" s="17"/>
      <c r="B1541" s="18"/>
      <c r="C1541" s="19"/>
      <c r="D1541" s="19"/>
      <c r="E1541" s="20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  <c r="Z1541" s="138"/>
      <c r="AA1541" s="138"/>
      <c r="AB1541" s="138"/>
      <c r="AC1541" s="138"/>
      <c r="AD1541" s="138"/>
      <c r="AE1541" s="138"/>
      <c r="AF1541" s="138"/>
      <c r="AG1541" s="138"/>
      <c r="AH1541" s="138"/>
      <c r="AI1541" s="138"/>
      <c r="AJ1541" s="138"/>
      <c r="AK1541" s="12"/>
    </row>
    <row r="1542" spans="1:37" s="21" customFormat="1" ht="11.25" hidden="1" x14ac:dyDescent="0.2">
      <c r="A1542" s="17"/>
      <c r="B1542" s="18"/>
      <c r="C1542" s="19"/>
      <c r="D1542" s="19"/>
      <c r="E1542" s="20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  <c r="Z1542" s="138"/>
      <c r="AA1542" s="138"/>
      <c r="AB1542" s="138"/>
      <c r="AC1542" s="138"/>
      <c r="AD1542" s="138"/>
      <c r="AE1542" s="138"/>
      <c r="AF1542" s="138"/>
      <c r="AG1542" s="138"/>
      <c r="AH1542" s="138"/>
      <c r="AI1542" s="138"/>
      <c r="AJ1542" s="138"/>
      <c r="AK1542" s="12"/>
    </row>
    <row r="1543" spans="1:37" s="21" customFormat="1" ht="11.25" hidden="1" x14ac:dyDescent="0.2">
      <c r="A1543" s="17"/>
      <c r="B1543" s="18"/>
      <c r="C1543" s="19"/>
      <c r="D1543" s="19"/>
      <c r="E1543" s="20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  <c r="Z1543" s="138"/>
      <c r="AA1543" s="138"/>
      <c r="AB1543" s="138"/>
      <c r="AC1543" s="138"/>
      <c r="AD1543" s="138"/>
      <c r="AE1543" s="138"/>
      <c r="AF1543" s="138"/>
      <c r="AG1543" s="138"/>
      <c r="AH1543" s="138"/>
      <c r="AI1543" s="138"/>
      <c r="AJ1543" s="138"/>
      <c r="AK1543" s="12"/>
    </row>
    <row r="1544" spans="1:37" s="21" customFormat="1" ht="11.25" hidden="1" x14ac:dyDescent="0.2">
      <c r="A1544" s="17"/>
      <c r="B1544" s="18"/>
      <c r="C1544" s="19"/>
      <c r="D1544" s="19"/>
      <c r="E1544" s="20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  <c r="Z1544" s="138"/>
      <c r="AA1544" s="138"/>
      <c r="AB1544" s="138"/>
      <c r="AC1544" s="138"/>
      <c r="AD1544" s="138"/>
      <c r="AE1544" s="138"/>
      <c r="AF1544" s="138"/>
      <c r="AG1544" s="138"/>
      <c r="AH1544" s="138"/>
      <c r="AI1544" s="138"/>
      <c r="AJ1544" s="138"/>
      <c r="AK1544" s="12"/>
    </row>
    <row r="1545" spans="1:37" s="21" customFormat="1" ht="11.25" hidden="1" x14ac:dyDescent="0.2">
      <c r="A1545" s="17"/>
      <c r="B1545" s="18"/>
      <c r="C1545" s="19"/>
      <c r="D1545" s="19"/>
      <c r="E1545" s="20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  <c r="Z1545" s="138"/>
      <c r="AA1545" s="138"/>
      <c r="AB1545" s="138"/>
      <c r="AC1545" s="138"/>
      <c r="AD1545" s="138"/>
      <c r="AE1545" s="138"/>
      <c r="AF1545" s="138"/>
      <c r="AG1545" s="138"/>
      <c r="AH1545" s="138"/>
      <c r="AI1545" s="138"/>
      <c r="AJ1545" s="138"/>
      <c r="AK1545" s="12"/>
    </row>
    <row r="1546" spans="1:37" s="21" customFormat="1" ht="11.25" hidden="1" x14ac:dyDescent="0.2">
      <c r="A1546" s="17"/>
      <c r="B1546" s="18"/>
      <c r="C1546" s="19"/>
      <c r="D1546" s="19"/>
      <c r="E1546" s="20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  <c r="Z1546" s="138"/>
      <c r="AA1546" s="138"/>
      <c r="AB1546" s="138"/>
      <c r="AC1546" s="138"/>
      <c r="AD1546" s="138"/>
      <c r="AE1546" s="138"/>
      <c r="AF1546" s="138"/>
      <c r="AG1546" s="138"/>
      <c r="AH1546" s="138"/>
      <c r="AI1546" s="138"/>
      <c r="AJ1546" s="138"/>
      <c r="AK1546" s="12"/>
    </row>
    <row r="1547" spans="1:37" s="21" customFormat="1" ht="11.25" hidden="1" x14ac:dyDescent="0.2">
      <c r="A1547" s="17"/>
      <c r="B1547" s="18"/>
      <c r="C1547" s="19"/>
      <c r="D1547" s="19"/>
      <c r="E1547" s="20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  <c r="Z1547" s="138"/>
      <c r="AA1547" s="138"/>
      <c r="AB1547" s="138"/>
      <c r="AC1547" s="138"/>
      <c r="AD1547" s="138"/>
      <c r="AE1547" s="138"/>
      <c r="AF1547" s="138"/>
      <c r="AG1547" s="138"/>
      <c r="AH1547" s="138"/>
      <c r="AI1547" s="138"/>
      <c r="AJ1547" s="138"/>
      <c r="AK1547" s="12"/>
    </row>
    <row r="1548" spans="1:37" s="21" customFormat="1" ht="11.25" hidden="1" x14ac:dyDescent="0.2">
      <c r="A1548" s="17"/>
      <c r="B1548" s="18"/>
      <c r="C1548" s="19"/>
      <c r="D1548" s="19"/>
      <c r="E1548" s="20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  <c r="Z1548" s="138"/>
      <c r="AA1548" s="138"/>
      <c r="AB1548" s="138"/>
      <c r="AC1548" s="138"/>
      <c r="AD1548" s="138"/>
      <c r="AE1548" s="138"/>
      <c r="AF1548" s="138"/>
      <c r="AG1548" s="138"/>
      <c r="AH1548" s="138"/>
      <c r="AI1548" s="138"/>
      <c r="AJ1548" s="138"/>
      <c r="AK1548" s="12"/>
    </row>
    <row r="1549" spans="1:37" s="21" customFormat="1" ht="11.25" hidden="1" x14ac:dyDescent="0.2">
      <c r="A1549" s="17"/>
      <c r="B1549" s="18"/>
      <c r="C1549" s="19"/>
      <c r="D1549" s="19"/>
      <c r="E1549" s="20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  <c r="Z1549" s="138"/>
      <c r="AA1549" s="138"/>
      <c r="AB1549" s="138"/>
      <c r="AC1549" s="138"/>
      <c r="AD1549" s="138"/>
      <c r="AE1549" s="138"/>
      <c r="AF1549" s="138"/>
      <c r="AG1549" s="138"/>
      <c r="AH1549" s="138"/>
      <c r="AI1549" s="138"/>
      <c r="AJ1549" s="138"/>
      <c r="AK1549" s="12"/>
    </row>
    <row r="1550" spans="1:37" s="21" customFormat="1" ht="11.25" hidden="1" x14ac:dyDescent="0.2">
      <c r="A1550" s="17"/>
      <c r="B1550" s="18"/>
      <c r="C1550" s="19"/>
      <c r="D1550" s="19"/>
      <c r="E1550" s="20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  <c r="Z1550" s="138"/>
      <c r="AA1550" s="138"/>
      <c r="AB1550" s="138"/>
      <c r="AC1550" s="138"/>
      <c r="AD1550" s="138"/>
      <c r="AE1550" s="138"/>
      <c r="AF1550" s="138"/>
      <c r="AG1550" s="138"/>
      <c r="AH1550" s="138"/>
      <c r="AI1550" s="138"/>
      <c r="AJ1550" s="138"/>
      <c r="AK1550" s="12"/>
    </row>
    <row r="1551" spans="1:37" s="21" customFormat="1" ht="11.25" hidden="1" x14ac:dyDescent="0.2">
      <c r="A1551" s="17"/>
      <c r="B1551" s="18"/>
      <c r="C1551" s="19"/>
      <c r="D1551" s="19"/>
      <c r="E1551" s="20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  <c r="Z1551" s="138"/>
      <c r="AA1551" s="138"/>
      <c r="AB1551" s="138"/>
      <c r="AC1551" s="138"/>
      <c r="AD1551" s="138"/>
      <c r="AE1551" s="138"/>
      <c r="AF1551" s="138"/>
      <c r="AG1551" s="138"/>
      <c r="AH1551" s="138"/>
      <c r="AI1551" s="138"/>
      <c r="AJ1551" s="138"/>
      <c r="AK1551" s="12"/>
    </row>
    <row r="1552" spans="1:37" s="21" customFormat="1" ht="11.25" hidden="1" x14ac:dyDescent="0.2">
      <c r="A1552" s="17"/>
      <c r="B1552" s="18"/>
      <c r="C1552" s="19"/>
      <c r="D1552" s="19"/>
      <c r="E1552" s="20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  <c r="Z1552" s="138"/>
      <c r="AA1552" s="138"/>
      <c r="AB1552" s="138"/>
      <c r="AC1552" s="138"/>
      <c r="AD1552" s="138"/>
      <c r="AE1552" s="138"/>
      <c r="AF1552" s="138"/>
      <c r="AG1552" s="138"/>
      <c r="AH1552" s="138"/>
      <c r="AI1552" s="138"/>
      <c r="AJ1552" s="138"/>
      <c r="AK1552" s="12"/>
    </row>
    <row r="1553" spans="1:37" s="21" customFormat="1" ht="11.25" hidden="1" x14ac:dyDescent="0.2">
      <c r="A1553" s="17"/>
      <c r="B1553" s="18"/>
      <c r="C1553" s="19"/>
      <c r="D1553" s="19"/>
      <c r="E1553" s="20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  <c r="Z1553" s="138"/>
      <c r="AA1553" s="138"/>
      <c r="AB1553" s="138"/>
      <c r="AC1553" s="138"/>
      <c r="AD1553" s="138"/>
      <c r="AE1553" s="138"/>
      <c r="AF1553" s="138"/>
      <c r="AG1553" s="138"/>
      <c r="AH1553" s="138"/>
      <c r="AI1553" s="138"/>
      <c r="AJ1553" s="138"/>
      <c r="AK1553" s="12"/>
    </row>
    <row r="1554" spans="1:37" s="21" customFormat="1" ht="11.25" hidden="1" x14ac:dyDescent="0.2">
      <c r="A1554" s="17"/>
      <c r="B1554" s="18"/>
      <c r="C1554" s="19"/>
      <c r="D1554" s="19"/>
      <c r="E1554" s="20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  <c r="Z1554" s="138"/>
      <c r="AA1554" s="138"/>
      <c r="AB1554" s="138"/>
      <c r="AC1554" s="138"/>
      <c r="AD1554" s="138"/>
      <c r="AE1554" s="138"/>
      <c r="AF1554" s="138"/>
      <c r="AG1554" s="138"/>
      <c r="AH1554" s="138"/>
      <c r="AI1554" s="138"/>
      <c r="AJ1554" s="138"/>
      <c r="AK1554" s="12"/>
    </row>
    <row r="1555" spans="1:37" s="21" customFormat="1" ht="11.25" hidden="1" x14ac:dyDescent="0.2">
      <c r="A1555" s="17"/>
      <c r="B1555" s="18"/>
      <c r="C1555" s="19"/>
      <c r="D1555" s="19"/>
      <c r="E1555" s="20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  <c r="Z1555" s="138"/>
      <c r="AA1555" s="138"/>
      <c r="AB1555" s="138"/>
      <c r="AC1555" s="138"/>
      <c r="AD1555" s="138"/>
      <c r="AE1555" s="138"/>
      <c r="AF1555" s="138"/>
      <c r="AG1555" s="138"/>
      <c r="AH1555" s="138"/>
      <c r="AI1555" s="138"/>
      <c r="AJ1555" s="138"/>
      <c r="AK1555" s="12"/>
    </row>
    <row r="1556" spans="1:37" s="21" customFormat="1" ht="11.25" hidden="1" x14ac:dyDescent="0.2">
      <c r="A1556" s="17"/>
      <c r="B1556" s="18"/>
      <c r="C1556" s="19"/>
      <c r="D1556" s="19"/>
      <c r="E1556" s="20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  <c r="Z1556" s="138"/>
      <c r="AA1556" s="138"/>
      <c r="AB1556" s="138"/>
      <c r="AC1556" s="138"/>
      <c r="AD1556" s="138"/>
      <c r="AE1556" s="138"/>
      <c r="AF1556" s="138"/>
      <c r="AG1556" s="138"/>
      <c r="AH1556" s="138"/>
      <c r="AI1556" s="138"/>
      <c r="AJ1556" s="138"/>
      <c r="AK1556" s="12"/>
    </row>
    <row r="1557" spans="1:37" s="21" customFormat="1" ht="11.25" hidden="1" x14ac:dyDescent="0.2">
      <c r="A1557" s="17"/>
      <c r="B1557" s="18"/>
      <c r="C1557" s="19"/>
      <c r="D1557" s="19"/>
      <c r="E1557" s="20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  <c r="Z1557" s="138"/>
      <c r="AA1557" s="138"/>
      <c r="AB1557" s="138"/>
      <c r="AC1557" s="138"/>
      <c r="AD1557" s="138"/>
      <c r="AE1557" s="138"/>
      <c r="AF1557" s="138"/>
      <c r="AG1557" s="138"/>
      <c r="AH1557" s="138"/>
      <c r="AI1557" s="138"/>
      <c r="AJ1557" s="138"/>
      <c r="AK1557" s="12"/>
    </row>
    <row r="1558" spans="1:37" s="21" customFormat="1" ht="11.25" hidden="1" x14ac:dyDescent="0.2">
      <c r="A1558" s="17"/>
      <c r="B1558" s="18"/>
      <c r="C1558" s="19"/>
      <c r="D1558" s="19"/>
      <c r="E1558" s="20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  <c r="Z1558" s="138"/>
      <c r="AA1558" s="138"/>
      <c r="AB1558" s="138"/>
      <c r="AC1558" s="138"/>
      <c r="AD1558" s="138"/>
      <c r="AE1558" s="138"/>
      <c r="AF1558" s="138"/>
      <c r="AG1558" s="138"/>
      <c r="AH1558" s="138"/>
      <c r="AI1558" s="138"/>
      <c r="AJ1558" s="138"/>
      <c r="AK1558" s="12"/>
    </row>
    <row r="1559" spans="1:37" s="21" customFormat="1" ht="11.25" hidden="1" x14ac:dyDescent="0.2">
      <c r="A1559" s="17"/>
      <c r="B1559" s="18"/>
      <c r="C1559" s="19"/>
      <c r="D1559" s="19"/>
      <c r="E1559" s="20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  <c r="Z1559" s="138"/>
      <c r="AA1559" s="138"/>
      <c r="AB1559" s="138"/>
      <c r="AC1559" s="138"/>
      <c r="AD1559" s="138"/>
      <c r="AE1559" s="138"/>
      <c r="AF1559" s="138"/>
      <c r="AG1559" s="138"/>
      <c r="AH1559" s="138"/>
      <c r="AI1559" s="138"/>
      <c r="AJ1559" s="138"/>
      <c r="AK1559" s="12"/>
    </row>
    <row r="1560" spans="1:37" s="21" customFormat="1" ht="11.25" hidden="1" x14ac:dyDescent="0.2">
      <c r="A1560" s="17"/>
      <c r="B1560" s="18"/>
      <c r="C1560" s="19"/>
      <c r="D1560" s="19"/>
      <c r="E1560" s="20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  <c r="Z1560" s="138"/>
      <c r="AA1560" s="138"/>
      <c r="AB1560" s="138"/>
      <c r="AC1560" s="138"/>
      <c r="AD1560" s="138"/>
      <c r="AE1560" s="138"/>
      <c r="AF1560" s="138"/>
      <c r="AG1560" s="138"/>
      <c r="AH1560" s="138"/>
      <c r="AI1560" s="138"/>
      <c r="AJ1560" s="138"/>
      <c r="AK1560" s="12"/>
    </row>
    <row r="1561" spans="1:37" s="21" customFormat="1" ht="11.25" hidden="1" x14ac:dyDescent="0.2">
      <c r="A1561" s="17"/>
      <c r="B1561" s="18"/>
      <c r="C1561" s="19"/>
      <c r="D1561" s="19"/>
      <c r="E1561" s="20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  <c r="Z1561" s="138"/>
      <c r="AA1561" s="138"/>
      <c r="AB1561" s="138"/>
      <c r="AC1561" s="138"/>
      <c r="AD1561" s="138"/>
      <c r="AE1561" s="138"/>
      <c r="AF1561" s="138"/>
      <c r="AG1561" s="138"/>
      <c r="AH1561" s="138"/>
      <c r="AI1561" s="138"/>
      <c r="AJ1561" s="138"/>
      <c r="AK1561" s="12"/>
    </row>
    <row r="1562" spans="1:37" s="21" customFormat="1" ht="11.25" hidden="1" x14ac:dyDescent="0.2">
      <c r="A1562" s="17"/>
      <c r="B1562" s="18"/>
      <c r="C1562" s="19"/>
      <c r="D1562" s="19"/>
      <c r="E1562" s="20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  <c r="Z1562" s="138"/>
      <c r="AA1562" s="138"/>
      <c r="AB1562" s="138"/>
      <c r="AC1562" s="138"/>
      <c r="AD1562" s="138"/>
      <c r="AE1562" s="138"/>
      <c r="AF1562" s="138"/>
      <c r="AG1562" s="138"/>
      <c r="AH1562" s="138"/>
      <c r="AI1562" s="138"/>
      <c r="AJ1562" s="138"/>
      <c r="AK1562" s="12"/>
    </row>
    <row r="1563" spans="1:37" s="21" customFormat="1" ht="11.25" hidden="1" x14ac:dyDescent="0.2">
      <c r="A1563" s="17"/>
      <c r="B1563" s="18"/>
      <c r="C1563" s="19"/>
      <c r="D1563" s="19"/>
      <c r="E1563" s="20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  <c r="Z1563" s="138"/>
      <c r="AA1563" s="138"/>
      <c r="AB1563" s="138"/>
      <c r="AC1563" s="138"/>
      <c r="AD1563" s="138"/>
      <c r="AE1563" s="138"/>
      <c r="AF1563" s="138"/>
      <c r="AG1563" s="138"/>
      <c r="AH1563" s="138"/>
      <c r="AI1563" s="138"/>
      <c r="AJ1563" s="138"/>
      <c r="AK1563" s="12"/>
    </row>
    <row r="1564" spans="1:37" s="21" customFormat="1" ht="11.25" hidden="1" x14ac:dyDescent="0.2">
      <c r="A1564" s="17"/>
      <c r="B1564" s="18"/>
      <c r="C1564" s="19"/>
      <c r="D1564" s="19"/>
      <c r="E1564" s="20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  <c r="Z1564" s="138"/>
      <c r="AA1564" s="138"/>
      <c r="AB1564" s="138"/>
      <c r="AC1564" s="138"/>
      <c r="AD1564" s="138"/>
      <c r="AE1564" s="138"/>
      <c r="AF1564" s="138"/>
      <c r="AG1564" s="138"/>
      <c r="AH1564" s="138"/>
      <c r="AI1564" s="138"/>
      <c r="AJ1564" s="138"/>
      <c r="AK1564" s="12"/>
    </row>
    <row r="1565" spans="1:37" s="21" customFormat="1" ht="11.25" hidden="1" x14ac:dyDescent="0.2">
      <c r="A1565" s="17"/>
      <c r="B1565" s="18"/>
      <c r="C1565" s="19"/>
      <c r="D1565" s="19"/>
      <c r="E1565" s="20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  <c r="Z1565" s="138"/>
      <c r="AA1565" s="138"/>
      <c r="AB1565" s="138"/>
      <c r="AC1565" s="138"/>
      <c r="AD1565" s="138"/>
      <c r="AE1565" s="138"/>
      <c r="AF1565" s="138"/>
      <c r="AG1565" s="138"/>
      <c r="AH1565" s="138"/>
      <c r="AI1565" s="138"/>
      <c r="AJ1565" s="138"/>
      <c r="AK1565" s="12"/>
    </row>
    <row r="1566" spans="1:37" s="21" customFormat="1" ht="11.25" hidden="1" x14ac:dyDescent="0.2">
      <c r="A1566" s="17"/>
      <c r="B1566" s="18"/>
      <c r="C1566" s="19"/>
      <c r="D1566" s="19"/>
      <c r="E1566" s="20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  <c r="Z1566" s="138"/>
      <c r="AA1566" s="138"/>
      <c r="AB1566" s="138"/>
      <c r="AC1566" s="138"/>
      <c r="AD1566" s="138"/>
      <c r="AE1566" s="138"/>
      <c r="AF1566" s="138"/>
      <c r="AG1566" s="138"/>
      <c r="AH1566" s="138"/>
      <c r="AI1566" s="138"/>
      <c r="AJ1566" s="138"/>
      <c r="AK1566" s="12"/>
    </row>
    <row r="1567" spans="1:37" s="21" customFormat="1" ht="11.25" hidden="1" x14ac:dyDescent="0.2">
      <c r="A1567" s="17"/>
      <c r="B1567" s="18"/>
      <c r="C1567" s="19"/>
      <c r="D1567" s="19"/>
      <c r="E1567" s="20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  <c r="Z1567" s="138"/>
      <c r="AA1567" s="138"/>
      <c r="AB1567" s="138"/>
      <c r="AC1567" s="138"/>
      <c r="AD1567" s="138"/>
      <c r="AE1567" s="138"/>
      <c r="AF1567" s="138"/>
      <c r="AG1567" s="138"/>
      <c r="AH1567" s="138"/>
      <c r="AI1567" s="138"/>
      <c r="AJ1567" s="138"/>
      <c r="AK1567" s="12"/>
    </row>
    <row r="1568" spans="1:37" s="21" customFormat="1" ht="11.25" hidden="1" x14ac:dyDescent="0.2">
      <c r="A1568" s="17"/>
      <c r="B1568" s="18"/>
      <c r="C1568" s="19"/>
      <c r="D1568" s="19"/>
      <c r="E1568" s="20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  <c r="Z1568" s="138"/>
      <c r="AA1568" s="138"/>
      <c r="AB1568" s="138"/>
      <c r="AC1568" s="138"/>
      <c r="AD1568" s="138"/>
      <c r="AE1568" s="138"/>
      <c r="AF1568" s="138"/>
      <c r="AG1568" s="138"/>
      <c r="AH1568" s="138"/>
      <c r="AI1568" s="138"/>
      <c r="AJ1568" s="138"/>
      <c r="AK1568" s="12"/>
    </row>
    <row r="1569" spans="1:37" s="21" customFormat="1" ht="11.25" hidden="1" x14ac:dyDescent="0.2">
      <c r="A1569" s="17"/>
      <c r="B1569" s="18"/>
      <c r="C1569" s="19"/>
      <c r="D1569" s="19"/>
      <c r="E1569" s="20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  <c r="Z1569" s="138"/>
      <c r="AA1569" s="138"/>
      <c r="AB1569" s="138"/>
      <c r="AC1569" s="138"/>
      <c r="AD1569" s="138"/>
      <c r="AE1569" s="138"/>
      <c r="AF1569" s="138"/>
      <c r="AG1569" s="138"/>
      <c r="AH1569" s="138"/>
      <c r="AI1569" s="138"/>
      <c r="AJ1569" s="138"/>
      <c r="AK1569" s="12"/>
    </row>
    <row r="1570" spans="1:37" s="21" customFormat="1" ht="11.25" hidden="1" x14ac:dyDescent="0.2">
      <c r="A1570" s="17"/>
      <c r="B1570" s="18"/>
      <c r="C1570" s="19"/>
      <c r="D1570" s="19"/>
      <c r="E1570" s="20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  <c r="Z1570" s="138"/>
      <c r="AA1570" s="138"/>
      <c r="AB1570" s="138"/>
      <c r="AC1570" s="138"/>
      <c r="AD1570" s="138"/>
      <c r="AE1570" s="138"/>
      <c r="AF1570" s="138"/>
      <c r="AG1570" s="138"/>
      <c r="AH1570" s="138"/>
      <c r="AI1570" s="138"/>
      <c r="AJ1570" s="138"/>
      <c r="AK1570" s="12"/>
    </row>
    <row r="1571" spans="1:37" s="21" customFormat="1" ht="11.25" hidden="1" x14ac:dyDescent="0.2">
      <c r="A1571" s="17"/>
      <c r="B1571" s="18"/>
      <c r="C1571" s="19"/>
      <c r="D1571" s="19"/>
      <c r="E1571" s="20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  <c r="Z1571" s="138"/>
      <c r="AA1571" s="138"/>
      <c r="AB1571" s="138"/>
      <c r="AC1571" s="138"/>
      <c r="AD1571" s="138"/>
      <c r="AE1571" s="138"/>
      <c r="AF1571" s="138"/>
      <c r="AG1571" s="138"/>
      <c r="AH1571" s="138"/>
      <c r="AI1571" s="138"/>
      <c r="AJ1571" s="138"/>
      <c r="AK1571" s="12"/>
    </row>
    <row r="1572" spans="1:37" s="21" customFormat="1" ht="11.25" hidden="1" x14ac:dyDescent="0.2">
      <c r="A1572" s="17"/>
      <c r="B1572" s="18"/>
      <c r="C1572" s="19"/>
      <c r="D1572" s="19"/>
      <c r="E1572" s="20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  <c r="Z1572" s="138"/>
      <c r="AA1572" s="138"/>
      <c r="AB1572" s="138"/>
      <c r="AC1572" s="138"/>
      <c r="AD1572" s="138"/>
      <c r="AE1572" s="138"/>
      <c r="AF1572" s="138"/>
      <c r="AG1572" s="138"/>
      <c r="AH1572" s="138"/>
      <c r="AI1572" s="138"/>
      <c r="AJ1572" s="138"/>
      <c r="AK1572" s="12"/>
    </row>
    <row r="1573" spans="1:37" s="21" customFormat="1" ht="11.25" hidden="1" x14ac:dyDescent="0.2">
      <c r="A1573" s="17"/>
      <c r="B1573" s="18"/>
      <c r="C1573" s="19"/>
      <c r="D1573" s="19"/>
      <c r="E1573" s="20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  <c r="Z1573" s="138"/>
      <c r="AA1573" s="138"/>
      <c r="AB1573" s="138"/>
      <c r="AC1573" s="138"/>
      <c r="AD1573" s="138"/>
      <c r="AE1573" s="138"/>
      <c r="AF1573" s="138"/>
      <c r="AG1573" s="138"/>
      <c r="AH1573" s="138"/>
      <c r="AI1573" s="138"/>
      <c r="AJ1573" s="138"/>
      <c r="AK1573" s="12"/>
    </row>
    <row r="1574" spans="1:37" s="21" customFormat="1" ht="11.25" hidden="1" x14ac:dyDescent="0.2">
      <c r="A1574" s="17"/>
      <c r="B1574" s="18"/>
      <c r="C1574" s="19"/>
      <c r="D1574" s="19"/>
      <c r="E1574" s="20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  <c r="Z1574" s="138"/>
      <c r="AA1574" s="138"/>
      <c r="AB1574" s="138"/>
      <c r="AC1574" s="138"/>
      <c r="AD1574" s="138"/>
      <c r="AE1574" s="138"/>
      <c r="AF1574" s="138"/>
      <c r="AG1574" s="138"/>
      <c r="AH1574" s="138"/>
      <c r="AI1574" s="138"/>
      <c r="AJ1574" s="138"/>
      <c r="AK1574" s="12"/>
    </row>
    <row r="1575" spans="1:37" s="21" customFormat="1" ht="11.25" hidden="1" x14ac:dyDescent="0.2">
      <c r="A1575" s="17"/>
      <c r="B1575" s="18"/>
      <c r="C1575" s="19"/>
      <c r="D1575" s="19"/>
      <c r="E1575" s="20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  <c r="Z1575" s="138"/>
      <c r="AA1575" s="138"/>
      <c r="AB1575" s="138"/>
      <c r="AC1575" s="138"/>
      <c r="AD1575" s="138"/>
      <c r="AE1575" s="138"/>
      <c r="AF1575" s="138"/>
      <c r="AG1575" s="138"/>
      <c r="AH1575" s="138"/>
      <c r="AI1575" s="138"/>
      <c r="AJ1575" s="138"/>
      <c r="AK1575" s="12"/>
    </row>
    <row r="1576" spans="1:37" s="21" customFormat="1" ht="11.25" hidden="1" x14ac:dyDescent="0.2">
      <c r="A1576" s="17"/>
      <c r="B1576" s="18"/>
      <c r="C1576" s="19"/>
      <c r="D1576" s="19"/>
      <c r="E1576" s="20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  <c r="Z1576" s="138"/>
      <c r="AA1576" s="138"/>
      <c r="AB1576" s="138"/>
      <c r="AC1576" s="138"/>
      <c r="AD1576" s="138"/>
      <c r="AE1576" s="138"/>
      <c r="AF1576" s="138"/>
      <c r="AG1576" s="138"/>
      <c r="AH1576" s="138"/>
      <c r="AI1576" s="138"/>
      <c r="AJ1576" s="138"/>
      <c r="AK1576" s="12"/>
    </row>
    <row r="1577" spans="1:37" s="21" customFormat="1" ht="11.25" hidden="1" x14ac:dyDescent="0.2">
      <c r="A1577" s="17"/>
      <c r="B1577" s="18"/>
      <c r="C1577" s="19"/>
      <c r="D1577" s="19"/>
      <c r="E1577" s="20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  <c r="Z1577" s="138"/>
      <c r="AA1577" s="138"/>
      <c r="AB1577" s="138"/>
      <c r="AC1577" s="138"/>
      <c r="AD1577" s="138"/>
      <c r="AE1577" s="138"/>
      <c r="AF1577" s="138"/>
      <c r="AG1577" s="138"/>
      <c r="AH1577" s="138"/>
      <c r="AI1577" s="138"/>
      <c r="AJ1577" s="138"/>
      <c r="AK1577" s="12"/>
    </row>
    <row r="1578" spans="1:37" s="21" customFormat="1" ht="11.25" hidden="1" x14ac:dyDescent="0.2">
      <c r="A1578" s="17"/>
      <c r="B1578" s="18"/>
      <c r="C1578" s="19"/>
      <c r="D1578" s="19"/>
      <c r="E1578" s="20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  <c r="Z1578" s="138"/>
      <c r="AA1578" s="138"/>
      <c r="AB1578" s="138"/>
      <c r="AC1578" s="138"/>
      <c r="AD1578" s="138"/>
      <c r="AE1578" s="138"/>
      <c r="AF1578" s="138"/>
      <c r="AG1578" s="138"/>
      <c r="AH1578" s="138"/>
      <c r="AI1578" s="138"/>
      <c r="AJ1578" s="138"/>
      <c r="AK1578" s="12"/>
    </row>
    <row r="1579" spans="1:37" s="21" customFormat="1" ht="11.25" hidden="1" x14ac:dyDescent="0.2">
      <c r="A1579" s="17"/>
      <c r="B1579" s="18"/>
      <c r="C1579" s="19"/>
      <c r="D1579" s="19"/>
      <c r="E1579" s="20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  <c r="Z1579" s="138"/>
      <c r="AA1579" s="138"/>
      <c r="AB1579" s="138"/>
      <c r="AC1579" s="138"/>
      <c r="AD1579" s="138"/>
      <c r="AE1579" s="138"/>
      <c r="AF1579" s="138"/>
      <c r="AG1579" s="138"/>
      <c r="AH1579" s="138"/>
      <c r="AI1579" s="138"/>
      <c r="AJ1579" s="138"/>
      <c r="AK1579" s="12"/>
    </row>
    <row r="1580" spans="1:37" s="21" customFormat="1" ht="11.25" hidden="1" x14ac:dyDescent="0.2">
      <c r="A1580" s="17"/>
      <c r="B1580" s="18"/>
      <c r="C1580" s="19"/>
      <c r="D1580" s="19"/>
      <c r="E1580" s="20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  <c r="Z1580" s="138"/>
      <c r="AA1580" s="138"/>
      <c r="AB1580" s="138"/>
      <c r="AC1580" s="138"/>
      <c r="AD1580" s="138"/>
      <c r="AE1580" s="138"/>
      <c r="AF1580" s="138"/>
      <c r="AG1580" s="138"/>
      <c r="AH1580" s="138"/>
      <c r="AI1580" s="138"/>
      <c r="AJ1580" s="138"/>
      <c r="AK1580" s="12"/>
    </row>
    <row r="1581" spans="1:37" s="21" customFormat="1" ht="11.25" hidden="1" x14ac:dyDescent="0.2">
      <c r="A1581" s="17"/>
      <c r="B1581" s="18"/>
      <c r="C1581" s="19"/>
      <c r="D1581" s="19"/>
      <c r="E1581" s="20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  <c r="Z1581" s="138"/>
      <c r="AA1581" s="138"/>
      <c r="AB1581" s="138"/>
      <c r="AC1581" s="138"/>
      <c r="AD1581" s="138"/>
      <c r="AE1581" s="138"/>
      <c r="AF1581" s="138"/>
      <c r="AG1581" s="138"/>
      <c r="AH1581" s="138"/>
      <c r="AI1581" s="138"/>
      <c r="AJ1581" s="138"/>
      <c r="AK1581" s="12"/>
    </row>
    <row r="1582" spans="1:37" s="21" customFormat="1" ht="11.25" hidden="1" x14ac:dyDescent="0.2">
      <c r="A1582" s="17"/>
      <c r="B1582" s="18"/>
      <c r="C1582" s="19"/>
      <c r="D1582" s="19"/>
      <c r="E1582" s="20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  <c r="Z1582" s="138"/>
      <c r="AA1582" s="138"/>
      <c r="AB1582" s="138"/>
      <c r="AC1582" s="138"/>
      <c r="AD1582" s="138"/>
      <c r="AE1582" s="138"/>
      <c r="AF1582" s="138"/>
      <c r="AG1582" s="138"/>
      <c r="AH1582" s="138"/>
      <c r="AI1582" s="138"/>
      <c r="AJ1582" s="138"/>
      <c r="AK1582" s="12"/>
    </row>
    <row r="1583" spans="1:37" s="21" customFormat="1" ht="11.25" hidden="1" x14ac:dyDescent="0.2">
      <c r="A1583" s="17"/>
      <c r="B1583" s="18"/>
      <c r="C1583" s="19"/>
      <c r="D1583" s="19"/>
      <c r="E1583" s="20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  <c r="Z1583" s="138"/>
      <c r="AA1583" s="138"/>
      <c r="AB1583" s="138"/>
      <c r="AC1583" s="138"/>
      <c r="AD1583" s="138"/>
      <c r="AE1583" s="138"/>
      <c r="AF1583" s="138"/>
      <c r="AG1583" s="138"/>
      <c r="AH1583" s="138"/>
      <c r="AI1583" s="138"/>
      <c r="AJ1583" s="138"/>
      <c r="AK1583" s="12"/>
    </row>
    <row r="1584" spans="1:37" s="21" customFormat="1" ht="11.25" hidden="1" x14ac:dyDescent="0.2">
      <c r="A1584" s="17"/>
      <c r="B1584" s="18"/>
      <c r="C1584" s="19"/>
      <c r="D1584" s="19"/>
      <c r="E1584" s="20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  <c r="Z1584" s="138"/>
      <c r="AA1584" s="138"/>
      <c r="AB1584" s="138"/>
      <c r="AC1584" s="138"/>
      <c r="AD1584" s="138"/>
      <c r="AE1584" s="138"/>
      <c r="AF1584" s="138"/>
      <c r="AG1584" s="138"/>
      <c r="AH1584" s="138"/>
      <c r="AI1584" s="138"/>
      <c r="AJ1584" s="138"/>
      <c r="AK1584" s="12"/>
    </row>
    <row r="1585" spans="1:37" s="21" customFormat="1" ht="11.25" hidden="1" x14ac:dyDescent="0.2">
      <c r="A1585" s="17"/>
      <c r="B1585" s="18"/>
      <c r="C1585" s="19"/>
      <c r="D1585" s="19"/>
      <c r="E1585" s="20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  <c r="Z1585" s="138"/>
      <c r="AA1585" s="138"/>
      <c r="AB1585" s="138"/>
      <c r="AC1585" s="138"/>
      <c r="AD1585" s="138"/>
      <c r="AE1585" s="138"/>
      <c r="AF1585" s="138"/>
      <c r="AG1585" s="138"/>
      <c r="AH1585" s="138"/>
      <c r="AI1585" s="138"/>
      <c r="AJ1585" s="138"/>
      <c r="AK1585" s="12"/>
    </row>
    <row r="1586" spans="1:37" s="21" customFormat="1" ht="11.25" hidden="1" x14ac:dyDescent="0.2">
      <c r="A1586" s="17"/>
      <c r="B1586" s="18"/>
      <c r="C1586" s="19"/>
      <c r="D1586" s="19"/>
      <c r="E1586" s="20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  <c r="Z1586" s="138"/>
      <c r="AA1586" s="138"/>
      <c r="AB1586" s="138"/>
      <c r="AC1586" s="138"/>
      <c r="AD1586" s="138"/>
      <c r="AE1586" s="138"/>
      <c r="AF1586" s="138"/>
      <c r="AG1586" s="138"/>
      <c r="AH1586" s="138"/>
      <c r="AI1586" s="138"/>
      <c r="AJ1586" s="138"/>
      <c r="AK1586" s="12"/>
    </row>
    <row r="1587" spans="1:37" s="21" customFormat="1" ht="11.25" hidden="1" x14ac:dyDescent="0.2">
      <c r="A1587" s="17"/>
      <c r="B1587" s="18"/>
      <c r="C1587" s="19"/>
      <c r="D1587" s="19"/>
      <c r="E1587" s="20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  <c r="Z1587" s="138"/>
      <c r="AA1587" s="138"/>
      <c r="AB1587" s="138"/>
      <c r="AC1587" s="138"/>
      <c r="AD1587" s="138"/>
      <c r="AE1587" s="138"/>
      <c r="AF1587" s="138"/>
      <c r="AG1587" s="138"/>
      <c r="AH1587" s="138"/>
      <c r="AI1587" s="138"/>
      <c r="AJ1587" s="138"/>
      <c r="AK1587" s="12"/>
    </row>
    <row r="1588" spans="1:37" s="21" customFormat="1" ht="11.25" hidden="1" x14ac:dyDescent="0.2">
      <c r="A1588" s="17"/>
      <c r="B1588" s="18"/>
      <c r="C1588" s="19"/>
      <c r="D1588" s="19"/>
      <c r="E1588" s="20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  <c r="Z1588" s="138"/>
      <c r="AA1588" s="138"/>
      <c r="AB1588" s="138"/>
      <c r="AC1588" s="138"/>
      <c r="AD1588" s="138"/>
      <c r="AE1588" s="138"/>
      <c r="AF1588" s="138"/>
      <c r="AG1588" s="138"/>
      <c r="AH1588" s="138"/>
      <c r="AI1588" s="138"/>
      <c r="AJ1588" s="138"/>
      <c r="AK1588" s="12"/>
    </row>
    <row r="1589" spans="1:37" s="21" customFormat="1" ht="11.25" hidden="1" x14ac:dyDescent="0.2">
      <c r="A1589" s="17"/>
      <c r="B1589" s="18"/>
      <c r="C1589" s="19"/>
      <c r="D1589" s="19"/>
      <c r="E1589" s="20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  <c r="Z1589" s="138"/>
      <c r="AA1589" s="138"/>
      <c r="AB1589" s="138"/>
      <c r="AC1589" s="138"/>
      <c r="AD1589" s="138"/>
      <c r="AE1589" s="138"/>
      <c r="AF1589" s="138"/>
      <c r="AG1589" s="138"/>
      <c r="AH1589" s="138"/>
      <c r="AI1589" s="138"/>
      <c r="AJ1589" s="138"/>
      <c r="AK1589" s="12"/>
    </row>
    <row r="1590" spans="1:37" s="21" customFormat="1" ht="11.25" hidden="1" x14ac:dyDescent="0.2">
      <c r="A1590" s="17"/>
      <c r="B1590" s="18"/>
      <c r="C1590" s="19"/>
      <c r="D1590" s="19"/>
      <c r="E1590" s="20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  <c r="Z1590" s="138"/>
      <c r="AA1590" s="138"/>
      <c r="AB1590" s="138"/>
      <c r="AC1590" s="138"/>
      <c r="AD1590" s="138"/>
      <c r="AE1590" s="138"/>
      <c r="AF1590" s="138"/>
      <c r="AG1590" s="138"/>
      <c r="AH1590" s="138"/>
      <c r="AI1590" s="138"/>
      <c r="AJ1590" s="138"/>
      <c r="AK1590" s="12"/>
    </row>
    <row r="1591" spans="1:37" s="21" customFormat="1" ht="11.25" hidden="1" x14ac:dyDescent="0.2">
      <c r="A1591" s="17"/>
      <c r="B1591" s="18"/>
      <c r="C1591" s="19"/>
      <c r="D1591" s="19"/>
      <c r="E1591" s="20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  <c r="Z1591" s="138"/>
      <c r="AA1591" s="138"/>
      <c r="AB1591" s="138"/>
      <c r="AC1591" s="138"/>
      <c r="AD1591" s="138"/>
      <c r="AE1591" s="138"/>
      <c r="AF1591" s="138"/>
      <c r="AG1591" s="138"/>
      <c r="AH1591" s="138"/>
      <c r="AI1591" s="138"/>
      <c r="AJ1591" s="138"/>
      <c r="AK1591" s="12"/>
    </row>
    <row r="1592" spans="1:37" s="21" customFormat="1" ht="11.25" hidden="1" x14ac:dyDescent="0.2">
      <c r="A1592" s="17"/>
      <c r="B1592" s="18"/>
      <c r="C1592" s="19"/>
      <c r="D1592" s="19"/>
      <c r="E1592" s="20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  <c r="Z1592" s="138"/>
      <c r="AA1592" s="138"/>
      <c r="AB1592" s="138"/>
      <c r="AC1592" s="138"/>
      <c r="AD1592" s="138"/>
      <c r="AE1592" s="138"/>
      <c r="AF1592" s="138"/>
      <c r="AG1592" s="138"/>
      <c r="AH1592" s="138"/>
      <c r="AI1592" s="138"/>
      <c r="AJ1592" s="138"/>
      <c r="AK1592" s="12"/>
    </row>
    <row r="1593" spans="1:37" s="21" customFormat="1" ht="11.25" hidden="1" x14ac:dyDescent="0.2">
      <c r="A1593" s="17"/>
      <c r="B1593" s="18"/>
      <c r="C1593" s="19"/>
      <c r="D1593" s="19"/>
      <c r="E1593" s="20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  <c r="Z1593" s="138"/>
      <c r="AA1593" s="138"/>
      <c r="AB1593" s="138"/>
      <c r="AC1593" s="138"/>
      <c r="AD1593" s="138"/>
      <c r="AE1593" s="138"/>
      <c r="AF1593" s="138"/>
      <c r="AG1593" s="138"/>
      <c r="AH1593" s="138"/>
      <c r="AI1593" s="138"/>
      <c r="AJ1593" s="138"/>
      <c r="AK1593" s="12"/>
    </row>
    <row r="1594" spans="1:37" s="21" customFormat="1" ht="11.25" hidden="1" x14ac:dyDescent="0.2">
      <c r="A1594" s="17"/>
      <c r="B1594" s="18"/>
      <c r="C1594" s="19"/>
      <c r="D1594" s="19"/>
      <c r="E1594" s="20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  <c r="Z1594" s="138"/>
      <c r="AA1594" s="138"/>
      <c r="AB1594" s="138"/>
      <c r="AC1594" s="138"/>
      <c r="AD1594" s="138"/>
      <c r="AE1594" s="138"/>
      <c r="AF1594" s="138"/>
      <c r="AG1594" s="138"/>
      <c r="AH1594" s="138"/>
      <c r="AI1594" s="138"/>
      <c r="AJ1594" s="138"/>
      <c r="AK1594" s="12"/>
    </row>
    <row r="1595" spans="1:37" s="21" customFormat="1" ht="11.25" hidden="1" x14ac:dyDescent="0.2">
      <c r="A1595" s="17"/>
      <c r="B1595" s="18"/>
      <c r="C1595" s="19"/>
      <c r="D1595" s="19"/>
      <c r="E1595" s="20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  <c r="Z1595" s="138"/>
      <c r="AA1595" s="138"/>
      <c r="AB1595" s="138"/>
      <c r="AC1595" s="138"/>
      <c r="AD1595" s="138"/>
      <c r="AE1595" s="138"/>
      <c r="AF1595" s="138"/>
      <c r="AG1595" s="138"/>
      <c r="AH1595" s="138"/>
      <c r="AI1595" s="138"/>
      <c r="AJ1595" s="138"/>
      <c r="AK1595" s="12"/>
    </row>
    <row r="1596" spans="1:37" s="21" customFormat="1" ht="11.25" hidden="1" x14ac:dyDescent="0.2">
      <c r="A1596" s="17"/>
      <c r="B1596" s="18"/>
      <c r="C1596" s="19"/>
      <c r="D1596" s="19"/>
      <c r="E1596" s="20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  <c r="Z1596" s="138"/>
      <c r="AA1596" s="138"/>
      <c r="AB1596" s="138"/>
      <c r="AC1596" s="138"/>
      <c r="AD1596" s="138"/>
      <c r="AE1596" s="138"/>
      <c r="AF1596" s="138"/>
      <c r="AG1596" s="138"/>
      <c r="AH1596" s="138"/>
      <c r="AI1596" s="138"/>
      <c r="AJ1596" s="138"/>
      <c r="AK1596" s="12"/>
    </row>
    <row r="1597" spans="1:37" s="21" customFormat="1" ht="11.25" hidden="1" x14ac:dyDescent="0.2">
      <c r="A1597" s="17"/>
      <c r="B1597" s="18"/>
      <c r="C1597" s="19"/>
      <c r="D1597" s="19"/>
      <c r="E1597" s="20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  <c r="Z1597" s="138"/>
      <c r="AA1597" s="138"/>
      <c r="AB1597" s="138"/>
      <c r="AC1597" s="138"/>
      <c r="AD1597" s="138"/>
      <c r="AE1597" s="138"/>
      <c r="AF1597" s="138"/>
      <c r="AG1597" s="138"/>
      <c r="AH1597" s="138"/>
      <c r="AI1597" s="138"/>
      <c r="AJ1597" s="138"/>
      <c r="AK1597" s="12"/>
    </row>
    <row r="1598" spans="1:37" s="21" customFormat="1" ht="11.25" hidden="1" x14ac:dyDescent="0.2">
      <c r="A1598" s="17"/>
      <c r="B1598" s="18"/>
      <c r="C1598" s="19"/>
      <c r="D1598" s="19"/>
      <c r="E1598" s="20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  <c r="Z1598" s="138"/>
      <c r="AA1598" s="138"/>
      <c r="AB1598" s="138"/>
      <c r="AC1598" s="138"/>
      <c r="AD1598" s="138"/>
      <c r="AE1598" s="138"/>
      <c r="AF1598" s="138"/>
      <c r="AG1598" s="138"/>
      <c r="AH1598" s="138"/>
      <c r="AI1598" s="138"/>
      <c r="AJ1598" s="138"/>
      <c r="AK1598" s="12"/>
    </row>
    <row r="1599" spans="1:37" s="21" customFormat="1" ht="11.25" hidden="1" x14ac:dyDescent="0.2">
      <c r="A1599" s="17"/>
      <c r="B1599" s="18"/>
      <c r="C1599" s="19"/>
      <c r="D1599" s="19"/>
      <c r="E1599" s="20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  <c r="Z1599" s="138"/>
      <c r="AA1599" s="138"/>
      <c r="AB1599" s="138"/>
      <c r="AC1599" s="138"/>
      <c r="AD1599" s="138"/>
      <c r="AE1599" s="138"/>
      <c r="AF1599" s="138"/>
      <c r="AG1599" s="138"/>
      <c r="AH1599" s="138"/>
      <c r="AI1599" s="138"/>
      <c r="AJ1599" s="138"/>
      <c r="AK1599" s="12"/>
    </row>
    <row r="1600" spans="1:37" s="21" customFormat="1" ht="11.25" hidden="1" x14ac:dyDescent="0.2">
      <c r="A1600" s="17"/>
      <c r="B1600" s="18"/>
      <c r="C1600" s="19"/>
      <c r="D1600" s="19"/>
      <c r="E1600" s="20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  <c r="Z1600" s="138"/>
      <c r="AA1600" s="138"/>
      <c r="AB1600" s="138"/>
      <c r="AC1600" s="138"/>
      <c r="AD1600" s="138"/>
      <c r="AE1600" s="138"/>
      <c r="AF1600" s="138"/>
      <c r="AG1600" s="138"/>
      <c r="AH1600" s="138"/>
      <c r="AI1600" s="138"/>
      <c r="AJ1600" s="138"/>
      <c r="AK1600" s="12"/>
    </row>
    <row r="1601" spans="1:37" s="21" customFormat="1" ht="11.25" hidden="1" x14ac:dyDescent="0.2">
      <c r="A1601" s="17"/>
      <c r="B1601" s="18"/>
      <c r="C1601" s="19"/>
      <c r="D1601" s="19"/>
      <c r="E1601" s="20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  <c r="Z1601" s="138"/>
      <c r="AA1601" s="138"/>
      <c r="AB1601" s="138"/>
      <c r="AC1601" s="138"/>
      <c r="AD1601" s="138"/>
      <c r="AE1601" s="138"/>
      <c r="AF1601" s="138"/>
      <c r="AG1601" s="138"/>
      <c r="AH1601" s="138"/>
      <c r="AI1601" s="138"/>
      <c r="AJ1601" s="138"/>
      <c r="AK1601" s="12"/>
    </row>
    <row r="1602" spans="1:37" s="21" customFormat="1" ht="11.25" hidden="1" x14ac:dyDescent="0.2">
      <c r="A1602" s="17"/>
      <c r="B1602" s="18"/>
      <c r="C1602" s="19"/>
      <c r="D1602" s="19"/>
      <c r="E1602" s="20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  <c r="Z1602" s="138"/>
      <c r="AA1602" s="138"/>
      <c r="AB1602" s="138"/>
      <c r="AC1602" s="138"/>
      <c r="AD1602" s="138"/>
      <c r="AE1602" s="138"/>
      <c r="AF1602" s="138"/>
      <c r="AG1602" s="138"/>
      <c r="AH1602" s="138"/>
      <c r="AI1602" s="138"/>
      <c r="AJ1602" s="138"/>
      <c r="AK1602" s="12"/>
    </row>
    <row r="1603" spans="1:37" s="21" customFormat="1" ht="11.25" hidden="1" x14ac:dyDescent="0.2">
      <c r="A1603" s="17"/>
      <c r="B1603" s="18"/>
      <c r="C1603" s="19"/>
      <c r="D1603" s="19"/>
      <c r="E1603" s="20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  <c r="Z1603" s="138"/>
      <c r="AA1603" s="138"/>
      <c r="AB1603" s="138"/>
      <c r="AC1603" s="138"/>
      <c r="AD1603" s="138"/>
      <c r="AE1603" s="138"/>
      <c r="AF1603" s="138"/>
      <c r="AG1603" s="138"/>
      <c r="AH1603" s="138"/>
      <c r="AI1603" s="138"/>
      <c r="AJ1603" s="138"/>
      <c r="AK1603" s="12"/>
    </row>
    <row r="1604" spans="1:37" s="21" customFormat="1" ht="11.25" hidden="1" x14ac:dyDescent="0.2">
      <c r="A1604" s="17"/>
      <c r="B1604" s="18"/>
      <c r="C1604" s="19"/>
      <c r="D1604" s="19"/>
      <c r="E1604" s="20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  <c r="Z1604" s="138"/>
      <c r="AA1604" s="138"/>
      <c r="AB1604" s="138"/>
      <c r="AC1604" s="138"/>
      <c r="AD1604" s="138"/>
      <c r="AE1604" s="138"/>
      <c r="AF1604" s="138"/>
      <c r="AG1604" s="138"/>
      <c r="AH1604" s="138"/>
      <c r="AI1604" s="138"/>
      <c r="AJ1604" s="138"/>
      <c r="AK1604" s="12"/>
    </row>
    <row r="1605" spans="1:37" s="21" customFormat="1" ht="11.25" hidden="1" x14ac:dyDescent="0.2">
      <c r="A1605" s="17"/>
      <c r="B1605" s="18"/>
      <c r="C1605" s="19"/>
      <c r="D1605" s="19"/>
      <c r="E1605" s="20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  <c r="Z1605" s="138"/>
      <c r="AA1605" s="138"/>
      <c r="AB1605" s="138"/>
      <c r="AC1605" s="138"/>
      <c r="AD1605" s="138"/>
      <c r="AE1605" s="138"/>
      <c r="AF1605" s="138"/>
      <c r="AG1605" s="138"/>
      <c r="AH1605" s="138"/>
      <c r="AI1605" s="138"/>
      <c r="AJ1605" s="138"/>
      <c r="AK1605" s="12"/>
    </row>
    <row r="1606" spans="1:37" s="21" customFormat="1" ht="11.25" hidden="1" x14ac:dyDescent="0.2">
      <c r="A1606" s="17"/>
      <c r="B1606" s="18"/>
      <c r="C1606" s="19"/>
      <c r="D1606" s="19"/>
      <c r="E1606" s="20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  <c r="Z1606" s="138"/>
      <c r="AA1606" s="138"/>
      <c r="AB1606" s="138"/>
      <c r="AC1606" s="138"/>
      <c r="AD1606" s="138"/>
      <c r="AE1606" s="138"/>
      <c r="AF1606" s="138"/>
      <c r="AG1606" s="138"/>
      <c r="AH1606" s="138"/>
      <c r="AI1606" s="138"/>
      <c r="AJ1606" s="138"/>
      <c r="AK1606" s="12"/>
    </row>
    <row r="1607" spans="1:37" s="21" customFormat="1" ht="11.25" hidden="1" x14ac:dyDescent="0.2">
      <c r="A1607" s="17"/>
      <c r="B1607" s="18"/>
      <c r="C1607" s="19"/>
      <c r="D1607" s="19"/>
      <c r="E1607" s="20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  <c r="Z1607" s="138"/>
      <c r="AA1607" s="138"/>
      <c r="AB1607" s="138"/>
      <c r="AC1607" s="138"/>
      <c r="AD1607" s="138"/>
      <c r="AE1607" s="138"/>
      <c r="AF1607" s="138"/>
      <c r="AG1607" s="138"/>
      <c r="AH1607" s="138"/>
      <c r="AI1607" s="138"/>
      <c r="AJ1607" s="138"/>
      <c r="AK1607" s="12"/>
    </row>
    <row r="1608" spans="1:37" s="21" customFormat="1" ht="11.25" hidden="1" x14ac:dyDescent="0.2">
      <c r="A1608" s="17"/>
      <c r="B1608" s="18"/>
      <c r="C1608" s="19"/>
      <c r="D1608" s="19"/>
      <c r="E1608" s="20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  <c r="Z1608" s="138"/>
      <c r="AA1608" s="138"/>
      <c r="AB1608" s="138"/>
      <c r="AC1608" s="138"/>
      <c r="AD1608" s="138"/>
      <c r="AE1608" s="138"/>
      <c r="AF1608" s="138"/>
      <c r="AG1608" s="138"/>
      <c r="AH1608" s="138"/>
      <c r="AI1608" s="138"/>
      <c r="AJ1608" s="138"/>
      <c r="AK1608" s="12"/>
    </row>
    <row r="1609" spans="1:37" s="21" customFormat="1" ht="11.25" hidden="1" x14ac:dyDescent="0.2">
      <c r="A1609" s="17"/>
      <c r="B1609" s="18"/>
      <c r="C1609" s="19"/>
      <c r="D1609" s="19"/>
      <c r="E1609" s="20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  <c r="Z1609" s="138"/>
      <c r="AA1609" s="138"/>
      <c r="AB1609" s="138"/>
      <c r="AC1609" s="138"/>
      <c r="AD1609" s="138"/>
      <c r="AE1609" s="138"/>
      <c r="AF1609" s="138"/>
      <c r="AG1609" s="138"/>
      <c r="AH1609" s="138"/>
      <c r="AI1609" s="138"/>
      <c r="AJ1609" s="138"/>
      <c r="AK1609" s="12"/>
    </row>
    <row r="1610" spans="1:37" s="21" customFormat="1" ht="11.25" hidden="1" x14ac:dyDescent="0.2">
      <c r="A1610" s="17"/>
      <c r="B1610" s="18"/>
      <c r="C1610" s="19"/>
      <c r="D1610" s="19"/>
      <c r="E1610" s="20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  <c r="Z1610" s="138"/>
      <c r="AA1610" s="138"/>
      <c r="AB1610" s="138"/>
      <c r="AC1610" s="138"/>
      <c r="AD1610" s="138"/>
      <c r="AE1610" s="138"/>
      <c r="AF1610" s="138"/>
      <c r="AG1610" s="138"/>
      <c r="AH1610" s="138"/>
      <c r="AI1610" s="138"/>
      <c r="AJ1610" s="138"/>
      <c r="AK1610" s="12"/>
    </row>
    <row r="1611" spans="1:37" s="21" customFormat="1" ht="11.25" hidden="1" x14ac:dyDescent="0.2">
      <c r="A1611" s="17"/>
      <c r="B1611" s="18"/>
      <c r="C1611" s="19"/>
      <c r="D1611" s="19"/>
      <c r="E1611" s="20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  <c r="Z1611" s="138"/>
      <c r="AA1611" s="138"/>
      <c r="AB1611" s="138"/>
      <c r="AC1611" s="138"/>
      <c r="AD1611" s="138"/>
      <c r="AE1611" s="138"/>
      <c r="AF1611" s="138"/>
      <c r="AG1611" s="138"/>
      <c r="AH1611" s="138"/>
      <c r="AI1611" s="138"/>
      <c r="AJ1611" s="138"/>
      <c r="AK1611" s="12"/>
    </row>
    <row r="1612" spans="1:37" s="21" customFormat="1" ht="11.25" hidden="1" x14ac:dyDescent="0.2">
      <c r="A1612" s="17"/>
      <c r="B1612" s="18"/>
      <c r="C1612" s="19"/>
      <c r="D1612" s="19"/>
      <c r="E1612" s="20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  <c r="Z1612" s="138"/>
      <c r="AA1612" s="138"/>
      <c r="AB1612" s="138"/>
      <c r="AC1612" s="138"/>
      <c r="AD1612" s="138"/>
      <c r="AE1612" s="138"/>
      <c r="AF1612" s="138"/>
      <c r="AG1612" s="138"/>
      <c r="AH1612" s="138"/>
      <c r="AI1612" s="138"/>
      <c r="AJ1612" s="138"/>
      <c r="AK1612" s="12"/>
    </row>
    <row r="1613" spans="1:37" s="21" customFormat="1" ht="11.25" hidden="1" x14ac:dyDescent="0.2">
      <c r="A1613" s="17"/>
      <c r="B1613" s="18"/>
      <c r="C1613" s="19"/>
      <c r="D1613" s="19"/>
      <c r="E1613" s="20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  <c r="Z1613" s="138"/>
      <c r="AA1613" s="138"/>
      <c r="AB1613" s="138"/>
      <c r="AC1613" s="138"/>
      <c r="AD1613" s="138"/>
      <c r="AE1613" s="138"/>
      <c r="AF1613" s="138"/>
      <c r="AG1613" s="138"/>
      <c r="AH1613" s="138"/>
      <c r="AI1613" s="138"/>
      <c r="AJ1613" s="138"/>
      <c r="AK1613" s="12"/>
    </row>
    <row r="1614" spans="1:37" s="21" customFormat="1" ht="11.25" hidden="1" x14ac:dyDescent="0.2">
      <c r="A1614" s="17"/>
      <c r="B1614" s="18"/>
      <c r="C1614" s="19"/>
      <c r="D1614" s="19"/>
      <c r="E1614" s="20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  <c r="Z1614" s="138"/>
      <c r="AA1614" s="138"/>
      <c r="AB1614" s="138"/>
      <c r="AC1614" s="138"/>
      <c r="AD1614" s="138"/>
      <c r="AE1614" s="138"/>
      <c r="AF1614" s="138"/>
      <c r="AG1614" s="138"/>
      <c r="AH1614" s="138"/>
      <c r="AI1614" s="138"/>
      <c r="AJ1614" s="138"/>
      <c r="AK1614" s="12"/>
    </row>
    <row r="1615" spans="1:37" s="21" customFormat="1" ht="11.25" hidden="1" x14ac:dyDescent="0.2">
      <c r="A1615" s="17"/>
      <c r="B1615" s="18"/>
      <c r="C1615" s="19"/>
      <c r="D1615" s="19"/>
      <c r="E1615" s="20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  <c r="Z1615" s="138"/>
      <c r="AA1615" s="138"/>
      <c r="AB1615" s="138"/>
      <c r="AC1615" s="138"/>
      <c r="AD1615" s="138"/>
      <c r="AE1615" s="138"/>
      <c r="AF1615" s="138"/>
      <c r="AG1615" s="138"/>
      <c r="AH1615" s="138"/>
      <c r="AI1615" s="138"/>
      <c r="AJ1615" s="138"/>
      <c r="AK1615" s="12"/>
    </row>
    <row r="1616" spans="1:37" s="21" customFormat="1" ht="11.25" hidden="1" x14ac:dyDescent="0.2">
      <c r="A1616" s="17"/>
      <c r="B1616" s="18"/>
      <c r="C1616" s="19"/>
      <c r="D1616" s="19"/>
      <c r="E1616" s="20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  <c r="Z1616" s="138"/>
      <c r="AA1616" s="138"/>
      <c r="AB1616" s="138"/>
      <c r="AC1616" s="138"/>
      <c r="AD1616" s="138"/>
      <c r="AE1616" s="138"/>
      <c r="AF1616" s="138"/>
      <c r="AG1616" s="138"/>
      <c r="AH1616" s="138"/>
      <c r="AI1616" s="138"/>
      <c r="AJ1616" s="138"/>
      <c r="AK1616" s="12"/>
    </row>
    <row r="1617" spans="1:37" s="21" customFormat="1" ht="11.25" hidden="1" x14ac:dyDescent="0.2">
      <c r="A1617" s="17"/>
      <c r="B1617" s="18"/>
      <c r="C1617" s="19"/>
      <c r="D1617" s="19"/>
      <c r="E1617" s="20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  <c r="Z1617" s="138"/>
      <c r="AA1617" s="138"/>
      <c r="AB1617" s="138"/>
      <c r="AC1617" s="138"/>
      <c r="AD1617" s="138"/>
      <c r="AE1617" s="138"/>
      <c r="AF1617" s="138"/>
      <c r="AG1617" s="138"/>
      <c r="AH1617" s="138"/>
      <c r="AI1617" s="138"/>
      <c r="AJ1617" s="138"/>
      <c r="AK1617" s="12"/>
    </row>
    <row r="1618" spans="1:37" s="21" customFormat="1" ht="11.25" hidden="1" x14ac:dyDescent="0.2">
      <c r="A1618" s="17"/>
      <c r="B1618" s="18"/>
      <c r="C1618" s="19"/>
      <c r="D1618" s="19"/>
      <c r="E1618" s="20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  <c r="Z1618" s="138"/>
      <c r="AA1618" s="138"/>
      <c r="AB1618" s="138"/>
      <c r="AC1618" s="138"/>
      <c r="AD1618" s="138"/>
      <c r="AE1618" s="138"/>
      <c r="AF1618" s="138"/>
      <c r="AG1618" s="138"/>
      <c r="AH1618" s="138"/>
      <c r="AI1618" s="138"/>
      <c r="AJ1618" s="138"/>
      <c r="AK1618" s="12"/>
    </row>
    <row r="1619" spans="1:37" s="21" customFormat="1" ht="11.25" hidden="1" x14ac:dyDescent="0.2">
      <c r="A1619" s="17"/>
      <c r="B1619" s="18"/>
      <c r="C1619" s="19"/>
      <c r="D1619" s="19"/>
      <c r="E1619" s="20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  <c r="Z1619" s="138"/>
      <c r="AA1619" s="138"/>
      <c r="AB1619" s="138"/>
      <c r="AC1619" s="138"/>
      <c r="AD1619" s="138"/>
      <c r="AE1619" s="138"/>
      <c r="AF1619" s="138"/>
      <c r="AG1619" s="138"/>
      <c r="AH1619" s="138"/>
      <c r="AI1619" s="138"/>
      <c r="AJ1619" s="138"/>
      <c r="AK1619" s="12"/>
    </row>
    <row r="1620" spans="1:37" s="21" customFormat="1" ht="11.25" hidden="1" x14ac:dyDescent="0.2">
      <c r="A1620" s="17"/>
      <c r="B1620" s="18"/>
      <c r="C1620" s="19"/>
      <c r="D1620" s="19"/>
      <c r="E1620" s="20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  <c r="Z1620" s="138"/>
      <c r="AA1620" s="138"/>
      <c r="AB1620" s="138"/>
      <c r="AC1620" s="138"/>
      <c r="AD1620" s="138"/>
      <c r="AE1620" s="138"/>
      <c r="AF1620" s="138"/>
      <c r="AG1620" s="138"/>
      <c r="AH1620" s="138"/>
      <c r="AI1620" s="138"/>
      <c r="AJ1620" s="138"/>
      <c r="AK1620" s="12"/>
    </row>
    <row r="1621" spans="1:37" s="21" customFormat="1" ht="11.25" hidden="1" x14ac:dyDescent="0.2">
      <c r="A1621" s="17"/>
      <c r="B1621" s="18"/>
      <c r="C1621" s="19"/>
      <c r="D1621" s="19"/>
      <c r="E1621" s="20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  <c r="Z1621" s="138"/>
      <c r="AA1621" s="138"/>
      <c r="AB1621" s="138"/>
      <c r="AC1621" s="138"/>
      <c r="AD1621" s="138"/>
      <c r="AE1621" s="138"/>
      <c r="AF1621" s="138"/>
      <c r="AG1621" s="138"/>
      <c r="AH1621" s="138"/>
      <c r="AI1621" s="138"/>
      <c r="AJ1621" s="138"/>
      <c r="AK1621" s="12"/>
    </row>
    <row r="1622" spans="1:37" s="21" customFormat="1" ht="11.25" hidden="1" x14ac:dyDescent="0.2">
      <c r="A1622" s="17"/>
      <c r="B1622" s="18"/>
      <c r="C1622" s="19"/>
      <c r="D1622" s="19"/>
      <c r="E1622" s="20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  <c r="Z1622" s="138"/>
      <c r="AA1622" s="138"/>
      <c r="AB1622" s="138"/>
      <c r="AC1622" s="138"/>
      <c r="AD1622" s="138"/>
      <c r="AE1622" s="138"/>
      <c r="AF1622" s="138"/>
      <c r="AG1622" s="138"/>
      <c r="AH1622" s="138"/>
      <c r="AI1622" s="138"/>
      <c r="AJ1622" s="138"/>
      <c r="AK1622" s="12"/>
    </row>
    <row r="1623" spans="1:37" s="21" customFormat="1" ht="11.25" hidden="1" x14ac:dyDescent="0.2">
      <c r="A1623" s="17"/>
      <c r="B1623" s="18"/>
      <c r="C1623" s="19"/>
      <c r="D1623" s="19"/>
      <c r="E1623" s="20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  <c r="Z1623" s="138"/>
      <c r="AA1623" s="138"/>
      <c r="AB1623" s="138"/>
      <c r="AC1623" s="138"/>
      <c r="AD1623" s="138"/>
      <c r="AE1623" s="138"/>
      <c r="AF1623" s="138"/>
      <c r="AG1623" s="138"/>
      <c r="AH1623" s="138"/>
      <c r="AI1623" s="138"/>
      <c r="AJ1623" s="138"/>
      <c r="AK1623" s="12"/>
    </row>
    <row r="1624" spans="1:37" s="21" customFormat="1" ht="11.25" hidden="1" x14ac:dyDescent="0.2">
      <c r="A1624" s="17"/>
      <c r="B1624" s="18"/>
      <c r="C1624" s="19"/>
      <c r="D1624" s="19"/>
      <c r="E1624" s="20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  <c r="Z1624" s="138"/>
      <c r="AA1624" s="138"/>
      <c r="AB1624" s="138"/>
      <c r="AC1624" s="138"/>
      <c r="AD1624" s="138"/>
      <c r="AE1624" s="138"/>
      <c r="AF1624" s="138"/>
      <c r="AG1624" s="138"/>
      <c r="AH1624" s="138"/>
      <c r="AI1624" s="138"/>
      <c r="AJ1624" s="138"/>
      <c r="AK1624" s="12"/>
    </row>
    <row r="1625" spans="1:37" s="21" customFormat="1" ht="11.25" hidden="1" x14ac:dyDescent="0.2">
      <c r="A1625" s="17"/>
      <c r="B1625" s="18"/>
      <c r="C1625" s="19"/>
      <c r="D1625" s="19"/>
      <c r="E1625" s="20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  <c r="Z1625" s="138"/>
      <c r="AA1625" s="138"/>
      <c r="AB1625" s="138"/>
      <c r="AC1625" s="138"/>
      <c r="AD1625" s="138"/>
      <c r="AE1625" s="138"/>
      <c r="AF1625" s="138"/>
      <c r="AG1625" s="138"/>
      <c r="AH1625" s="138"/>
      <c r="AI1625" s="138"/>
      <c r="AJ1625" s="138"/>
      <c r="AK1625" s="12"/>
    </row>
    <row r="1626" spans="1:37" s="21" customFormat="1" ht="11.25" hidden="1" x14ac:dyDescent="0.2">
      <c r="A1626" s="17"/>
      <c r="B1626" s="18"/>
      <c r="C1626" s="19"/>
      <c r="D1626" s="19"/>
      <c r="E1626" s="20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  <c r="Z1626" s="138"/>
      <c r="AA1626" s="138"/>
      <c r="AB1626" s="138"/>
      <c r="AC1626" s="138"/>
      <c r="AD1626" s="138"/>
      <c r="AE1626" s="138"/>
      <c r="AF1626" s="138"/>
      <c r="AG1626" s="138"/>
      <c r="AH1626" s="138"/>
      <c r="AI1626" s="138"/>
      <c r="AJ1626" s="138"/>
      <c r="AK1626" s="12"/>
    </row>
    <row r="1627" spans="1:37" s="21" customFormat="1" ht="11.25" hidden="1" x14ac:dyDescent="0.2">
      <c r="A1627" s="17"/>
      <c r="B1627" s="18"/>
      <c r="C1627" s="19"/>
      <c r="D1627" s="19"/>
      <c r="E1627" s="20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  <c r="Z1627" s="138"/>
      <c r="AA1627" s="138"/>
      <c r="AB1627" s="138"/>
      <c r="AC1627" s="138"/>
      <c r="AD1627" s="138"/>
      <c r="AE1627" s="138"/>
      <c r="AF1627" s="138"/>
      <c r="AG1627" s="138"/>
      <c r="AH1627" s="138"/>
      <c r="AI1627" s="138"/>
      <c r="AJ1627" s="138"/>
      <c r="AK1627" s="12"/>
    </row>
    <row r="1628" spans="1:37" s="21" customFormat="1" ht="11.25" hidden="1" x14ac:dyDescent="0.2">
      <c r="A1628" s="17"/>
      <c r="B1628" s="18"/>
      <c r="C1628" s="19"/>
      <c r="D1628" s="19"/>
      <c r="E1628" s="20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  <c r="Z1628" s="138"/>
      <c r="AA1628" s="138"/>
      <c r="AB1628" s="138"/>
      <c r="AC1628" s="138"/>
      <c r="AD1628" s="138"/>
      <c r="AE1628" s="138"/>
      <c r="AF1628" s="138"/>
      <c r="AG1628" s="138"/>
      <c r="AH1628" s="138"/>
      <c r="AI1628" s="138"/>
      <c r="AJ1628" s="138"/>
      <c r="AK1628" s="12"/>
    </row>
    <row r="1629" spans="1:37" s="21" customFormat="1" ht="11.25" hidden="1" x14ac:dyDescent="0.2">
      <c r="A1629" s="17"/>
      <c r="B1629" s="18"/>
      <c r="C1629" s="19"/>
      <c r="D1629" s="19"/>
      <c r="E1629" s="20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  <c r="Z1629" s="138"/>
      <c r="AA1629" s="138"/>
      <c r="AB1629" s="138"/>
      <c r="AC1629" s="138"/>
      <c r="AD1629" s="138"/>
      <c r="AE1629" s="138"/>
      <c r="AF1629" s="138"/>
      <c r="AG1629" s="138"/>
      <c r="AH1629" s="138"/>
      <c r="AI1629" s="138"/>
      <c r="AJ1629" s="138"/>
      <c r="AK1629" s="12"/>
    </row>
    <row r="1630" spans="1:37" s="21" customFormat="1" ht="11.25" hidden="1" x14ac:dyDescent="0.2">
      <c r="A1630" s="17"/>
      <c r="B1630" s="18"/>
      <c r="C1630" s="19"/>
      <c r="D1630" s="19"/>
      <c r="E1630" s="20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  <c r="Z1630" s="138"/>
      <c r="AA1630" s="138"/>
      <c r="AB1630" s="138"/>
      <c r="AC1630" s="138"/>
      <c r="AD1630" s="138"/>
      <c r="AE1630" s="138"/>
      <c r="AF1630" s="138"/>
      <c r="AG1630" s="138"/>
      <c r="AH1630" s="138"/>
      <c r="AI1630" s="138"/>
      <c r="AJ1630" s="138"/>
      <c r="AK1630" s="12"/>
    </row>
    <row r="1631" spans="1:37" s="21" customFormat="1" ht="11.25" hidden="1" x14ac:dyDescent="0.2">
      <c r="A1631" s="17"/>
      <c r="B1631" s="18"/>
      <c r="C1631" s="19"/>
      <c r="D1631" s="19"/>
      <c r="E1631" s="20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  <c r="Z1631" s="138"/>
      <c r="AA1631" s="138"/>
      <c r="AB1631" s="138"/>
      <c r="AC1631" s="138"/>
      <c r="AD1631" s="138"/>
      <c r="AE1631" s="138"/>
      <c r="AF1631" s="138"/>
      <c r="AG1631" s="138"/>
      <c r="AH1631" s="138"/>
      <c r="AI1631" s="138"/>
      <c r="AJ1631" s="138"/>
      <c r="AK1631" s="12"/>
    </row>
    <row r="1632" spans="1:37" s="21" customFormat="1" ht="11.25" hidden="1" x14ac:dyDescent="0.2">
      <c r="A1632" s="17"/>
      <c r="B1632" s="18"/>
      <c r="C1632" s="19"/>
      <c r="D1632" s="19"/>
      <c r="E1632" s="20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  <c r="Z1632" s="138"/>
      <c r="AA1632" s="138"/>
      <c r="AB1632" s="138"/>
      <c r="AC1632" s="138"/>
      <c r="AD1632" s="138"/>
      <c r="AE1632" s="138"/>
      <c r="AF1632" s="138"/>
      <c r="AG1632" s="138"/>
      <c r="AH1632" s="138"/>
      <c r="AI1632" s="138"/>
      <c r="AJ1632" s="138"/>
      <c r="AK1632" s="12"/>
    </row>
    <row r="1633" spans="1:37" s="21" customFormat="1" ht="11.25" hidden="1" x14ac:dyDescent="0.2">
      <c r="A1633" s="17"/>
      <c r="B1633" s="18"/>
      <c r="C1633" s="19"/>
      <c r="D1633" s="19"/>
      <c r="E1633" s="20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  <c r="Z1633" s="138"/>
      <c r="AA1633" s="138"/>
      <c r="AB1633" s="138"/>
      <c r="AC1633" s="138"/>
      <c r="AD1633" s="138"/>
      <c r="AE1633" s="138"/>
      <c r="AF1633" s="138"/>
      <c r="AG1633" s="138"/>
      <c r="AH1633" s="138"/>
      <c r="AI1633" s="138"/>
      <c r="AJ1633" s="138"/>
      <c r="AK1633" s="12"/>
    </row>
    <row r="1634" spans="1:37" s="21" customFormat="1" ht="11.25" hidden="1" x14ac:dyDescent="0.2">
      <c r="A1634" s="17"/>
      <c r="B1634" s="18"/>
      <c r="C1634" s="19"/>
      <c r="D1634" s="19"/>
      <c r="E1634" s="20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  <c r="Z1634" s="138"/>
      <c r="AA1634" s="138"/>
      <c r="AB1634" s="138"/>
      <c r="AC1634" s="138"/>
      <c r="AD1634" s="138"/>
      <c r="AE1634" s="138"/>
      <c r="AF1634" s="138"/>
      <c r="AG1634" s="138"/>
      <c r="AH1634" s="138"/>
      <c r="AI1634" s="138"/>
      <c r="AJ1634" s="138"/>
      <c r="AK1634" s="12"/>
    </row>
    <row r="1635" spans="1:37" s="21" customFormat="1" ht="11.25" hidden="1" x14ac:dyDescent="0.2">
      <c r="A1635" s="17"/>
      <c r="B1635" s="18"/>
      <c r="C1635" s="19"/>
      <c r="D1635" s="19"/>
      <c r="E1635" s="20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  <c r="Z1635" s="138"/>
      <c r="AA1635" s="138"/>
      <c r="AB1635" s="138"/>
      <c r="AC1635" s="138"/>
      <c r="AD1635" s="138"/>
      <c r="AE1635" s="138"/>
      <c r="AF1635" s="138"/>
      <c r="AG1635" s="138"/>
      <c r="AH1635" s="138"/>
      <c r="AI1635" s="138"/>
      <c r="AJ1635" s="138"/>
      <c r="AK1635" s="12"/>
    </row>
    <row r="1636" spans="1:37" s="21" customFormat="1" ht="11.25" hidden="1" x14ac:dyDescent="0.2">
      <c r="A1636" s="17"/>
      <c r="B1636" s="18"/>
      <c r="C1636" s="19"/>
      <c r="D1636" s="19"/>
      <c r="E1636" s="20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  <c r="Z1636" s="138"/>
      <c r="AA1636" s="138"/>
      <c r="AB1636" s="138"/>
      <c r="AC1636" s="138"/>
      <c r="AD1636" s="138"/>
      <c r="AE1636" s="138"/>
      <c r="AF1636" s="138"/>
      <c r="AG1636" s="138"/>
      <c r="AH1636" s="138"/>
      <c r="AI1636" s="138"/>
      <c r="AJ1636" s="138"/>
      <c r="AK1636" s="12"/>
    </row>
    <row r="1637" spans="1:37" s="21" customFormat="1" ht="11.25" hidden="1" x14ac:dyDescent="0.2">
      <c r="A1637" s="17"/>
      <c r="B1637" s="18"/>
      <c r="C1637" s="19"/>
      <c r="D1637" s="19"/>
      <c r="E1637" s="20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  <c r="Z1637" s="138"/>
      <c r="AA1637" s="138"/>
      <c r="AB1637" s="138"/>
      <c r="AC1637" s="138"/>
      <c r="AD1637" s="138"/>
      <c r="AE1637" s="138"/>
      <c r="AF1637" s="138"/>
      <c r="AG1637" s="138"/>
      <c r="AH1637" s="138"/>
      <c r="AI1637" s="138"/>
      <c r="AJ1637" s="138"/>
      <c r="AK1637" s="12"/>
    </row>
    <row r="1638" spans="1:37" s="21" customFormat="1" ht="11.25" hidden="1" x14ac:dyDescent="0.2">
      <c r="A1638" s="17"/>
      <c r="B1638" s="18"/>
      <c r="C1638" s="19"/>
      <c r="D1638" s="19"/>
      <c r="E1638" s="20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  <c r="Z1638" s="138"/>
      <c r="AA1638" s="138"/>
      <c r="AB1638" s="138"/>
      <c r="AC1638" s="138"/>
      <c r="AD1638" s="138"/>
      <c r="AE1638" s="138"/>
      <c r="AF1638" s="138"/>
      <c r="AG1638" s="138"/>
      <c r="AH1638" s="138"/>
      <c r="AI1638" s="138"/>
      <c r="AJ1638" s="138"/>
      <c r="AK1638" s="12"/>
    </row>
    <row r="1639" spans="1:37" s="21" customFormat="1" ht="11.25" hidden="1" x14ac:dyDescent="0.2">
      <c r="A1639" s="17"/>
      <c r="B1639" s="18"/>
      <c r="C1639" s="19"/>
      <c r="D1639" s="19"/>
      <c r="E1639" s="20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  <c r="Z1639" s="138"/>
      <c r="AA1639" s="138"/>
      <c r="AB1639" s="138"/>
      <c r="AC1639" s="138"/>
      <c r="AD1639" s="138"/>
      <c r="AE1639" s="138"/>
      <c r="AF1639" s="138"/>
      <c r="AG1639" s="138"/>
      <c r="AH1639" s="138"/>
      <c r="AI1639" s="138"/>
      <c r="AJ1639" s="138"/>
      <c r="AK1639" s="12"/>
    </row>
    <row r="1640" spans="1:37" s="21" customFormat="1" ht="11.25" hidden="1" x14ac:dyDescent="0.2">
      <c r="A1640" s="17"/>
      <c r="B1640" s="18"/>
      <c r="C1640" s="19"/>
      <c r="D1640" s="19"/>
      <c r="E1640" s="20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  <c r="Z1640" s="138"/>
      <c r="AA1640" s="138"/>
      <c r="AB1640" s="138"/>
      <c r="AC1640" s="138"/>
      <c r="AD1640" s="138"/>
      <c r="AE1640" s="138"/>
      <c r="AF1640" s="138"/>
      <c r="AG1640" s="138"/>
      <c r="AH1640" s="138"/>
      <c r="AI1640" s="138"/>
      <c r="AJ1640" s="138"/>
      <c r="AK1640" s="12"/>
    </row>
    <row r="1641" spans="1:37" s="21" customFormat="1" ht="11.25" hidden="1" x14ac:dyDescent="0.2">
      <c r="A1641" s="17"/>
      <c r="B1641" s="18"/>
      <c r="C1641" s="19"/>
      <c r="D1641" s="19"/>
      <c r="E1641" s="20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  <c r="Z1641" s="138"/>
      <c r="AA1641" s="138"/>
      <c r="AB1641" s="138"/>
      <c r="AC1641" s="138"/>
      <c r="AD1641" s="138"/>
      <c r="AE1641" s="138"/>
      <c r="AF1641" s="138"/>
      <c r="AG1641" s="138"/>
      <c r="AH1641" s="138"/>
      <c r="AI1641" s="138"/>
      <c r="AJ1641" s="138"/>
      <c r="AK1641" s="12"/>
    </row>
    <row r="1642" spans="1:37" s="21" customFormat="1" ht="11.25" hidden="1" x14ac:dyDescent="0.2">
      <c r="A1642" s="17"/>
      <c r="B1642" s="18"/>
      <c r="C1642" s="19"/>
      <c r="D1642" s="19"/>
      <c r="E1642" s="20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  <c r="Z1642" s="138"/>
      <c r="AA1642" s="138"/>
      <c r="AB1642" s="138"/>
      <c r="AC1642" s="138"/>
      <c r="AD1642" s="138"/>
      <c r="AE1642" s="138"/>
      <c r="AF1642" s="138"/>
      <c r="AG1642" s="138"/>
      <c r="AH1642" s="138"/>
      <c r="AI1642" s="138"/>
      <c r="AJ1642" s="138"/>
      <c r="AK1642" s="12"/>
    </row>
    <row r="1643" spans="1:37" s="21" customFormat="1" ht="11.25" hidden="1" x14ac:dyDescent="0.2">
      <c r="A1643" s="17"/>
      <c r="B1643" s="18"/>
      <c r="C1643" s="19"/>
      <c r="D1643" s="19"/>
      <c r="E1643" s="20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  <c r="Z1643" s="138"/>
      <c r="AA1643" s="138"/>
      <c r="AB1643" s="138"/>
      <c r="AC1643" s="138"/>
      <c r="AD1643" s="138"/>
      <c r="AE1643" s="138"/>
      <c r="AF1643" s="138"/>
      <c r="AG1643" s="138"/>
      <c r="AH1643" s="138"/>
      <c r="AI1643" s="138"/>
      <c r="AJ1643" s="138"/>
      <c r="AK1643" s="12"/>
    </row>
    <row r="1644" spans="1:37" s="21" customFormat="1" ht="11.25" hidden="1" x14ac:dyDescent="0.2">
      <c r="A1644" s="17"/>
      <c r="B1644" s="18"/>
      <c r="C1644" s="19"/>
      <c r="D1644" s="19"/>
      <c r="E1644" s="20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  <c r="Z1644" s="138"/>
      <c r="AA1644" s="138"/>
      <c r="AB1644" s="138"/>
      <c r="AC1644" s="138"/>
      <c r="AD1644" s="138"/>
      <c r="AE1644" s="138"/>
      <c r="AF1644" s="138"/>
      <c r="AG1644" s="138"/>
      <c r="AH1644" s="138"/>
      <c r="AI1644" s="138"/>
      <c r="AJ1644" s="138"/>
      <c r="AK1644" s="12"/>
    </row>
    <row r="1645" spans="1:37" s="21" customFormat="1" ht="11.25" hidden="1" x14ac:dyDescent="0.2">
      <c r="A1645" s="17"/>
      <c r="B1645" s="18"/>
      <c r="C1645" s="19"/>
      <c r="D1645" s="19"/>
      <c r="E1645" s="20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  <c r="Z1645" s="138"/>
      <c r="AA1645" s="138"/>
      <c r="AB1645" s="138"/>
      <c r="AC1645" s="138"/>
      <c r="AD1645" s="138"/>
      <c r="AE1645" s="138"/>
      <c r="AF1645" s="138"/>
      <c r="AG1645" s="138"/>
      <c r="AH1645" s="138"/>
      <c r="AI1645" s="138"/>
      <c r="AJ1645" s="138"/>
      <c r="AK1645" s="12"/>
    </row>
    <row r="1646" spans="1:37" s="21" customFormat="1" ht="11.25" hidden="1" x14ac:dyDescent="0.2">
      <c r="A1646" s="17"/>
      <c r="B1646" s="18"/>
      <c r="C1646" s="19"/>
      <c r="D1646" s="19"/>
      <c r="E1646" s="20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  <c r="Z1646" s="138"/>
      <c r="AA1646" s="138"/>
      <c r="AB1646" s="138"/>
      <c r="AC1646" s="138"/>
      <c r="AD1646" s="138"/>
      <c r="AE1646" s="138"/>
      <c r="AF1646" s="138"/>
      <c r="AG1646" s="138"/>
      <c r="AH1646" s="138"/>
      <c r="AI1646" s="138"/>
      <c r="AJ1646" s="138"/>
      <c r="AK1646" s="12"/>
    </row>
    <row r="1647" spans="1:37" s="21" customFormat="1" ht="11.25" hidden="1" x14ac:dyDescent="0.2">
      <c r="A1647" s="17"/>
      <c r="B1647" s="18"/>
      <c r="C1647" s="19"/>
      <c r="D1647" s="19"/>
      <c r="E1647" s="20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  <c r="Z1647" s="138"/>
      <c r="AA1647" s="138"/>
      <c r="AB1647" s="138"/>
      <c r="AC1647" s="138"/>
      <c r="AD1647" s="138"/>
      <c r="AE1647" s="138"/>
      <c r="AF1647" s="138"/>
      <c r="AG1647" s="138"/>
      <c r="AH1647" s="138"/>
      <c r="AI1647" s="138"/>
      <c r="AJ1647" s="138"/>
      <c r="AK1647" s="12"/>
    </row>
    <row r="1648" spans="1:37" s="21" customFormat="1" ht="11.25" hidden="1" x14ac:dyDescent="0.2">
      <c r="A1648" s="17"/>
      <c r="B1648" s="18"/>
      <c r="C1648" s="19"/>
      <c r="D1648" s="19"/>
      <c r="E1648" s="20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  <c r="Z1648" s="138"/>
      <c r="AA1648" s="138"/>
      <c r="AB1648" s="138"/>
      <c r="AC1648" s="138"/>
      <c r="AD1648" s="138"/>
      <c r="AE1648" s="138"/>
      <c r="AF1648" s="138"/>
      <c r="AG1648" s="138"/>
      <c r="AH1648" s="138"/>
      <c r="AI1648" s="138"/>
      <c r="AJ1648" s="138"/>
      <c r="AK1648" s="12"/>
    </row>
    <row r="1649" spans="1:37" s="21" customFormat="1" ht="11.25" hidden="1" x14ac:dyDescent="0.2">
      <c r="A1649" s="17"/>
      <c r="B1649" s="18"/>
      <c r="C1649" s="19"/>
      <c r="D1649" s="19"/>
      <c r="E1649" s="20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  <c r="Z1649" s="138"/>
      <c r="AA1649" s="138"/>
      <c r="AB1649" s="138"/>
      <c r="AC1649" s="138"/>
      <c r="AD1649" s="138"/>
      <c r="AE1649" s="138"/>
      <c r="AF1649" s="138"/>
      <c r="AG1649" s="138"/>
      <c r="AH1649" s="138"/>
      <c r="AI1649" s="138"/>
      <c r="AJ1649" s="138"/>
      <c r="AK1649" s="12"/>
    </row>
    <row r="1650" spans="1:37" s="21" customFormat="1" ht="11.25" hidden="1" x14ac:dyDescent="0.2">
      <c r="A1650" s="17"/>
      <c r="B1650" s="18"/>
      <c r="C1650" s="19"/>
      <c r="D1650" s="19"/>
      <c r="E1650" s="20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  <c r="Z1650" s="138"/>
      <c r="AA1650" s="138"/>
      <c r="AB1650" s="138"/>
      <c r="AC1650" s="138"/>
      <c r="AD1650" s="138"/>
      <c r="AE1650" s="138"/>
      <c r="AF1650" s="138"/>
      <c r="AG1650" s="138"/>
      <c r="AH1650" s="138"/>
      <c r="AI1650" s="138"/>
      <c r="AJ1650" s="138"/>
      <c r="AK1650" s="12"/>
    </row>
    <row r="1651" spans="1:37" s="21" customFormat="1" ht="11.25" hidden="1" x14ac:dyDescent="0.2">
      <c r="A1651" s="17"/>
      <c r="B1651" s="18"/>
      <c r="C1651" s="19"/>
      <c r="D1651" s="19"/>
      <c r="E1651" s="20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  <c r="Z1651" s="138"/>
      <c r="AA1651" s="138"/>
      <c r="AB1651" s="138"/>
      <c r="AC1651" s="138"/>
      <c r="AD1651" s="138"/>
      <c r="AE1651" s="138"/>
      <c r="AF1651" s="138"/>
      <c r="AG1651" s="138"/>
      <c r="AH1651" s="138"/>
      <c r="AI1651" s="138"/>
      <c r="AJ1651" s="138"/>
      <c r="AK1651" s="12"/>
    </row>
    <row r="1652" spans="1:37" s="21" customFormat="1" ht="11.25" hidden="1" x14ac:dyDescent="0.2">
      <c r="A1652" s="17"/>
      <c r="B1652" s="18"/>
      <c r="C1652" s="19"/>
      <c r="D1652" s="19"/>
      <c r="E1652" s="20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  <c r="Z1652" s="138"/>
      <c r="AA1652" s="138"/>
      <c r="AB1652" s="138"/>
      <c r="AC1652" s="138"/>
      <c r="AD1652" s="138"/>
      <c r="AE1652" s="138"/>
      <c r="AF1652" s="138"/>
      <c r="AG1652" s="138"/>
      <c r="AH1652" s="138"/>
      <c r="AI1652" s="138"/>
      <c r="AJ1652" s="138"/>
      <c r="AK1652" s="12"/>
    </row>
    <row r="1653" spans="1:37" s="21" customFormat="1" ht="11.25" hidden="1" x14ac:dyDescent="0.2">
      <c r="A1653" s="17"/>
      <c r="B1653" s="18"/>
      <c r="C1653" s="19"/>
      <c r="D1653" s="19"/>
      <c r="E1653" s="20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  <c r="Z1653" s="138"/>
      <c r="AA1653" s="138"/>
      <c r="AB1653" s="138"/>
      <c r="AC1653" s="138"/>
      <c r="AD1653" s="138"/>
      <c r="AE1653" s="138"/>
      <c r="AF1653" s="138"/>
      <c r="AG1653" s="138"/>
      <c r="AH1653" s="138"/>
      <c r="AI1653" s="138"/>
      <c r="AJ1653" s="138"/>
      <c r="AK1653" s="12"/>
    </row>
    <row r="1654" spans="1:37" s="21" customFormat="1" ht="11.25" hidden="1" x14ac:dyDescent="0.2">
      <c r="A1654" s="17"/>
      <c r="B1654" s="18"/>
      <c r="C1654" s="19"/>
      <c r="D1654" s="19"/>
      <c r="E1654" s="20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  <c r="Z1654" s="138"/>
      <c r="AA1654" s="138"/>
      <c r="AB1654" s="138"/>
      <c r="AC1654" s="138"/>
      <c r="AD1654" s="138"/>
      <c r="AE1654" s="138"/>
      <c r="AF1654" s="138"/>
      <c r="AG1654" s="138"/>
      <c r="AH1654" s="138"/>
      <c r="AI1654" s="138"/>
      <c r="AJ1654" s="138"/>
      <c r="AK1654" s="12"/>
    </row>
    <row r="1655" spans="1:37" s="21" customFormat="1" ht="11.25" hidden="1" x14ac:dyDescent="0.2">
      <c r="A1655" s="17"/>
      <c r="B1655" s="18"/>
      <c r="C1655" s="19"/>
      <c r="D1655" s="19"/>
      <c r="E1655" s="20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  <c r="Z1655" s="138"/>
      <c r="AA1655" s="138"/>
      <c r="AB1655" s="138"/>
      <c r="AC1655" s="138"/>
      <c r="AD1655" s="138"/>
      <c r="AE1655" s="138"/>
      <c r="AF1655" s="138"/>
      <c r="AG1655" s="138"/>
      <c r="AH1655" s="138"/>
      <c r="AI1655" s="138"/>
      <c r="AJ1655" s="138"/>
      <c r="AK1655" s="12"/>
    </row>
    <row r="1656" spans="1:37" s="21" customFormat="1" ht="11.25" hidden="1" x14ac:dyDescent="0.2">
      <c r="A1656" s="17"/>
      <c r="B1656" s="18"/>
      <c r="C1656" s="19"/>
      <c r="D1656" s="19"/>
      <c r="E1656" s="20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  <c r="Z1656" s="138"/>
      <c r="AA1656" s="138"/>
      <c r="AB1656" s="138"/>
      <c r="AC1656" s="138"/>
      <c r="AD1656" s="138"/>
      <c r="AE1656" s="138"/>
      <c r="AF1656" s="138"/>
      <c r="AG1656" s="138"/>
      <c r="AH1656" s="138"/>
      <c r="AI1656" s="138"/>
      <c r="AJ1656" s="138"/>
      <c r="AK1656" s="12"/>
    </row>
    <row r="1657" spans="1:37" s="21" customFormat="1" ht="11.25" hidden="1" x14ac:dyDescent="0.2">
      <c r="A1657" s="17"/>
      <c r="B1657" s="18"/>
      <c r="C1657" s="19"/>
      <c r="D1657" s="19"/>
      <c r="E1657" s="20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  <c r="Z1657" s="138"/>
      <c r="AA1657" s="138"/>
      <c r="AB1657" s="138"/>
      <c r="AC1657" s="138"/>
      <c r="AD1657" s="138"/>
      <c r="AE1657" s="138"/>
      <c r="AF1657" s="138"/>
      <c r="AG1657" s="138"/>
      <c r="AH1657" s="138"/>
      <c r="AI1657" s="138"/>
      <c r="AJ1657" s="138"/>
      <c r="AK1657" s="12"/>
    </row>
    <row r="1658" spans="1:37" s="21" customFormat="1" ht="11.25" hidden="1" x14ac:dyDescent="0.2">
      <c r="A1658" s="17"/>
      <c r="B1658" s="18"/>
      <c r="C1658" s="19"/>
      <c r="D1658" s="19"/>
      <c r="E1658" s="20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  <c r="Z1658" s="138"/>
      <c r="AA1658" s="138"/>
      <c r="AB1658" s="138"/>
      <c r="AC1658" s="138"/>
      <c r="AD1658" s="138"/>
      <c r="AE1658" s="138"/>
      <c r="AF1658" s="138"/>
      <c r="AG1658" s="138"/>
      <c r="AH1658" s="138"/>
      <c r="AI1658" s="138"/>
      <c r="AJ1658" s="138"/>
      <c r="AK1658" s="12"/>
    </row>
    <row r="1659" spans="1:37" s="21" customFormat="1" ht="11.25" hidden="1" x14ac:dyDescent="0.2">
      <c r="A1659" s="17"/>
      <c r="B1659" s="18"/>
      <c r="C1659" s="19"/>
      <c r="D1659" s="19"/>
      <c r="E1659" s="20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  <c r="Z1659" s="138"/>
      <c r="AA1659" s="138"/>
      <c r="AB1659" s="138"/>
      <c r="AC1659" s="138"/>
      <c r="AD1659" s="138"/>
      <c r="AE1659" s="138"/>
      <c r="AF1659" s="138"/>
      <c r="AG1659" s="138"/>
      <c r="AH1659" s="138"/>
      <c r="AI1659" s="138"/>
      <c r="AJ1659" s="138"/>
      <c r="AK1659" s="12"/>
    </row>
    <row r="1660" spans="1:37" s="21" customFormat="1" ht="11.25" hidden="1" x14ac:dyDescent="0.2">
      <c r="A1660" s="17"/>
      <c r="B1660" s="18"/>
      <c r="C1660" s="19"/>
      <c r="D1660" s="19"/>
      <c r="E1660" s="20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  <c r="Z1660" s="138"/>
      <c r="AA1660" s="138"/>
      <c r="AB1660" s="138"/>
      <c r="AC1660" s="138"/>
      <c r="AD1660" s="138"/>
      <c r="AE1660" s="138"/>
      <c r="AF1660" s="138"/>
      <c r="AG1660" s="138"/>
      <c r="AH1660" s="138"/>
      <c r="AI1660" s="138"/>
      <c r="AJ1660" s="138"/>
      <c r="AK1660" s="12"/>
    </row>
    <row r="1661" spans="1:37" s="21" customFormat="1" ht="11.25" hidden="1" x14ac:dyDescent="0.2">
      <c r="A1661" s="17"/>
      <c r="B1661" s="18"/>
      <c r="C1661" s="19"/>
      <c r="D1661" s="19"/>
      <c r="E1661" s="20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  <c r="Z1661" s="138"/>
      <c r="AA1661" s="138"/>
      <c r="AB1661" s="138"/>
      <c r="AC1661" s="138"/>
      <c r="AD1661" s="138"/>
      <c r="AE1661" s="138"/>
      <c r="AF1661" s="138"/>
      <c r="AG1661" s="138"/>
      <c r="AH1661" s="138"/>
      <c r="AI1661" s="138"/>
      <c r="AJ1661" s="138"/>
      <c r="AK1661" s="12"/>
    </row>
    <row r="1662" spans="1:37" s="21" customFormat="1" ht="11.25" hidden="1" x14ac:dyDescent="0.2">
      <c r="A1662" s="17"/>
      <c r="B1662" s="18"/>
      <c r="C1662" s="19"/>
      <c r="D1662" s="19"/>
      <c r="E1662" s="20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  <c r="Z1662" s="138"/>
      <c r="AA1662" s="138"/>
      <c r="AB1662" s="138"/>
      <c r="AC1662" s="138"/>
      <c r="AD1662" s="138"/>
      <c r="AE1662" s="138"/>
      <c r="AF1662" s="138"/>
      <c r="AG1662" s="138"/>
      <c r="AH1662" s="138"/>
      <c r="AI1662" s="138"/>
      <c r="AJ1662" s="138"/>
      <c r="AK1662" s="12"/>
    </row>
    <row r="1663" spans="1:37" s="21" customFormat="1" ht="11.25" hidden="1" x14ac:dyDescent="0.2">
      <c r="A1663" s="17"/>
      <c r="B1663" s="18"/>
      <c r="C1663" s="19"/>
      <c r="D1663" s="19"/>
      <c r="E1663" s="20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  <c r="Z1663" s="138"/>
      <c r="AA1663" s="138"/>
      <c r="AB1663" s="138"/>
      <c r="AC1663" s="138"/>
      <c r="AD1663" s="138"/>
      <c r="AE1663" s="138"/>
      <c r="AF1663" s="138"/>
      <c r="AG1663" s="138"/>
      <c r="AH1663" s="138"/>
      <c r="AI1663" s="138"/>
      <c r="AJ1663" s="138"/>
      <c r="AK1663" s="12"/>
    </row>
    <row r="1664" spans="1:37" s="21" customFormat="1" ht="11.25" hidden="1" x14ac:dyDescent="0.2">
      <c r="A1664" s="17"/>
      <c r="B1664" s="18"/>
      <c r="C1664" s="19"/>
      <c r="D1664" s="19"/>
      <c r="E1664" s="20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  <c r="Z1664" s="138"/>
      <c r="AA1664" s="138"/>
      <c r="AB1664" s="138"/>
      <c r="AC1664" s="138"/>
      <c r="AD1664" s="138"/>
      <c r="AE1664" s="138"/>
      <c r="AF1664" s="138"/>
      <c r="AG1664" s="138"/>
      <c r="AH1664" s="138"/>
      <c r="AI1664" s="138"/>
      <c r="AJ1664" s="138"/>
      <c r="AK1664" s="12"/>
    </row>
    <row r="1665" spans="1:37" s="21" customFormat="1" ht="11.25" hidden="1" x14ac:dyDescent="0.2">
      <c r="A1665" s="17"/>
      <c r="B1665" s="18"/>
      <c r="C1665" s="19"/>
      <c r="D1665" s="19"/>
      <c r="E1665" s="20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  <c r="Z1665" s="138"/>
      <c r="AA1665" s="138"/>
      <c r="AB1665" s="138"/>
      <c r="AC1665" s="138"/>
      <c r="AD1665" s="138"/>
      <c r="AE1665" s="138"/>
      <c r="AF1665" s="138"/>
      <c r="AG1665" s="138"/>
      <c r="AH1665" s="138"/>
      <c r="AI1665" s="138"/>
      <c r="AJ1665" s="138"/>
      <c r="AK1665" s="12"/>
    </row>
    <row r="1666" spans="1:37" s="21" customFormat="1" ht="11.25" hidden="1" x14ac:dyDescent="0.2">
      <c r="A1666" s="17"/>
      <c r="B1666" s="18"/>
      <c r="C1666" s="19"/>
      <c r="D1666" s="19"/>
      <c r="E1666" s="20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  <c r="Z1666" s="138"/>
      <c r="AA1666" s="138"/>
      <c r="AB1666" s="138"/>
      <c r="AC1666" s="138"/>
      <c r="AD1666" s="138"/>
      <c r="AE1666" s="138"/>
      <c r="AF1666" s="138"/>
      <c r="AG1666" s="138"/>
      <c r="AH1666" s="138"/>
      <c r="AI1666" s="138"/>
      <c r="AJ1666" s="138"/>
      <c r="AK1666" s="12"/>
    </row>
    <row r="1667" spans="1:37" s="21" customFormat="1" ht="11.25" hidden="1" x14ac:dyDescent="0.2">
      <c r="A1667" s="17"/>
      <c r="B1667" s="18"/>
      <c r="C1667" s="19"/>
      <c r="D1667" s="19"/>
      <c r="E1667" s="20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  <c r="Z1667" s="138"/>
      <c r="AA1667" s="138"/>
      <c r="AB1667" s="138"/>
      <c r="AC1667" s="138"/>
      <c r="AD1667" s="138"/>
      <c r="AE1667" s="138"/>
      <c r="AF1667" s="138"/>
      <c r="AG1667" s="138"/>
      <c r="AH1667" s="138"/>
      <c r="AI1667" s="138"/>
      <c r="AJ1667" s="138"/>
      <c r="AK1667" s="12"/>
    </row>
    <row r="1668" spans="1:37" s="21" customFormat="1" ht="11.25" hidden="1" x14ac:dyDescent="0.2">
      <c r="A1668" s="17"/>
      <c r="B1668" s="18"/>
      <c r="C1668" s="19"/>
      <c r="D1668" s="19"/>
      <c r="E1668" s="20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  <c r="Z1668" s="138"/>
      <c r="AA1668" s="138"/>
      <c r="AB1668" s="138"/>
      <c r="AC1668" s="138"/>
      <c r="AD1668" s="138"/>
      <c r="AE1668" s="138"/>
      <c r="AF1668" s="138"/>
      <c r="AG1668" s="138"/>
      <c r="AH1668" s="138"/>
      <c r="AI1668" s="138"/>
      <c r="AJ1668" s="138"/>
      <c r="AK1668" s="12"/>
    </row>
    <row r="1669" spans="1:37" s="21" customFormat="1" ht="11.25" hidden="1" x14ac:dyDescent="0.2">
      <c r="A1669" s="17"/>
      <c r="B1669" s="18"/>
      <c r="C1669" s="19"/>
      <c r="D1669" s="19"/>
      <c r="E1669" s="20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  <c r="Z1669" s="138"/>
      <c r="AA1669" s="138"/>
      <c r="AB1669" s="138"/>
      <c r="AC1669" s="138"/>
      <c r="AD1669" s="138"/>
      <c r="AE1669" s="138"/>
      <c r="AF1669" s="138"/>
      <c r="AG1669" s="138"/>
      <c r="AH1669" s="138"/>
      <c r="AI1669" s="138"/>
      <c r="AJ1669" s="138"/>
      <c r="AK1669" s="12"/>
    </row>
    <row r="1670" spans="1:37" s="21" customFormat="1" ht="11.25" hidden="1" x14ac:dyDescent="0.2">
      <c r="A1670" s="17"/>
      <c r="B1670" s="18"/>
      <c r="C1670" s="19"/>
      <c r="D1670" s="19"/>
      <c r="E1670" s="20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  <c r="Z1670" s="138"/>
      <c r="AA1670" s="138"/>
      <c r="AB1670" s="138"/>
      <c r="AC1670" s="138"/>
      <c r="AD1670" s="138"/>
      <c r="AE1670" s="138"/>
      <c r="AF1670" s="138"/>
      <c r="AG1670" s="138"/>
      <c r="AH1670" s="138"/>
      <c r="AI1670" s="138"/>
      <c r="AJ1670" s="138"/>
      <c r="AK1670" s="12"/>
    </row>
    <row r="1671" spans="1:37" s="21" customFormat="1" ht="11.25" hidden="1" x14ac:dyDescent="0.2">
      <c r="A1671" s="17"/>
      <c r="B1671" s="18"/>
      <c r="C1671" s="19"/>
      <c r="D1671" s="19"/>
      <c r="E1671" s="20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  <c r="Z1671" s="138"/>
      <c r="AA1671" s="138"/>
      <c r="AB1671" s="138"/>
      <c r="AC1671" s="138"/>
      <c r="AD1671" s="138"/>
      <c r="AE1671" s="138"/>
      <c r="AF1671" s="138"/>
      <c r="AG1671" s="138"/>
      <c r="AH1671" s="138"/>
      <c r="AI1671" s="138"/>
      <c r="AJ1671" s="138"/>
      <c r="AK1671" s="12"/>
    </row>
    <row r="1672" spans="1:37" s="21" customFormat="1" ht="11.25" hidden="1" x14ac:dyDescent="0.2">
      <c r="A1672" s="17"/>
      <c r="B1672" s="18"/>
      <c r="C1672" s="19"/>
      <c r="D1672" s="19"/>
      <c r="E1672" s="20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  <c r="Z1672" s="138"/>
      <c r="AA1672" s="138"/>
      <c r="AB1672" s="138"/>
      <c r="AC1672" s="138"/>
      <c r="AD1672" s="138"/>
      <c r="AE1672" s="138"/>
      <c r="AF1672" s="138"/>
      <c r="AG1672" s="138"/>
      <c r="AH1672" s="138"/>
      <c r="AI1672" s="138"/>
      <c r="AJ1672" s="138"/>
      <c r="AK1672" s="12"/>
    </row>
    <row r="1673" spans="1:37" s="21" customFormat="1" ht="11.25" hidden="1" x14ac:dyDescent="0.2">
      <c r="A1673" s="17"/>
      <c r="B1673" s="18"/>
      <c r="C1673" s="19"/>
      <c r="D1673" s="19"/>
      <c r="E1673" s="20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  <c r="Z1673" s="138"/>
      <c r="AA1673" s="138"/>
      <c r="AB1673" s="138"/>
      <c r="AC1673" s="138"/>
      <c r="AD1673" s="138"/>
      <c r="AE1673" s="138"/>
      <c r="AF1673" s="138"/>
      <c r="AG1673" s="138"/>
      <c r="AH1673" s="138"/>
      <c r="AI1673" s="138"/>
      <c r="AJ1673" s="138"/>
      <c r="AK1673" s="12"/>
    </row>
    <row r="1674" spans="1:37" s="21" customFormat="1" ht="11.25" hidden="1" x14ac:dyDescent="0.2">
      <c r="A1674" s="17"/>
      <c r="B1674" s="18"/>
      <c r="C1674" s="19"/>
      <c r="D1674" s="19"/>
      <c r="E1674" s="20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  <c r="Z1674" s="138"/>
      <c r="AA1674" s="138"/>
      <c r="AB1674" s="138"/>
      <c r="AC1674" s="138"/>
      <c r="AD1674" s="138"/>
      <c r="AE1674" s="138"/>
      <c r="AF1674" s="138"/>
      <c r="AG1674" s="138"/>
      <c r="AH1674" s="138"/>
      <c r="AI1674" s="138"/>
      <c r="AJ1674" s="138"/>
      <c r="AK1674" s="12"/>
    </row>
    <row r="1675" spans="1:37" s="21" customFormat="1" ht="11.25" hidden="1" x14ac:dyDescent="0.2">
      <c r="A1675" s="17"/>
      <c r="B1675" s="18"/>
      <c r="C1675" s="19"/>
      <c r="D1675" s="19"/>
      <c r="E1675" s="20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  <c r="Z1675" s="138"/>
      <c r="AA1675" s="138"/>
      <c r="AB1675" s="138"/>
      <c r="AC1675" s="138"/>
      <c r="AD1675" s="138"/>
      <c r="AE1675" s="138"/>
      <c r="AF1675" s="138"/>
      <c r="AG1675" s="138"/>
      <c r="AH1675" s="138"/>
      <c r="AI1675" s="138"/>
      <c r="AJ1675" s="138"/>
      <c r="AK1675" s="12"/>
    </row>
    <row r="1676" spans="1:37" s="21" customFormat="1" ht="11.25" hidden="1" x14ac:dyDescent="0.2">
      <c r="A1676" s="17"/>
      <c r="B1676" s="18"/>
      <c r="C1676" s="19"/>
      <c r="D1676" s="19"/>
      <c r="E1676" s="20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  <c r="Z1676" s="138"/>
      <c r="AA1676" s="138"/>
      <c r="AB1676" s="138"/>
      <c r="AC1676" s="138"/>
      <c r="AD1676" s="138"/>
      <c r="AE1676" s="138"/>
      <c r="AF1676" s="138"/>
      <c r="AG1676" s="138"/>
      <c r="AH1676" s="138"/>
      <c r="AI1676" s="138"/>
      <c r="AJ1676" s="138"/>
      <c r="AK1676" s="12"/>
    </row>
    <row r="1677" spans="1:37" s="21" customFormat="1" ht="11.25" hidden="1" x14ac:dyDescent="0.2">
      <c r="A1677" s="17"/>
      <c r="B1677" s="18"/>
      <c r="C1677" s="19"/>
      <c r="D1677" s="19"/>
      <c r="E1677" s="20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  <c r="Z1677" s="138"/>
      <c r="AA1677" s="138"/>
      <c r="AB1677" s="138"/>
      <c r="AC1677" s="138"/>
      <c r="AD1677" s="138"/>
      <c r="AE1677" s="138"/>
      <c r="AF1677" s="138"/>
      <c r="AG1677" s="138"/>
      <c r="AH1677" s="138"/>
      <c r="AI1677" s="138"/>
      <c r="AJ1677" s="138"/>
      <c r="AK1677" s="12"/>
    </row>
    <row r="1678" spans="1:37" s="21" customFormat="1" ht="11.25" hidden="1" x14ac:dyDescent="0.2">
      <c r="A1678" s="17"/>
      <c r="B1678" s="18"/>
      <c r="C1678" s="19"/>
      <c r="D1678" s="19"/>
      <c r="E1678" s="20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  <c r="Z1678" s="138"/>
      <c r="AA1678" s="138"/>
      <c r="AB1678" s="138"/>
      <c r="AC1678" s="138"/>
      <c r="AD1678" s="138"/>
      <c r="AE1678" s="138"/>
      <c r="AF1678" s="138"/>
      <c r="AG1678" s="138"/>
      <c r="AH1678" s="138"/>
      <c r="AI1678" s="138"/>
      <c r="AJ1678" s="138"/>
      <c r="AK1678" s="12"/>
    </row>
    <row r="1679" spans="1:37" s="21" customFormat="1" ht="11.25" hidden="1" x14ac:dyDescent="0.2">
      <c r="A1679" s="17"/>
      <c r="B1679" s="18"/>
      <c r="C1679" s="19"/>
      <c r="D1679" s="19"/>
      <c r="E1679" s="20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  <c r="Z1679" s="138"/>
      <c r="AA1679" s="138"/>
      <c r="AB1679" s="138"/>
      <c r="AC1679" s="138"/>
      <c r="AD1679" s="138"/>
      <c r="AE1679" s="138"/>
      <c r="AF1679" s="138"/>
      <c r="AG1679" s="138"/>
      <c r="AH1679" s="138"/>
      <c r="AI1679" s="138"/>
      <c r="AJ1679" s="138"/>
      <c r="AK1679" s="12"/>
    </row>
    <row r="1680" spans="1:37" s="21" customFormat="1" ht="11.25" hidden="1" x14ac:dyDescent="0.2">
      <c r="A1680" s="17"/>
      <c r="B1680" s="18"/>
      <c r="C1680" s="19"/>
      <c r="D1680" s="19"/>
      <c r="E1680" s="20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  <c r="Z1680" s="138"/>
      <c r="AA1680" s="138"/>
      <c r="AB1680" s="138"/>
      <c r="AC1680" s="138"/>
      <c r="AD1680" s="138"/>
      <c r="AE1680" s="138"/>
      <c r="AF1680" s="138"/>
      <c r="AG1680" s="138"/>
      <c r="AH1680" s="138"/>
      <c r="AI1680" s="138"/>
      <c r="AJ1680" s="138"/>
      <c r="AK1680" s="12"/>
    </row>
    <row r="1681" spans="1:37" s="21" customFormat="1" ht="11.25" hidden="1" x14ac:dyDescent="0.2">
      <c r="A1681" s="17"/>
      <c r="B1681" s="18"/>
      <c r="C1681" s="19"/>
      <c r="D1681" s="19"/>
      <c r="E1681" s="20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  <c r="Z1681" s="138"/>
      <c r="AA1681" s="138"/>
      <c r="AB1681" s="138"/>
      <c r="AC1681" s="138"/>
      <c r="AD1681" s="138"/>
      <c r="AE1681" s="138"/>
      <c r="AF1681" s="138"/>
      <c r="AG1681" s="138"/>
      <c r="AH1681" s="138"/>
      <c r="AI1681" s="138"/>
      <c r="AJ1681" s="138"/>
      <c r="AK1681" s="12"/>
    </row>
    <row r="1682" spans="1:37" s="21" customFormat="1" ht="11.25" hidden="1" x14ac:dyDescent="0.2">
      <c r="A1682" s="17"/>
      <c r="B1682" s="18"/>
      <c r="C1682" s="19"/>
      <c r="D1682" s="19"/>
      <c r="E1682" s="20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  <c r="Z1682" s="138"/>
      <c r="AA1682" s="138"/>
      <c r="AB1682" s="138"/>
      <c r="AC1682" s="138"/>
      <c r="AD1682" s="138"/>
      <c r="AE1682" s="138"/>
      <c r="AF1682" s="138"/>
      <c r="AG1682" s="138"/>
      <c r="AH1682" s="138"/>
      <c r="AI1682" s="138"/>
      <c r="AJ1682" s="138"/>
      <c r="AK1682" s="12"/>
    </row>
    <row r="1683" spans="1:37" s="21" customFormat="1" ht="11.25" hidden="1" x14ac:dyDescent="0.2">
      <c r="A1683" s="17"/>
      <c r="B1683" s="18"/>
      <c r="C1683" s="19"/>
      <c r="D1683" s="19"/>
      <c r="E1683" s="20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  <c r="Z1683" s="138"/>
      <c r="AA1683" s="138"/>
      <c r="AB1683" s="138"/>
      <c r="AC1683" s="138"/>
      <c r="AD1683" s="138"/>
      <c r="AE1683" s="138"/>
      <c r="AF1683" s="138"/>
      <c r="AG1683" s="138"/>
      <c r="AH1683" s="138"/>
      <c r="AI1683" s="138"/>
      <c r="AJ1683" s="138"/>
      <c r="AK1683" s="12"/>
    </row>
    <row r="1684" spans="1:37" s="21" customFormat="1" ht="11.25" hidden="1" x14ac:dyDescent="0.2">
      <c r="A1684" s="17"/>
      <c r="B1684" s="18"/>
      <c r="C1684" s="19"/>
      <c r="D1684" s="19"/>
      <c r="E1684" s="20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  <c r="Z1684" s="138"/>
      <c r="AA1684" s="138"/>
      <c r="AB1684" s="138"/>
      <c r="AC1684" s="138"/>
      <c r="AD1684" s="138"/>
      <c r="AE1684" s="138"/>
      <c r="AF1684" s="138"/>
      <c r="AG1684" s="138"/>
      <c r="AH1684" s="138"/>
      <c r="AI1684" s="138"/>
      <c r="AJ1684" s="138"/>
      <c r="AK1684" s="12"/>
    </row>
    <row r="1685" spans="1:37" s="21" customFormat="1" ht="11.25" hidden="1" x14ac:dyDescent="0.2">
      <c r="A1685" s="17"/>
      <c r="B1685" s="18"/>
      <c r="C1685" s="19"/>
      <c r="D1685" s="19"/>
      <c r="E1685" s="20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  <c r="Z1685" s="138"/>
      <c r="AA1685" s="138"/>
      <c r="AB1685" s="138"/>
      <c r="AC1685" s="138"/>
      <c r="AD1685" s="138"/>
      <c r="AE1685" s="138"/>
      <c r="AF1685" s="138"/>
      <c r="AG1685" s="138"/>
      <c r="AH1685" s="138"/>
      <c r="AI1685" s="138"/>
      <c r="AJ1685" s="138"/>
      <c r="AK1685" s="12"/>
    </row>
    <row r="1686" spans="1:37" s="21" customFormat="1" ht="11.25" hidden="1" x14ac:dyDescent="0.2">
      <c r="A1686" s="17"/>
      <c r="B1686" s="18"/>
      <c r="C1686" s="19"/>
      <c r="D1686" s="19"/>
      <c r="E1686" s="20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  <c r="Z1686" s="138"/>
      <c r="AA1686" s="138"/>
      <c r="AB1686" s="138"/>
      <c r="AC1686" s="138"/>
      <c r="AD1686" s="138"/>
      <c r="AE1686" s="138"/>
      <c r="AF1686" s="138"/>
      <c r="AG1686" s="138"/>
      <c r="AH1686" s="138"/>
      <c r="AI1686" s="138"/>
      <c r="AJ1686" s="138"/>
      <c r="AK1686" s="12"/>
    </row>
    <row r="1687" spans="1:37" s="21" customFormat="1" ht="11.25" hidden="1" x14ac:dyDescent="0.2">
      <c r="A1687" s="17"/>
      <c r="B1687" s="18"/>
      <c r="C1687" s="19"/>
      <c r="D1687" s="19"/>
      <c r="E1687" s="20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  <c r="Z1687" s="138"/>
      <c r="AA1687" s="138"/>
      <c r="AB1687" s="138"/>
      <c r="AC1687" s="138"/>
      <c r="AD1687" s="138"/>
      <c r="AE1687" s="138"/>
      <c r="AF1687" s="138"/>
      <c r="AG1687" s="138"/>
      <c r="AH1687" s="138"/>
      <c r="AI1687" s="138"/>
      <c r="AJ1687" s="138"/>
      <c r="AK1687" s="12"/>
    </row>
    <row r="1688" spans="1:37" s="21" customFormat="1" ht="11.25" hidden="1" x14ac:dyDescent="0.2">
      <c r="A1688" s="17"/>
      <c r="B1688" s="18"/>
      <c r="C1688" s="19"/>
      <c r="D1688" s="19"/>
      <c r="E1688" s="20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  <c r="Z1688" s="138"/>
      <c r="AA1688" s="138"/>
      <c r="AB1688" s="138"/>
      <c r="AC1688" s="138"/>
      <c r="AD1688" s="138"/>
      <c r="AE1688" s="138"/>
      <c r="AF1688" s="138"/>
      <c r="AG1688" s="138"/>
      <c r="AH1688" s="138"/>
      <c r="AI1688" s="138"/>
      <c r="AJ1688" s="138"/>
      <c r="AK1688" s="12"/>
    </row>
    <row r="1689" spans="1:37" s="21" customFormat="1" ht="11.25" hidden="1" x14ac:dyDescent="0.2">
      <c r="A1689" s="17"/>
      <c r="B1689" s="18"/>
      <c r="C1689" s="19"/>
      <c r="D1689" s="19"/>
      <c r="E1689" s="20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  <c r="Z1689" s="138"/>
      <c r="AA1689" s="138"/>
      <c r="AB1689" s="138"/>
      <c r="AC1689" s="138"/>
      <c r="AD1689" s="138"/>
      <c r="AE1689" s="138"/>
      <c r="AF1689" s="138"/>
      <c r="AG1689" s="138"/>
      <c r="AH1689" s="138"/>
      <c r="AI1689" s="138"/>
      <c r="AJ1689" s="138"/>
      <c r="AK1689" s="12"/>
    </row>
    <row r="1690" spans="1:37" s="21" customFormat="1" ht="11.25" hidden="1" x14ac:dyDescent="0.2">
      <c r="A1690" s="17"/>
      <c r="B1690" s="18"/>
      <c r="C1690" s="19"/>
      <c r="D1690" s="19"/>
      <c r="E1690" s="20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  <c r="Z1690" s="138"/>
      <c r="AA1690" s="138"/>
      <c r="AB1690" s="138"/>
      <c r="AC1690" s="138"/>
      <c r="AD1690" s="138"/>
      <c r="AE1690" s="138"/>
      <c r="AF1690" s="138"/>
      <c r="AG1690" s="138"/>
      <c r="AH1690" s="138"/>
      <c r="AI1690" s="138"/>
      <c r="AJ1690" s="138"/>
      <c r="AK1690" s="12"/>
    </row>
    <row r="1691" spans="1:37" s="21" customFormat="1" ht="11.25" hidden="1" x14ac:dyDescent="0.2">
      <c r="A1691" s="17"/>
      <c r="B1691" s="18"/>
      <c r="C1691" s="19"/>
      <c r="D1691" s="19"/>
      <c r="E1691" s="20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  <c r="Z1691" s="138"/>
      <c r="AA1691" s="138"/>
      <c r="AB1691" s="138"/>
      <c r="AC1691" s="138"/>
      <c r="AD1691" s="138"/>
      <c r="AE1691" s="138"/>
      <c r="AF1691" s="138"/>
      <c r="AG1691" s="138"/>
      <c r="AH1691" s="138"/>
      <c r="AI1691" s="138"/>
      <c r="AJ1691" s="138"/>
      <c r="AK1691" s="12"/>
    </row>
    <row r="1692" spans="1:37" s="21" customFormat="1" ht="11.25" hidden="1" x14ac:dyDescent="0.2">
      <c r="A1692" s="17"/>
      <c r="B1692" s="18"/>
      <c r="C1692" s="19"/>
      <c r="D1692" s="19"/>
      <c r="E1692" s="20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  <c r="Z1692" s="138"/>
      <c r="AA1692" s="138"/>
      <c r="AB1692" s="138"/>
      <c r="AC1692" s="138"/>
      <c r="AD1692" s="138"/>
      <c r="AE1692" s="138"/>
      <c r="AF1692" s="138"/>
      <c r="AG1692" s="138"/>
      <c r="AH1692" s="138"/>
      <c r="AI1692" s="138"/>
      <c r="AJ1692" s="138"/>
      <c r="AK1692" s="12"/>
    </row>
    <row r="1693" spans="1:37" s="21" customFormat="1" ht="11.25" hidden="1" x14ac:dyDescent="0.2">
      <c r="A1693" s="17"/>
      <c r="B1693" s="18"/>
      <c r="C1693" s="19"/>
      <c r="D1693" s="19"/>
      <c r="E1693" s="20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  <c r="Z1693" s="138"/>
      <c r="AA1693" s="138"/>
      <c r="AB1693" s="138"/>
      <c r="AC1693" s="138"/>
      <c r="AD1693" s="138"/>
      <c r="AE1693" s="138"/>
      <c r="AF1693" s="138"/>
      <c r="AG1693" s="138"/>
      <c r="AH1693" s="138"/>
      <c r="AI1693" s="138"/>
      <c r="AJ1693" s="138"/>
      <c r="AK1693" s="12"/>
    </row>
    <row r="1694" spans="1:37" s="21" customFormat="1" ht="11.25" hidden="1" x14ac:dyDescent="0.2">
      <c r="A1694" s="17"/>
      <c r="B1694" s="18"/>
      <c r="C1694" s="19"/>
      <c r="D1694" s="19"/>
      <c r="E1694" s="20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  <c r="Z1694" s="138"/>
      <c r="AA1694" s="138"/>
      <c r="AB1694" s="138"/>
      <c r="AC1694" s="138"/>
      <c r="AD1694" s="138"/>
      <c r="AE1694" s="138"/>
      <c r="AF1694" s="138"/>
      <c r="AG1694" s="138"/>
      <c r="AH1694" s="138"/>
      <c r="AI1694" s="138"/>
      <c r="AJ1694" s="138"/>
      <c r="AK1694" s="12"/>
    </row>
    <row r="1695" spans="1:37" s="21" customFormat="1" ht="11.25" hidden="1" x14ac:dyDescent="0.2">
      <c r="A1695" s="17"/>
      <c r="B1695" s="18"/>
      <c r="C1695" s="19"/>
      <c r="D1695" s="19"/>
      <c r="E1695" s="20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  <c r="Z1695" s="138"/>
      <c r="AA1695" s="138"/>
      <c r="AB1695" s="138"/>
      <c r="AC1695" s="138"/>
      <c r="AD1695" s="138"/>
      <c r="AE1695" s="138"/>
      <c r="AF1695" s="138"/>
      <c r="AG1695" s="138"/>
      <c r="AH1695" s="138"/>
      <c r="AI1695" s="138"/>
      <c r="AJ1695" s="138"/>
      <c r="AK1695" s="12"/>
    </row>
    <row r="1696" spans="1:37" s="21" customFormat="1" ht="11.25" hidden="1" x14ac:dyDescent="0.2">
      <c r="A1696" s="17"/>
      <c r="B1696" s="18"/>
      <c r="C1696" s="19"/>
      <c r="D1696" s="19"/>
      <c r="E1696" s="20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  <c r="Z1696" s="138"/>
      <c r="AA1696" s="138"/>
      <c r="AB1696" s="138"/>
      <c r="AC1696" s="138"/>
      <c r="AD1696" s="138"/>
      <c r="AE1696" s="138"/>
      <c r="AF1696" s="138"/>
      <c r="AG1696" s="138"/>
      <c r="AH1696" s="138"/>
      <c r="AI1696" s="138"/>
      <c r="AJ1696" s="138"/>
      <c r="AK1696" s="12"/>
    </row>
    <row r="1697" spans="1:37" s="21" customFormat="1" ht="11.25" hidden="1" x14ac:dyDescent="0.2">
      <c r="A1697" s="17"/>
      <c r="B1697" s="18"/>
      <c r="C1697" s="19"/>
      <c r="D1697" s="19"/>
      <c r="E1697" s="20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  <c r="Z1697" s="138"/>
      <c r="AA1697" s="138"/>
      <c r="AB1697" s="138"/>
      <c r="AC1697" s="138"/>
      <c r="AD1697" s="138"/>
      <c r="AE1697" s="138"/>
      <c r="AF1697" s="138"/>
      <c r="AG1697" s="138"/>
      <c r="AH1697" s="138"/>
      <c r="AI1697" s="138"/>
      <c r="AJ1697" s="138"/>
      <c r="AK1697" s="12"/>
    </row>
    <row r="1698" spans="1:37" s="21" customFormat="1" ht="11.25" hidden="1" x14ac:dyDescent="0.2">
      <c r="A1698" s="17"/>
      <c r="B1698" s="18"/>
      <c r="C1698" s="19"/>
      <c r="D1698" s="19"/>
      <c r="E1698" s="20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  <c r="Z1698" s="138"/>
      <c r="AA1698" s="138"/>
      <c r="AB1698" s="138"/>
      <c r="AC1698" s="138"/>
      <c r="AD1698" s="138"/>
      <c r="AE1698" s="138"/>
      <c r="AF1698" s="138"/>
      <c r="AG1698" s="138"/>
      <c r="AH1698" s="138"/>
      <c r="AI1698" s="138"/>
      <c r="AJ1698" s="138"/>
      <c r="AK1698" s="12"/>
    </row>
    <row r="1699" spans="1:37" s="21" customFormat="1" ht="11.25" hidden="1" x14ac:dyDescent="0.2">
      <c r="A1699" s="17"/>
      <c r="B1699" s="18"/>
      <c r="C1699" s="19"/>
      <c r="D1699" s="19"/>
      <c r="E1699" s="20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  <c r="Z1699" s="138"/>
      <c r="AA1699" s="138"/>
      <c r="AB1699" s="138"/>
      <c r="AC1699" s="138"/>
      <c r="AD1699" s="138"/>
      <c r="AE1699" s="138"/>
      <c r="AF1699" s="138"/>
      <c r="AG1699" s="138"/>
      <c r="AH1699" s="138"/>
      <c r="AI1699" s="138"/>
      <c r="AJ1699" s="138"/>
      <c r="AK1699" s="12"/>
    </row>
    <row r="1700" spans="1:37" s="21" customFormat="1" ht="11.25" hidden="1" x14ac:dyDescent="0.2">
      <c r="A1700" s="17"/>
      <c r="B1700" s="18"/>
      <c r="C1700" s="19"/>
      <c r="D1700" s="19"/>
      <c r="E1700" s="20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  <c r="Z1700" s="138"/>
      <c r="AA1700" s="138"/>
      <c r="AB1700" s="138"/>
      <c r="AC1700" s="138"/>
      <c r="AD1700" s="138"/>
      <c r="AE1700" s="138"/>
      <c r="AF1700" s="138"/>
      <c r="AG1700" s="138"/>
      <c r="AH1700" s="138"/>
      <c r="AI1700" s="138"/>
      <c r="AJ1700" s="138"/>
      <c r="AK1700" s="12"/>
    </row>
    <row r="1701" spans="1:37" s="21" customFormat="1" ht="11.25" hidden="1" x14ac:dyDescent="0.2">
      <c r="A1701" s="17"/>
      <c r="B1701" s="18"/>
      <c r="C1701" s="19"/>
      <c r="D1701" s="19"/>
      <c r="E1701" s="20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  <c r="Z1701" s="138"/>
      <c r="AA1701" s="138"/>
      <c r="AB1701" s="138"/>
      <c r="AC1701" s="138"/>
      <c r="AD1701" s="138"/>
      <c r="AE1701" s="138"/>
      <c r="AF1701" s="138"/>
      <c r="AG1701" s="138"/>
      <c r="AH1701" s="138"/>
      <c r="AI1701" s="138"/>
      <c r="AJ1701" s="138"/>
      <c r="AK1701" s="12"/>
    </row>
    <row r="1702" spans="1:37" s="21" customFormat="1" ht="11.25" hidden="1" x14ac:dyDescent="0.2">
      <c r="A1702" s="17"/>
      <c r="B1702" s="18"/>
      <c r="C1702" s="19"/>
      <c r="D1702" s="19"/>
      <c r="E1702" s="20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  <c r="Z1702" s="138"/>
      <c r="AA1702" s="138"/>
      <c r="AB1702" s="138"/>
      <c r="AC1702" s="138"/>
      <c r="AD1702" s="138"/>
      <c r="AE1702" s="138"/>
      <c r="AF1702" s="138"/>
      <c r="AG1702" s="138"/>
      <c r="AH1702" s="138"/>
      <c r="AI1702" s="138"/>
      <c r="AJ1702" s="138"/>
      <c r="AK1702" s="12"/>
    </row>
    <row r="1703" spans="1:37" s="21" customFormat="1" ht="11.25" hidden="1" x14ac:dyDescent="0.2">
      <c r="A1703" s="17"/>
      <c r="B1703" s="18"/>
      <c r="C1703" s="19"/>
      <c r="D1703" s="19"/>
      <c r="E1703" s="20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  <c r="Z1703" s="138"/>
      <c r="AA1703" s="138"/>
      <c r="AB1703" s="138"/>
      <c r="AC1703" s="138"/>
      <c r="AD1703" s="138"/>
      <c r="AE1703" s="138"/>
      <c r="AF1703" s="138"/>
      <c r="AG1703" s="138"/>
      <c r="AH1703" s="138"/>
      <c r="AI1703" s="138"/>
      <c r="AJ1703" s="138"/>
      <c r="AK1703" s="12"/>
    </row>
    <row r="1704" spans="1:37" s="21" customFormat="1" ht="11.25" hidden="1" x14ac:dyDescent="0.2">
      <c r="A1704" s="17"/>
      <c r="B1704" s="18"/>
      <c r="C1704" s="19"/>
      <c r="D1704" s="19"/>
      <c r="E1704" s="20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  <c r="Z1704" s="138"/>
      <c r="AA1704" s="138"/>
      <c r="AB1704" s="138"/>
      <c r="AC1704" s="138"/>
      <c r="AD1704" s="138"/>
      <c r="AE1704" s="138"/>
      <c r="AF1704" s="138"/>
      <c r="AG1704" s="138"/>
      <c r="AH1704" s="138"/>
      <c r="AI1704" s="138"/>
      <c r="AJ1704" s="138"/>
      <c r="AK1704" s="12"/>
    </row>
    <row r="1705" spans="1:37" s="21" customFormat="1" ht="11.25" hidden="1" x14ac:dyDescent="0.2">
      <c r="A1705" s="17"/>
      <c r="B1705" s="18"/>
      <c r="C1705" s="19"/>
      <c r="D1705" s="19"/>
      <c r="E1705" s="20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  <c r="Z1705" s="138"/>
      <c r="AA1705" s="138"/>
      <c r="AB1705" s="138"/>
      <c r="AC1705" s="138"/>
      <c r="AD1705" s="138"/>
      <c r="AE1705" s="138"/>
      <c r="AF1705" s="138"/>
      <c r="AG1705" s="138"/>
      <c r="AH1705" s="138"/>
      <c r="AI1705" s="138"/>
      <c r="AJ1705" s="138"/>
      <c r="AK1705" s="12"/>
    </row>
    <row r="1706" spans="1:37" s="21" customFormat="1" ht="11.25" hidden="1" x14ac:dyDescent="0.2">
      <c r="A1706" s="17"/>
      <c r="B1706" s="18"/>
      <c r="C1706" s="19"/>
      <c r="D1706" s="19"/>
      <c r="E1706" s="20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  <c r="Z1706" s="138"/>
      <c r="AA1706" s="138"/>
      <c r="AB1706" s="138"/>
      <c r="AC1706" s="138"/>
      <c r="AD1706" s="138"/>
      <c r="AE1706" s="138"/>
      <c r="AF1706" s="138"/>
      <c r="AG1706" s="138"/>
      <c r="AH1706" s="138"/>
      <c r="AI1706" s="138"/>
      <c r="AJ1706" s="138"/>
      <c r="AK1706" s="12"/>
    </row>
    <row r="1707" spans="1:37" s="21" customFormat="1" ht="11.25" hidden="1" x14ac:dyDescent="0.2">
      <c r="A1707" s="17"/>
      <c r="B1707" s="18"/>
      <c r="C1707" s="19"/>
      <c r="D1707" s="19"/>
      <c r="E1707" s="20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  <c r="Z1707" s="138"/>
      <c r="AA1707" s="138"/>
      <c r="AB1707" s="138"/>
      <c r="AC1707" s="138"/>
      <c r="AD1707" s="138"/>
      <c r="AE1707" s="138"/>
      <c r="AF1707" s="138"/>
      <c r="AG1707" s="138"/>
      <c r="AH1707" s="138"/>
      <c r="AI1707" s="138"/>
      <c r="AJ1707" s="138"/>
      <c r="AK1707" s="12"/>
    </row>
    <row r="1708" spans="1:37" s="21" customFormat="1" ht="11.25" hidden="1" x14ac:dyDescent="0.2">
      <c r="A1708" s="17"/>
      <c r="B1708" s="18"/>
      <c r="C1708" s="19"/>
      <c r="D1708" s="19"/>
      <c r="E1708" s="20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  <c r="Z1708" s="138"/>
      <c r="AA1708" s="138"/>
      <c r="AB1708" s="138"/>
      <c r="AC1708" s="138"/>
      <c r="AD1708" s="138"/>
      <c r="AE1708" s="138"/>
      <c r="AF1708" s="138"/>
      <c r="AG1708" s="138"/>
      <c r="AH1708" s="138"/>
      <c r="AI1708" s="138"/>
      <c r="AJ1708" s="138"/>
      <c r="AK1708" s="12"/>
    </row>
    <row r="1709" spans="1:37" s="21" customFormat="1" ht="11.25" hidden="1" x14ac:dyDescent="0.2">
      <c r="A1709" s="17"/>
      <c r="B1709" s="18"/>
      <c r="C1709" s="19"/>
      <c r="D1709" s="19"/>
      <c r="E1709" s="20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  <c r="Z1709" s="138"/>
      <c r="AA1709" s="138"/>
      <c r="AB1709" s="138"/>
      <c r="AC1709" s="138"/>
      <c r="AD1709" s="138"/>
      <c r="AE1709" s="138"/>
      <c r="AF1709" s="138"/>
      <c r="AG1709" s="138"/>
      <c r="AH1709" s="138"/>
      <c r="AI1709" s="138"/>
      <c r="AJ1709" s="138"/>
      <c r="AK1709" s="12"/>
    </row>
    <row r="1710" spans="1:37" s="21" customFormat="1" ht="11.25" hidden="1" x14ac:dyDescent="0.2">
      <c r="A1710" s="17"/>
      <c r="B1710" s="18"/>
      <c r="C1710" s="19"/>
      <c r="D1710" s="19"/>
      <c r="E1710" s="20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  <c r="Z1710" s="138"/>
      <c r="AA1710" s="138"/>
      <c r="AB1710" s="138"/>
      <c r="AC1710" s="138"/>
      <c r="AD1710" s="138"/>
      <c r="AE1710" s="138"/>
      <c r="AF1710" s="138"/>
      <c r="AG1710" s="138"/>
      <c r="AH1710" s="138"/>
      <c r="AI1710" s="138"/>
      <c r="AJ1710" s="138"/>
      <c r="AK1710" s="12"/>
    </row>
    <row r="1711" spans="1:37" s="21" customFormat="1" ht="11.25" hidden="1" x14ac:dyDescent="0.2">
      <c r="A1711" s="17"/>
      <c r="B1711" s="18"/>
      <c r="C1711" s="19"/>
      <c r="D1711" s="19"/>
      <c r="E1711" s="20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  <c r="Z1711" s="138"/>
      <c r="AA1711" s="138"/>
      <c r="AB1711" s="138"/>
      <c r="AC1711" s="138"/>
      <c r="AD1711" s="138"/>
      <c r="AE1711" s="138"/>
      <c r="AF1711" s="138"/>
      <c r="AG1711" s="138"/>
      <c r="AH1711" s="138"/>
      <c r="AI1711" s="138"/>
      <c r="AJ1711" s="138"/>
      <c r="AK1711" s="12"/>
    </row>
    <row r="1712" spans="1:37" s="21" customFormat="1" ht="11.25" hidden="1" x14ac:dyDescent="0.2">
      <c r="A1712" s="17"/>
      <c r="B1712" s="18"/>
      <c r="C1712" s="19"/>
      <c r="D1712" s="19"/>
      <c r="E1712" s="20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  <c r="Z1712" s="138"/>
      <c r="AA1712" s="138"/>
      <c r="AB1712" s="138"/>
      <c r="AC1712" s="138"/>
      <c r="AD1712" s="138"/>
      <c r="AE1712" s="138"/>
      <c r="AF1712" s="138"/>
      <c r="AG1712" s="138"/>
      <c r="AH1712" s="138"/>
      <c r="AI1712" s="138"/>
      <c r="AJ1712" s="138"/>
      <c r="AK1712" s="12"/>
    </row>
    <row r="1713" spans="1:37" s="21" customFormat="1" ht="11.25" hidden="1" x14ac:dyDescent="0.2">
      <c r="A1713" s="17"/>
      <c r="B1713" s="18"/>
      <c r="C1713" s="19"/>
      <c r="D1713" s="19"/>
      <c r="E1713" s="20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  <c r="Z1713" s="138"/>
      <c r="AA1713" s="138"/>
      <c r="AB1713" s="138"/>
      <c r="AC1713" s="138"/>
      <c r="AD1713" s="138"/>
      <c r="AE1713" s="138"/>
      <c r="AF1713" s="138"/>
      <c r="AG1713" s="138"/>
      <c r="AH1713" s="138"/>
      <c r="AI1713" s="138"/>
      <c r="AJ1713" s="138"/>
      <c r="AK1713" s="12"/>
    </row>
    <row r="1714" spans="1:37" s="21" customFormat="1" ht="11.25" hidden="1" x14ac:dyDescent="0.2">
      <c r="A1714" s="17"/>
      <c r="B1714" s="18"/>
      <c r="C1714" s="19"/>
      <c r="D1714" s="19"/>
      <c r="E1714" s="20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  <c r="Z1714" s="138"/>
      <c r="AA1714" s="138"/>
      <c r="AB1714" s="138"/>
      <c r="AC1714" s="138"/>
      <c r="AD1714" s="138"/>
      <c r="AE1714" s="138"/>
      <c r="AF1714" s="138"/>
      <c r="AG1714" s="138"/>
      <c r="AH1714" s="138"/>
      <c r="AI1714" s="138"/>
      <c r="AJ1714" s="138"/>
      <c r="AK1714" s="12"/>
    </row>
    <row r="1715" spans="1:37" s="21" customFormat="1" ht="11.25" hidden="1" x14ac:dyDescent="0.2">
      <c r="A1715" s="17"/>
      <c r="B1715" s="18"/>
      <c r="C1715" s="19"/>
      <c r="D1715" s="19"/>
      <c r="E1715" s="20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  <c r="Z1715" s="138"/>
      <c r="AA1715" s="138"/>
      <c r="AB1715" s="138"/>
      <c r="AC1715" s="138"/>
      <c r="AD1715" s="138"/>
      <c r="AE1715" s="138"/>
      <c r="AF1715" s="138"/>
      <c r="AG1715" s="138"/>
      <c r="AH1715" s="138"/>
      <c r="AI1715" s="138"/>
      <c r="AJ1715" s="138"/>
      <c r="AK1715" s="12"/>
    </row>
    <row r="1716" spans="1:37" s="21" customFormat="1" ht="11.25" hidden="1" x14ac:dyDescent="0.2">
      <c r="A1716" s="17"/>
      <c r="B1716" s="18"/>
      <c r="C1716" s="19"/>
      <c r="D1716" s="19"/>
      <c r="E1716" s="20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  <c r="Z1716" s="138"/>
      <c r="AA1716" s="138"/>
      <c r="AB1716" s="138"/>
      <c r="AC1716" s="138"/>
      <c r="AD1716" s="138"/>
      <c r="AE1716" s="138"/>
      <c r="AF1716" s="138"/>
      <c r="AG1716" s="138"/>
      <c r="AH1716" s="138"/>
      <c r="AI1716" s="138"/>
      <c r="AJ1716" s="138"/>
      <c r="AK1716" s="12"/>
    </row>
    <row r="1717" spans="1:37" s="21" customFormat="1" ht="11.25" hidden="1" x14ac:dyDescent="0.2">
      <c r="A1717" s="17"/>
      <c r="B1717" s="18"/>
      <c r="C1717" s="19"/>
      <c r="D1717" s="19"/>
      <c r="E1717" s="20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  <c r="Z1717" s="138"/>
      <c r="AA1717" s="138"/>
      <c r="AB1717" s="138"/>
      <c r="AC1717" s="138"/>
      <c r="AD1717" s="138"/>
      <c r="AE1717" s="138"/>
      <c r="AF1717" s="138"/>
      <c r="AG1717" s="138"/>
      <c r="AH1717" s="138"/>
      <c r="AI1717" s="138"/>
      <c r="AJ1717" s="138"/>
      <c r="AK1717" s="12"/>
    </row>
    <row r="1718" spans="1:37" s="21" customFormat="1" ht="11.25" hidden="1" x14ac:dyDescent="0.2">
      <c r="A1718" s="17"/>
      <c r="B1718" s="18"/>
      <c r="C1718" s="19"/>
      <c r="D1718" s="19"/>
      <c r="E1718" s="20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  <c r="Z1718" s="138"/>
      <c r="AA1718" s="138"/>
      <c r="AB1718" s="138"/>
      <c r="AC1718" s="138"/>
      <c r="AD1718" s="138"/>
      <c r="AE1718" s="138"/>
      <c r="AF1718" s="138"/>
      <c r="AG1718" s="138"/>
      <c r="AH1718" s="138"/>
      <c r="AI1718" s="138"/>
      <c r="AJ1718" s="138"/>
      <c r="AK1718" s="12"/>
    </row>
    <row r="1719" spans="1:37" s="21" customFormat="1" ht="11.25" hidden="1" x14ac:dyDescent="0.2">
      <c r="A1719" s="17"/>
      <c r="B1719" s="18"/>
      <c r="C1719" s="19"/>
      <c r="D1719" s="19"/>
      <c r="E1719" s="20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  <c r="Z1719" s="138"/>
      <c r="AA1719" s="138"/>
      <c r="AB1719" s="138"/>
      <c r="AC1719" s="138"/>
      <c r="AD1719" s="138"/>
      <c r="AE1719" s="138"/>
      <c r="AF1719" s="138"/>
      <c r="AG1719" s="138"/>
      <c r="AH1719" s="138"/>
      <c r="AI1719" s="138"/>
      <c r="AJ1719" s="138"/>
      <c r="AK1719" s="12"/>
    </row>
    <row r="1720" spans="1:37" s="21" customFormat="1" ht="11.25" hidden="1" x14ac:dyDescent="0.2">
      <c r="A1720" s="17"/>
      <c r="B1720" s="18"/>
      <c r="C1720" s="19"/>
      <c r="D1720" s="19"/>
      <c r="E1720" s="20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  <c r="Z1720" s="138"/>
      <c r="AA1720" s="138"/>
      <c r="AB1720" s="138"/>
      <c r="AC1720" s="138"/>
      <c r="AD1720" s="138"/>
      <c r="AE1720" s="138"/>
      <c r="AF1720" s="138"/>
      <c r="AG1720" s="138"/>
      <c r="AH1720" s="138"/>
      <c r="AI1720" s="138"/>
      <c r="AJ1720" s="138"/>
      <c r="AK1720" s="12"/>
    </row>
    <row r="1721" spans="1:37" s="21" customFormat="1" ht="11.25" hidden="1" x14ac:dyDescent="0.2">
      <c r="A1721" s="17"/>
      <c r="B1721" s="18"/>
      <c r="C1721" s="19"/>
      <c r="D1721" s="19"/>
      <c r="E1721" s="20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  <c r="Z1721" s="138"/>
      <c r="AA1721" s="138"/>
      <c r="AB1721" s="138"/>
      <c r="AC1721" s="138"/>
      <c r="AD1721" s="138"/>
      <c r="AE1721" s="138"/>
      <c r="AF1721" s="138"/>
      <c r="AG1721" s="138"/>
      <c r="AH1721" s="138"/>
      <c r="AI1721" s="138"/>
      <c r="AJ1721" s="138"/>
      <c r="AK1721" s="12"/>
    </row>
    <row r="1722" spans="1:37" s="21" customFormat="1" ht="11.25" hidden="1" x14ac:dyDescent="0.2">
      <c r="A1722" s="17"/>
      <c r="B1722" s="18"/>
      <c r="C1722" s="19"/>
      <c r="D1722" s="19"/>
      <c r="E1722" s="20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  <c r="Z1722" s="138"/>
      <c r="AA1722" s="138"/>
      <c r="AB1722" s="138"/>
      <c r="AC1722" s="138"/>
      <c r="AD1722" s="138"/>
      <c r="AE1722" s="138"/>
      <c r="AF1722" s="138"/>
      <c r="AG1722" s="138"/>
      <c r="AH1722" s="138"/>
      <c r="AI1722" s="138"/>
      <c r="AJ1722" s="138"/>
      <c r="AK1722" s="12"/>
    </row>
    <row r="1723" spans="1:37" s="21" customFormat="1" ht="11.25" hidden="1" x14ac:dyDescent="0.2">
      <c r="A1723" s="17"/>
      <c r="B1723" s="18"/>
      <c r="C1723" s="19"/>
      <c r="D1723" s="19"/>
      <c r="E1723" s="20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  <c r="Z1723" s="138"/>
      <c r="AA1723" s="138"/>
      <c r="AB1723" s="138"/>
      <c r="AC1723" s="138"/>
      <c r="AD1723" s="138"/>
      <c r="AE1723" s="138"/>
      <c r="AF1723" s="138"/>
      <c r="AG1723" s="138"/>
      <c r="AH1723" s="138"/>
      <c r="AI1723" s="138"/>
      <c r="AJ1723" s="138"/>
      <c r="AK1723" s="12"/>
    </row>
    <row r="1724" spans="1:37" s="21" customFormat="1" ht="11.25" hidden="1" x14ac:dyDescent="0.2">
      <c r="A1724" s="17"/>
      <c r="B1724" s="18"/>
      <c r="C1724" s="19"/>
      <c r="D1724" s="19"/>
      <c r="E1724" s="20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  <c r="Z1724" s="138"/>
      <c r="AA1724" s="138"/>
      <c r="AB1724" s="138"/>
      <c r="AC1724" s="138"/>
      <c r="AD1724" s="138"/>
      <c r="AE1724" s="138"/>
      <c r="AF1724" s="138"/>
      <c r="AG1724" s="138"/>
      <c r="AH1724" s="138"/>
      <c r="AI1724" s="138"/>
      <c r="AJ1724" s="138"/>
      <c r="AK1724" s="12"/>
    </row>
    <row r="1725" spans="1:37" s="21" customFormat="1" ht="11.25" hidden="1" x14ac:dyDescent="0.2">
      <c r="A1725" s="17"/>
      <c r="B1725" s="18"/>
      <c r="C1725" s="19"/>
      <c r="D1725" s="19"/>
      <c r="E1725" s="20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  <c r="Z1725" s="138"/>
      <c r="AA1725" s="138"/>
      <c r="AB1725" s="138"/>
      <c r="AC1725" s="138"/>
      <c r="AD1725" s="138"/>
      <c r="AE1725" s="138"/>
      <c r="AF1725" s="138"/>
      <c r="AG1725" s="138"/>
      <c r="AH1725" s="138"/>
      <c r="AI1725" s="138"/>
      <c r="AJ1725" s="138"/>
      <c r="AK1725" s="12"/>
    </row>
    <row r="1726" spans="1:37" s="21" customFormat="1" ht="11.25" hidden="1" x14ac:dyDescent="0.2">
      <c r="A1726" s="17"/>
      <c r="B1726" s="18"/>
      <c r="C1726" s="19"/>
      <c r="D1726" s="19"/>
      <c r="E1726" s="20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  <c r="Z1726" s="138"/>
      <c r="AA1726" s="138"/>
      <c r="AB1726" s="138"/>
      <c r="AC1726" s="138"/>
      <c r="AD1726" s="138"/>
      <c r="AE1726" s="138"/>
      <c r="AF1726" s="138"/>
      <c r="AG1726" s="138"/>
      <c r="AH1726" s="138"/>
      <c r="AI1726" s="138"/>
      <c r="AJ1726" s="138"/>
      <c r="AK1726" s="12"/>
    </row>
    <row r="1727" spans="1:37" s="21" customFormat="1" ht="11.25" hidden="1" x14ac:dyDescent="0.2">
      <c r="A1727" s="17"/>
      <c r="B1727" s="18"/>
      <c r="C1727" s="19"/>
      <c r="D1727" s="19"/>
      <c r="E1727" s="20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  <c r="Z1727" s="138"/>
      <c r="AA1727" s="138"/>
      <c r="AB1727" s="138"/>
      <c r="AC1727" s="138"/>
      <c r="AD1727" s="138"/>
      <c r="AE1727" s="138"/>
      <c r="AF1727" s="138"/>
      <c r="AG1727" s="138"/>
      <c r="AH1727" s="138"/>
      <c r="AI1727" s="138"/>
      <c r="AJ1727" s="138"/>
      <c r="AK1727" s="12"/>
    </row>
    <row r="1728" spans="1:37" s="21" customFormat="1" ht="11.25" hidden="1" x14ac:dyDescent="0.2">
      <c r="A1728" s="17"/>
      <c r="B1728" s="18"/>
      <c r="C1728" s="19"/>
      <c r="D1728" s="19"/>
      <c r="E1728" s="20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  <c r="Z1728" s="138"/>
      <c r="AA1728" s="138"/>
      <c r="AB1728" s="138"/>
      <c r="AC1728" s="138"/>
      <c r="AD1728" s="138"/>
      <c r="AE1728" s="138"/>
      <c r="AF1728" s="138"/>
      <c r="AG1728" s="138"/>
      <c r="AH1728" s="138"/>
      <c r="AI1728" s="138"/>
      <c r="AJ1728" s="138"/>
      <c r="AK1728" s="12"/>
    </row>
    <row r="1729" spans="1:37" s="21" customFormat="1" ht="11.25" hidden="1" x14ac:dyDescent="0.2">
      <c r="A1729" s="17"/>
      <c r="B1729" s="18"/>
      <c r="C1729" s="19"/>
      <c r="D1729" s="19"/>
      <c r="E1729" s="20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  <c r="Z1729" s="138"/>
      <c r="AA1729" s="138"/>
      <c r="AB1729" s="138"/>
      <c r="AC1729" s="138"/>
      <c r="AD1729" s="138"/>
      <c r="AE1729" s="138"/>
      <c r="AF1729" s="138"/>
      <c r="AG1729" s="138"/>
      <c r="AH1729" s="138"/>
      <c r="AI1729" s="138"/>
      <c r="AJ1729" s="138"/>
      <c r="AK1729" s="12"/>
    </row>
    <row r="1730" spans="1:37" s="21" customFormat="1" ht="11.25" hidden="1" x14ac:dyDescent="0.2">
      <c r="A1730" s="17"/>
      <c r="B1730" s="18"/>
      <c r="C1730" s="19"/>
      <c r="D1730" s="19"/>
      <c r="E1730" s="20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  <c r="Z1730" s="138"/>
      <c r="AA1730" s="138"/>
      <c r="AB1730" s="138"/>
      <c r="AC1730" s="138"/>
      <c r="AD1730" s="138"/>
      <c r="AE1730" s="138"/>
      <c r="AF1730" s="138"/>
      <c r="AG1730" s="138"/>
      <c r="AH1730" s="138"/>
      <c r="AI1730" s="138"/>
      <c r="AJ1730" s="138"/>
      <c r="AK1730" s="12"/>
    </row>
    <row r="1731" spans="1:37" s="21" customFormat="1" ht="11.25" hidden="1" x14ac:dyDescent="0.2">
      <c r="A1731" s="17"/>
      <c r="B1731" s="18"/>
      <c r="C1731" s="19"/>
      <c r="D1731" s="19"/>
      <c r="E1731" s="20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  <c r="Z1731" s="138"/>
      <c r="AA1731" s="138"/>
      <c r="AB1731" s="138"/>
      <c r="AC1731" s="138"/>
      <c r="AD1731" s="138"/>
      <c r="AE1731" s="138"/>
      <c r="AF1731" s="138"/>
      <c r="AG1731" s="138"/>
      <c r="AH1731" s="138"/>
      <c r="AI1731" s="138"/>
      <c r="AJ1731" s="138"/>
      <c r="AK1731" s="12"/>
    </row>
    <row r="1732" spans="1:37" s="21" customFormat="1" ht="11.25" hidden="1" x14ac:dyDescent="0.2">
      <c r="A1732" s="17"/>
      <c r="B1732" s="18"/>
      <c r="C1732" s="19"/>
      <c r="D1732" s="19"/>
      <c r="E1732" s="20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  <c r="Z1732" s="138"/>
      <c r="AA1732" s="138"/>
      <c r="AB1732" s="138"/>
      <c r="AC1732" s="138"/>
      <c r="AD1732" s="138"/>
      <c r="AE1732" s="138"/>
      <c r="AF1732" s="138"/>
      <c r="AG1732" s="138"/>
      <c r="AH1732" s="138"/>
      <c r="AI1732" s="138"/>
      <c r="AJ1732" s="138"/>
      <c r="AK1732" s="12"/>
    </row>
    <row r="1733" spans="1:37" s="21" customFormat="1" ht="11.25" hidden="1" x14ac:dyDescent="0.2">
      <c r="A1733" s="17"/>
      <c r="B1733" s="18"/>
      <c r="C1733" s="19"/>
      <c r="D1733" s="19"/>
      <c r="E1733" s="20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  <c r="Z1733" s="138"/>
      <c r="AA1733" s="138"/>
      <c r="AB1733" s="138"/>
      <c r="AC1733" s="138"/>
      <c r="AD1733" s="138"/>
      <c r="AE1733" s="138"/>
      <c r="AF1733" s="138"/>
      <c r="AG1733" s="138"/>
      <c r="AH1733" s="138"/>
      <c r="AI1733" s="138"/>
      <c r="AJ1733" s="138"/>
      <c r="AK1733" s="12"/>
    </row>
    <row r="1734" spans="1:37" s="21" customFormat="1" ht="11.25" hidden="1" x14ac:dyDescent="0.2">
      <c r="A1734" s="17"/>
      <c r="B1734" s="18"/>
      <c r="C1734" s="19"/>
      <c r="D1734" s="19"/>
      <c r="E1734" s="20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  <c r="Z1734" s="138"/>
      <c r="AA1734" s="138"/>
      <c r="AB1734" s="138"/>
      <c r="AC1734" s="138"/>
      <c r="AD1734" s="138"/>
      <c r="AE1734" s="138"/>
      <c r="AF1734" s="138"/>
      <c r="AG1734" s="138"/>
      <c r="AH1734" s="138"/>
      <c r="AI1734" s="138"/>
      <c r="AJ1734" s="138"/>
      <c r="AK1734" s="12"/>
    </row>
    <row r="1735" spans="1:37" s="21" customFormat="1" ht="11.25" hidden="1" x14ac:dyDescent="0.2">
      <c r="A1735" s="17"/>
      <c r="B1735" s="18"/>
      <c r="C1735" s="19"/>
      <c r="D1735" s="19"/>
      <c r="E1735" s="20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  <c r="Z1735" s="138"/>
      <c r="AA1735" s="138"/>
      <c r="AB1735" s="138"/>
      <c r="AC1735" s="138"/>
      <c r="AD1735" s="138"/>
      <c r="AE1735" s="138"/>
      <c r="AF1735" s="138"/>
      <c r="AG1735" s="138"/>
      <c r="AH1735" s="138"/>
      <c r="AI1735" s="138"/>
      <c r="AJ1735" s="138"/>
      <c r="AK1735" s="12"/>
    </row>
    <row r="1736" spans="1:37" s="21" customFormat="1" ht="11.25" hidden="1" x14ac:dyDescent="0.2">
      <c r="A1736" s="17"/>
      <c r="B1736" s="18"/>
      <c r="C1736" s="19"/>
      <c r="D1736" s="19"/>
      <c r="E1736" s="20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  <c r="Z1736" s="138"/>
      <c r="AA1736" s="138"/>
      <c r="AB1736" s="138"/>
      <c r="AC1736" s="138"/>
      <c r="AD1736" s="138"/>
      <c r="AE1736" s="138"/>
      <c r="AF1736" s="138"/>
      <c r="AG1736" s="138"/>
      <c r="AH1736" s="138"/>
      <c r="AI1736" s="138"/>
      <c r="AJ1736" s="138"/>
      <c r="AK1736" s="12"/>
    </row>
    <row r="1737" spans="1:37" s="21" customFormat="1" ht="11.25" hidden="1" x14ac:dyDescent="0.2">
      <c r="A1737" s="17"/>
      <c r="B1737" s="18"/>
      <c r="C1737" s="19"/>
      <c r="D1737" s="19"/>
      <c r="E1737" s="20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  <c r="Z1737" s="138"/>
      <c r="AA1737" s="138"/>
      <c r="AB1737" s="138"/>
      <c r="AC1737" s="138"/>
      <c r="AD1737" s="138"/>
      <c r="AE1737" s="138"/>
      <c r="AF1737" s="138"/>
      <c r="AG1737" s="138"/>
      <c r="AH1737" s="138"/>
      <c r="AI1737" s="138"/>
      <c r="AJ1737" s="138"/>
      <c r="AK1737" s="12"/>
    </row>
    <row r="1738" spans="1:37" s="21" customFormat="1" ht="11.25" hidden="1" x14ac:dyDescent="0.2">
      <c r="A1738" s="17"/>
      <c r="B1738" s="18"/>
      <c r="C1738" s="19"/>
      <c r="D1738" s="19"/>
      <c r="E1738" s="20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  <c r="Z1738" s="138"/>
      <c r="AA1738" s="138"/>
      <c r="AB1738" s="138"/>
      <c r="AC1738" s="138"/>
      <c r="AD1738" s="138"/>
      <c r="AE1738" s="138"/>
      <c r="AF1738" s="138"/>
      <c r="AG1738" s="138"/>
      <c r="AH1738" s="138"/>
      <c r="AI1738" s="138"/>
      <c r="AJ1738" s="138"/>
      <c r="AK1738" s="12"/>
    </row>
    <row r="1739" spans="1:37" s="21" customFormat="1" ht="11.25" hidden="1" x14ac:dyDescent="0.2">
      <c r="A1739" s="17"/>
      <c r="B1739" s="18"/>
      <c r="C1739" s="19"/>
      <c r="D1739" s="19"/>
      <c r="E1739" s="20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  <c r="Z1739" s="138"/>
      <c r="AA1739" s="138"/>
      <c r="AB1739" s="138"/>
      <c r="AC1739" s="138"/>
      <c r="AD1739" s="138"/>
      <c r="AE1739" s="138"/>
      <c r="AF1739" s="138"/>
      <c r="AG1739" s="138"/>
      <c r="AH1739" s="138"/>
      <c r="AI1739" s="138"/>
      <c r="AJ1739" s="138"/>
      <c r="AK1739" s="12"/>
    </row>
    <row r="1740" spans="1:37" s="21" customFormat="1" ht="11.25" hidden="1" x14ac:dyDescent="0.2">
      <c r="A1740" s="17"/>
      <c r="B1740" s="18"/>
      <c r="C1740" s="19"/>
      <c r="D1740" s="19"/>
      <c r="E1740" s="20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  <c r="Z1740" s="138"/>
      <c r="AA1740" s="138"/>
      <c r="AB1740" s="138"/>
      <c r="AC1740" s="138"/>
      <c r="AD1740" s="138"/>
      <c r="AE1740" s="138"/>
      <c r="AF1740" s="138"/>
      <c r="AG1740" s="138"/>
      <c r="AH1740" s="138"/>
      <c r="AI1740" s="138"/>
      <c r="AJ1740" s="138"/>
      <c r="AK1740" s="12"/>
    </row>
    <row r="1741" spans="1:37" s="21" customFormat="1" ht="11.25" hidden="1" x14ac:dyDescent="0.2">
      <c r="A1741" s="17"/>
      <c r="B1741" s="18"/>
      <c r="C1741" s="19"/>
      <c r="D1741" s="19"/>
      <c r="E1741" s="20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  <c r="Z1741" s="138"/>
      <c r="AA1741" s="138"/>
      <c r="AB1741" s="138"/>
      <c r="AC1741" s="138"/>
      <c r="AD1741" s="138"/>
      <c r="AE1741" s="138"/>
      <c r="AF1741" s="138"/>
      <c r="AG1741" s="138"/>
      <c r="AH1741" s="138"/>
      <c r="AI1741" s="138"/>
      <c r="AJ1741" s="138"/>
      <c r="AK1741" s="12"/>
    </row>
    <row r="1742" spans="1:37" s="21" customFormat="1" ht="11.25" hidden="1" x14ac:dyDescent="0.2">
      <c r="A1742" s="17"/>
      <c r="B1742" s="18"/>
      <c r="C1742" s="19"/>
      <c r="D1742" s="19"/>
      <c r="E1742" s="20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  <c r="Z1742" s="138"/>
      <c r="AA1742" s="138"/>
      <c r="AB1742" s="138"/>
      <c r="AC1742" s="138"/>
      <c r="AD1742" s="138"/>
      <c r="AE1742" s="138"/>
      <c r="AF1742" s="138"/>
      <c r="AG1742" s="138"/>
      <c r="AH1742" s="138"/>
      <c r="AI1742" s="138"/>
      <c r="AJ1742" s="138"/>
      <c r="AK1742" s="12"/>
    </row>
    <row r="1743" spans="1:37" s="21" customFormat="1" ht="11.25" hidden="1" x14ac:dyDescent="0.2">
      <c r="A1743" s="17"/>
      <c r="B1743" s="18"/>
      <c r="C1743" s="19"/>
      <c r="D1743" s="19"/>
      <c r="E1743" s="20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  <c r="Z1743" s="138"/>
      <c r="AA1743" s="138"/>
      <c r="AB1743" s="138"/>
      <c r="AC1743" s="138"/>
      <c r="AD1743" s="138"/>
      <c r="AE1743" s="138"/>
      <c r="AF1743" s="138"/>
      <c r="AG1743" s="138"/>
      <c r="AH1743" s="138"/>
      <c r="AI1743" s="138"/>
      <c r="AJ1743" s="138"/>
      <c r="AK1743" s="12"/>
    </row>
    <row r="1744" spans="1:37" s="21" customFormat="1" ht="11.25" hidden="1" x14ac:dyDescent="0.2">
      <c r="A1744" s="17"/>
      <c r="B1744" s="18"/>
      <c r="C1744" s="19"/>
      <c r="D1744" s="19"/>
      <c r="E1744" s="20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  <c r="Z1744" s="138"/>
      <c r="AA1744" s="138"/>
      <c r="AB1744" s="138"/>
      <c r="AC1744" s="138"/>
      <c r="AD1744" s="138"/>
      <c r="AE1744" s="138"/>
      <c r="AF1744" s="138"/>
      <c r="AG1744" s="138"/>
      <c r="AH1744" s="138"/>
      <c r="AI1744" s="138"/>
      <c r="AJ1744" s="138"/>
      <c r="AK1744" s="12"/>
    </row>
    <row r="1745" spans="1:37" s="21" customFormat="1" ht="11.25" hidden="1" x14ac:dyDescent="0.2">
      <c r="A1745" s="17"/>
      <c r="B1745" s="18"/>
      <c r="C1745" s="19"/>
      <c r="D1745" s="19"/>
      <c r="E1745" s="20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  <c r="Z1745" s="138"/>
      <c r="AA1745" s="138"/>
      <c r="AB1745" s="138"/>
      <c r="AC1745" s="138"/>
      <c r="AD1745" s="138"/>
      <c r="AE1745" s="138"/>
      <c r="AF1745" s="138"/>
      <c r="AG1745" s="138"/>
      <c r="AH1745" s="138"/>
      <c r="AI1745" s="138"/>
      <c r="AJ1745" s="138"/>
      <c r="AK1745" s="12"/>
    </row>
    <row r="1746" spans="1:37" s="21" customFormat="1" ht="11.25" hidden="1" x14ac:dyDescent="0.2">
      <c r="A1746" s="17"/>
      <c r="B1746" s="18"/>
      <c r="C1746" s="19"/>
      <c r="D1746" s="19"/>
      <c r="E1746" s="20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  <c r="Z1746" s="138"/>
      <c r="AA1746" s="138"/>
      <c r="AB1746" s="138"/>
      <c r="AC1746" s="138"/>
      <c r="AD1746" s="138"/>
      <c r="AE1746" s="138"/>
      <c r="AF1746" s="138"/>
      <c r="AG1746" s="138"/>
      <c r="AH1746" s="138"/>
      <c r="AI1746" s="138"/>
      <c r="AJ1746" s="138"/>
      <c r="AK1746" s="12"/>
    </row>
    <row r="1747" spans="1:37" s="21" customFormat="1" ht="11.25" hidden="1" x14ac:dyDescent="0.2">
      <c r="A1747" s="17"/>
      <c r="B1747" s="18"/>
      <c r="C1747" s="19"/>
      <c r="D1747" s="19"/>
      <c r="E1747" s="20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  <c r="Z1747" s="138"/>
      <c r="AA1747" s="138"/>
      <c r="AB1747" s="138"/>
      <c r="AC1747" s="138"/>
      <c r="AD1747" s="138"/>
      <c r="AE1747" s="138"/>
      <c r="AF1747" s="138"/>
      <c r="AG1747" s="138"/>
      <c r="AH1747" s="138"/>
      <c r="AI1747" s="138"/>
      <c r="AJ1747" s="138"/>
      <c r="AK1747" s="12"/>
    </row>
    <row r="1748" spans="1:37" s="21" customFormat="1" ht="11.25" hidden="1" x14ac:dyDescent="0.2">
      <c r="A1748" s="17"/>
      <c r="B1748" s="18"/>
      <c r="C1748" s="19"/>
      <c r="D1748" s="19"/>
      <c r="E1748" s="20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  <c r="Z1748" s="138"/>
      <c r="AA1748" s="138"/>
      <c r="AB1748" s="138"/>
      <c r="AC1748" s="138"/>
      <c r="AD1748" s="138"/>
      <c r="AE1748" s="138"/>
      <c r="AF1748" s="138"/>
      <c r="AG1748" s="138"/>
      <c r="AH1748" s="138"/>
      <c r="AI1748" s="138"/>
      <c r="AJ1748" s="138"/>
      <c r="AK1748" s="12"/>
    </row>
    <row r="1749" spans="1:37" s="21" customFormat="1" ht="11.25" hidden="1" x14ac:dyDescent="0.2">
      <c r="A1749" s="17"/>
      <c r="B1749" s="18"/>
      <c r="C1749" s="19"/>
      <c r="D1749" s="19"/>
      <c r="E1749" s="20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  <c r="Z1749" s="138"/>
      <c r="AA1749" s="138"/>
      <c r="AB1749" s="138"/>
      <c r="AC1749" s="138"/>
      <c r="AD1749" s="138"/>
      <c r="AE1749" s="138"/>
      <c r="AF1749" s="138"/>
      <c r="AG1749" s="138"/>
      <c r="AH1749" s="138"/>
      <c r="AI1749" s="138"/>
      <c r="AJ1749" s="138"/>
      <c r="AK1749" s="12"/>
    </row>
    <row r="1750" spans="1:37" s="21" customFormat="1" ht="11.25" hidden="1" x14ac:dyDescent="0.2">
      <c r="A1750" s="17"/>
      <c r="B1750" s="18"/>
      <c r="C1750" s="19"/>
      <c r="D1750" s="19"/>
      <c r="E1750" s="20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  <c r="Z1750" s="138"/>
      <c r="AA1750" s="138"/>
      <c r="AB1750" s="138"/>
      <c r="AC1750" s="138"/>
      <c r="AD1750" s="138"/>
      <c r="AE1750" s="138"/>
      <c r="AF1750" s="138"/>
      <c r="AG1750" s="138"/>
      <c r="AH1750" s="138"/>
      <c r="AI1750" s="138"/>
      <c r="AJ1750" s="138"/>
      <c r="AK1750" s="12"/>
    </row>
    <row r="1751" spans="1:37" s="21" customFormat="1" ht="11.25" hidden="1" x14ac:dyDescent="0.2">
      <c r="A1751" s="17"/>
      <c r="B1751" s="18"/>
      <c r="C1751" s="19"/>
      <c r="D1751" s="19"/>
      <c r="E1751" s="20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  <c r="Z1751" s="138"/>
      <c r="AA1751" s="138"/>
      <c r="AB1751" s="138"/>
      <c r="AC1751" s="138"/>
      <c r="AD1751" s="138"/>
      <c r="AE1751" s="138"/>
      <c r="AF1751" s="138"/>
      <c r="AG1751" s="138"/>
      <c r="AH1751" s="138"/>
      <c r="AI1751" s="138"/>
      <c r="AJ1751" s="138"/>
      <c r="AK1751" s="12"/>
    </row>
    <row r="1752" spans="1:37" s="21" customFormat="1" ht="11.25" hidden="1" x14ac:dyDescent="0.2">
      <c r="A1752" s="17"/>
      <c r="B1752" s="18"/>
      <c r="C1752" s="19"/>
      <c r="D1752" s="19"/>
      <c r="E1752" s="20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  <c r="Z1752" s="138"/>
      <c r="AA1752" s="138"/>
      <c r="AB1752" s="138"/>
      <c r="AC1752" s="138"/>
      <c r="AD1752" s="138"/>
      <c r="AE1752" s="138"/>
      <c r="AF1752" s="138"/>
      <c r="AG1752" s="138"/>
      <c r="AH1752" s="138"/>
      <c r="AI1752" s="138"/>
      <c r="AJ1752" s="138"/>
      <c r="AK1752" s="12"/>
    </row>
    <row r="1753" spans="1:37" s="21" customFormat="1" ht="11.25" hidden="1" x14ac:dyDescent="0.2">
      <c r="A1753" s="17"/>
      <c r="B1753" s="18"/>
      <c r="C1753" s="19"/>
      <c r="D1753" s="19"/>
      <c r="E1753" s="20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  <c r="Z1753" s="138"/>
      <c r="AA1753" s="138"/>
      <c r="AB1753" s="138"/>
      <c r="AC1753" s="138"/>
      <c r="AD1753" s="138"/>
      <c r="AE1753" s="138"/>
      <c r="AF1753" s="138"/>
      <c r="AG1753" s="138"/>
      <c r="AH1753" s="138"/>
      <c r="AI1753" s="138"/>
      <c r="AJ1753" s="138"/>
      <c r="AK1753" s="12"/>
    </row>
    <row r="1754" spans="1:37" s="21" customFormat="1" ht="11.25" hidden="1" x14ac:dyDescent="0.2">
      <c r="A1754" s="17"/>
      <c r="B1754" s="18"/>
      <c r="C1754" s="19"/>
      <c r="D1754" s="19"/>
      <c r="E1754" s="20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  <c r="Z1754" s="138"/>
      <c r="AA1754" s="138"/>
      <c r="AB1754" s="138"/>
      <c r="AC1754" s="138"/>
      <c r="AD1754" s="138"/>
      <c r="AE1754" s="138"/>
      <c r="AF1754" s="138"/>
      <c r="AG1754" s="138"/>
      <c r="AH1754" s="138"/>
      <c r="AI1754" s="138"/>
      <c r="AJ1754" s="138"/>
      <c r="AK1754" s="12"/>
    </row>
    <row r="1755" spans="1:37" s="21" customFormat="1" ht="11.25" hidden="1" x14ac:dyDescent="0.2">
      <c r="A1755" s="17"/>
      <c r="B1755" s="18"/>
      <c r="C1755" s="19"/>
      <c r="D1755" s="19"/>
      <c r="E1755" s="20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  <c r="Z1755" s="138"/>
      <c r="AA1755" s="138"/>
      <c r="AB1755" s="138"/>
      <c r="AC1755" s="138"/>
      <c r="AD1755" s="138"/>
      <c r="AE1755" s="138"/>
      <c r="AF1755" s="138"/>
      <c r="AG1755" s="138"/>
      <c r="AH1755" s="138"/>
      <c r="AI1755" s="138"/>
      <c r="AJ1755" s="138"/>
      <c r="AK1755" s="12"/>
    </row>
    <row r="1756" spans="1:37" s="21" customFormat="1" ht="11.25" hidden="1" x14ac:dyDescent="0.2">
      <c r="A1756" s="17"/>
      <c r="B1756" s="18"/>
      <c r="C1756" s="19"/>
      <c r="D1756" s="19"/>
      <c r="E1756" s="20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  <c r="Z1756" s="138"/>
      <c r="AA1756" s="138"/>
      <c r="AB1756" s="138"/>
      <c r="AC1756" s="138"/>
      <c r="AD1756" s="138"/>
      <c r="AE1756" s="138"/>
      <c r="AF1756" s="138"/>
      <c r="AG1756" s="138"/>
      <c r="AH1756" s="138"/>
      <c r="AI1756" s="138"/>
      <c r="AJ1756" s="138"/>
      <c r="AK1756" s="12"/>
    </row>
    <row r="1757" spans="1:37" s="21" customFormat="1" ht="11.25" hidden="1" x14ac:dyDescent="0.2">
      <c r="A1757" s="17"/>
      <c r="B1757" s="18"/>
      <c r="C1757" s="19"/>
      <c r="D1757" s="19"/>
      <c r="E1757" s="20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  <c r="Z1757" s="138"/>
      <c r="AA1757" s="138"/>
      <c r="AB1757" s="138"/>
      <c r="AC1757" s="138"/>
      <c r="AD1757" s="138"/>
      <c r="AE1757" s="138"/>
      <c r="AF1757" s="138"/>
      <c r="AG1757" s="138"/>
      <c r="AH1757" s="138"/>
      <c r="AI1757" s="138"/>
      <c r="AJ1757" s="138"/>
      <c r="AK1757" s="12"/>
    </row>
    <row r="1758" spans="1:37" s="21" customFormat="1" ht="11.25" hidden="1" x14ac:dyDescent="0.2">
      <c r="A1758" s="17"/>
      <c r="B1758" s="18"/>
      <c r="C1758" s="19"/>
      <c r="D1758" s="19"/>
      <c r="E1758" s="20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  <c r="Z1758" s="138"/>
      <c r="AA1758" s="138"/>
      <c r="AB1758" s="138"/>
      <c r="AC1758" s="138"/>
      <c r="AD1758" s="138"/>
      <c r="AE1758" s="138"/>
      <c r="AF1758" s="138"/>
      <c r="AG1758" s="138"/>
      <c r="AH1758" s="138"/>
      <c r="AI1758" s="138"/>
      <c r="AJ1758" s="138"/>
      <c r="AK1758" s="12"/>
    </row>
    <row r="1759" spans="1:37" s="21" customFormat="1" ht="11.25" hidden="1" x14ac:dyDescent="0.2">
      <c r="A1759" s="17"/>
      <c r="B1759" s="18"/>
      <c r="C1759" s="19"/>
      <c r="D1759" s="19"/>
      <c r="E1759" s="20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  <c r="Z1759" s="138"/>
      <c r="AA1759" s="138"/>
      <c r="AB1759" s="138"/>
      <c r="AC1759" s="138"/>
      <c r="AD1759" s="138"/>
      <c r="AE1759" s="138"/>
      <c r="AF1759" s="138"/>
      <c r="AG1759" s="138"/>
      <c r="AH1759" s="138"/>
      <c r="AI1759" s="138"/>
      <c r="AJ1759" s="138"/>
      <c r="AK1759" s="12"/>
    </row>
    <row r="1760" spans="1:37" s="21" customFormat="1" ht="11.25" hidden="1" x14ac:dyDescent="0.2">
      <c r="A1760" s="17"/>
      <c r="B1760" s="18"/>
      <c r="C1760" s="19"/>
      <c r="D1760" s="19"/>
      <c r="E1760" s="20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  <c r="Z1760" s="138"/>
      <c r="AA1760" s="138"/>
      <c r="AB1760" s="138"/>
      <c r="AC1760" s="138"/>
      <c r="AD1760" s="138"/>
      <c r="AE1760" s="138"/>
      <c r="AF1760" s="138"/>
      <c r="AG1760" s="138"/>
      <c r="AH1760" s="138"/>
      <c r="AI1760" s="138"/>
      <c r="AJ1760" s="138"/>
      <c r="AK1760" s="12"/>
    </row>
    <row r="1761" spans="1:37" s="21" customFormat="1" ht="11.25" hidden="1" x14ac:dyDescent="0.2">
      <c r="A1761" s="17"/>
      <c r="B1761" s="18"/>
      <c r="C1761" s="19"/>
      <c r="D1761" s="19"/>
      <c r="E1761" s="20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  <c r="Z1761" s="138"/>
      <c r="AA1761" s="138"/>
      <c r="AB1761" s="138"/>
      <c r="AC1761" s="138"/>
      <c r="AD1761" s="138"/>
      <c r="AE1761" s="138"/>
      <c r="AF1761" s="138"/>
      <c r="AG1761" s="138"/>
      <c r="AH1761" s="138"/>
      <c r="AI1761" s="138"/>
      <c r="AJ1761" s="138"/>
      <c r="AK1761" s="12"/>
    </row>
    <row r="1762" spans="1:37" s="21" customFormat="1" ht="11.25" hidden="1" x14ac:dyDescent="0.2">
      <c r="A1762" s="17"/>
      <c r="B1762" s="18"/>
      <c r="C1762" s="19"/>
      <c r="D1762" s="19"/>
      <c r="E1762" s="20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  <c r="Z1762" s="138"/>
      <c r="AA1762" s="138"/>
      <c r="AB1762" s="138"/>
      <c r="AC1762" s="138"/>
      <c r="AD1762" s="138"/>
      <c r="AE1762" s="138"/>
      <c r="AF1762" s="138"/>
      <c r="AG1762" s="138"/>
      <c r="AH1762" s="138"/>
      <c r="AI1762" s="138"/>
      <c r="AJ1762" s="138"/>
      <c r="AK1762" s="12"/>
    </row>
    <row r="1763" spans="1:37" s="21" customFormat="1" ht="11.25" hidden="1" x14ac:dyDescent="0.2">
      <c r="A1763" s="17"/>
      <c r="B1763" s="18"/>
      <c r="C1763" s="19"/>
      <c r="D1763" s="19"/>
      <c r="E1763" s="20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  <c r="Z1763" s="138"/>
      <c r="AA1763" s="138"/>
      <c r="AB1763" s="138"/>
      <c r="AC1763" s="138"/>
      <c r="AD1763" s="138"/>
      <c r="AE1763" s="138"/>
      <c r="AF1763" s="138"/>
      <c r="AG1763" s="138"/>
      <c r="AH1763" s="138"/>
      <c r="AI1763" s="138"/>
      <c r="AJ1763" s="138"/>
      <c r="AK1763" s="12"/>
    </row>
    <row r="1764" spans="1:37" s="21" customFormat="1" ht="11.25" hidden="1" x14ac:dyDescent="0.2">
      <c r="A1764" s="17"/>
      <c r="B1764" s="18"/>
      <c r="C1764" s="19"/>
      <c r="D1764" s="19"/>
      <c r="E1764" s="20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  <c r="Z1764" s="138"/>
      <c r="AA1764" s="138"/>
      <c r="AB1764" s="138"/>
      <c r="AC1764" s="138"/>
      <c r="AD1764" s="138"/>
      <c r="AE1764" s="138"/>
      <c r="AF1764" s="138"/>
      <c r="AG1764" s="138"/>
      <c r="AH1764" s="138"/>
      <c r="AI1764" s="138"/>
      <c r="AJ1764" s="138"/>
      <c r="AK1764" s="12"/>
    </row>
    <row r="1765" spans="1:37" s="21" customFormat="1" ht="11.25" hidden="1" x14ac:dyDescent="0.2">
      <c r="A1765" s="17"/>
      <c r="B1765" s="18"/>
      <c r="C1765" s="19"/>
      <c r="D1765" s="19"/>
      <c r="E1765" s="20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  <c r="Z1765" s="138"/>
      <c r="AA1765" s="138"/>
      <c r="AB1765" s="138"/>
      <c r="AC1765" s="138"/>
      <c r="AD1765" s="138"/>
      <c r="AE1765" s="138"/>
      <c r="AF1765" s="138"/>
      <c r="AG1765" s="138"/>
      <c r="AH1765" s="138"/>
      <c r="AI1765" s="138"/>
      <c r="AJ1765" s="138"/>
      <c r="AK1765" s="12"/>
    </row>
    <row r="1766" spans="1:37" s="21" customFormat="1" ht="11.25" hidden="1" x14ac:dyDescent="0.2">
      <c r="A1766" s="17"/>
      <c r="B1766" s="18"/>
      <c r="C1766" s="19"/>
      <c r="D1766" s="19"/>
      <c r="E1766" s="20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  <c r="Z1766" s="138"/>
      <c r="AA1766" s="138"/>
      <c r="AB1766" s="138"/>
      <c r="AC1766" s="138"/>
      <c r="AD1766" s="138"/>
      <c r="AE1766" s="138"/>
      <c r="AF1766" s="138"/>
      <c r="AG1766" s="138"/>
      <c r="AH1766" s="138"/>
      <c r="AI1766" s="138"/>
      <c r="AJ1766" s="138"/>
      <c r="AK1766" s="12"/>
    </row>
    <row r="1767" spans="1:37" s="21" customFormat="1" ht="11.25" hidden="1" x14ac:dyDescent="0.2">
      <c r="A1767" s="17"/>
      <c r="B1767" s="18"/>
      <c r="C1767" s="19"/>
      <c r="D1767" s="19"/>
      <c r="E1767" s="20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  <c r="Z1767" s="138"/>
      <c r="AA1767" s="138"/>
      <c r="AB1767" s="138"/>
      <c r="AC1767" s="138"/>
      <c r="AD1767" s="138"/>
      <c r="AE1767" s="138"/>
      <c r="AF1767" s="138"/>
      <c r="AG1767" s="138"/>
      <c r="AH1767" s="138"/>
      <c r="AI1767" s="138"/>
      <c r="AJ1767" s="138"/>
      <c r="AK1767" s="12"/>
    </row>
    <row r="1768" spans="1:37" s="21" customFormat="1" ht="11.25" hidden="1" x14ac:dyDescent="0.2">
      <c r="A1768" s="17"/>
      <c r="B1768" s="18"/>
      <c r="C1768" s="19"/>
      <c r="D1768" s="19"/>
      <c r="E1768" s="20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  <c r="Z1768" s="138"/>
      <c r="AA1768" s="138"/>
      <c r="AB1768" s="138"/>
      <c r="AC1768" s="138"/>
      <c r="AD1768" s="138"/>
      <c r="AE1768" s="138"/>
      <c r="AF1768" s="138"/>
      <c r="AG1768" s="138"/>
      <c r="AH1768" s="138"/>
      <c r="AI1768" s="138"/>
      <c r="AJ1768" s="138"/>
      <c r="AK1768" s="12"/>
    </row>
    <row r="1769" spans="1:37" s="21" customFormat="1" ht="11.25" hidden="1" x14ac:dyDescent="0.2">
      <c r="A1769" s="17"/>
      <c r="B1769" s="18"/>
      <c r="C1769" s="19"/>
      <c r="D1769" s="19"/>
      <c r="E1769" s="20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  <c r="Z1769" s="138"/>
      <c r="AA1769" s="138"/>
      <c r="AB1769" s="138"/>
      <c r="AC1769" s="138"/>
      <c r="AD1769" s="138"/>
      <c r="AE1769" s="138"/>
      <c r="AF1769" s="138"/>
      <c r="AG1769" s="138"/>
      <c r="AH1769" s="138"/>
      <c r="AI1769" s="138"/>
      <c r="AJ1769" s="138"/>
      <c r="AK1769" s="12"/>
    </row>
    <row r="1770" spans="1:37" s="21" customFormat="1" ht="11.25" hidden="1" x14ac:dyDescent="0.2">
      <c r="A1770" s="17"/>
      <c r="B1770" s="18"/>
      <c r="C1770" s="19"/>
      <c r="D1770" s="19"/>
      <c r="E1770" s="20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  <c r="Z1770" s="138"/>
      <c r="AA1770" s="138"/>
      <c r="AB1770" s="138"/>
      <c r="AC1770" s="138"/>
      <c r="AD1770" s="138"/>
      <c r="AE1770" s="138"/>
      <c r="AF1770" s="138"/>
      <c r="AG1770" s="138"/>
      <c r="AH1770" s="138"/>
      <c r="AI1770" s="138"/>
      <c r="AJ1770" s="138"/>
      <c r="AK1770" s="12"/>
    </row>
    <row r="1771" spans="1:37" s="21" customFormat="1" ht="11.25" hidden="1" x14ac:dyDescent="0.2">
      <c r="A1771" s="17"/>
      <c r="B1771" s="18"/>
      <c r="C1771" s="19"/>
      <c r="D1771" s="19"/>
      <c r="E1771" s="20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  <c r="Z1771" s="138"/>
      <c r="AA1771" s="138"/>
      <c r="AB1771" s="138"/>
      <c r="AC1771" s="138"/>
      <c r="AD1771" s="138"/>
      <c r="AE1771" s="138"/>
      <c r="AF1771" s="138"/>
      <c r="AG1771" s="138"/>
      <c r="AH1771" s="138"/>
      <c r="AI1771" s="138"/>
      <c r="AJ1771" s="138"/>
      <c r="AK1771" s="12"/>
    </row>
    <row r="1772" spans="1:37" s="21" customFormat="1" ht="11.25" hidden="1" x14ac:dyDescent="0.2">
      <c r="A1772" s="17"/>
      <c r="B1772" s="18"/>
      <c r="C1772" s="19"/>
      <c r="D1772" s="19"/>
      <c r="E1772" s="20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  <c r="Z1772" s="138"/>
      <c r="AA1772" s="138"/>
      <c r="AB1772" s="138"/>
      <c r="AC1772" s="138"/>
      <c r="AD1772" s="138"/>
      <c r="AE1772" s="138"/>
      <c r="AF1772" s="138"/>
      <c r="AG1772" s="138"/>
      <c r="AH1772" s="138"/>
      <c r="AI1772" s="138"/>
      <c r="AJ1772" s="138"/>
      <c r="AK1772" s="12"/>
    </row>
    <row r="1773" spans="1:37" s="21" customFormat="1" ht="11.25" hidden="1" x14ac:dyDescent="0.2">
      <c r="A1773" s="17"/>
      <c r="B1773" s="18"/>
      <c r="C1773" s="19"/>
      <c r="D1773" s="19"/>
      <c r="E1773" s="20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  <c r="Z1773" s="138"/>
      <c r="AA1773" s="138"/>
      <c r="AB1773" s="138"/>
      <c r="AC1773" s="138"/>
      <c r="AD1773" s="138"/>
      <c r="AE1773" s="138"/>
      <c r="AF1773" s="138"/>
      <c r="AG1773" s="138"/>
      <c r="AH1773" s="138"/>
      <c r="AI1773" s="138"/>
      <c r="AJ1773" s="138"/>
      <c r="AK1773" s="12"/>
    </row>
    <row r="1774" spans="1:37" s="21" customFormat="1" ht="11.25" hidden="1" x14ac:dyDescent="0.2">
      <c r="A1774" s="17"/>
      <c r="B1774" s="18"/>
      <c r="C1774" s="19"/>
      <c r="D1774" s="19"/>
      <c r="E1774" s="20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  <c r="Z1774" s="138"/>
      <c r="AA1774" s="138"/>
      <c r="AB1774" s="138"/>
      <c r="AC1774" s="138"/>
      <c r="AD1774" s="138"/>
      <c r="AE1774" s="138"/>
      <c r="AF1774" s="138"/>
      <c r="AG1774" s="138"/>
      <c r="AH1774" s="138"/>
      <c r="AI1774" s="138"/>
      <c r="AJ1774" s="138"/>
      <c r="AK1774" s="12"/>
    </row>
    <row r="1775" spans="1:37" s="21" customFormat="1" ht="11.25" hidden="1" x14ac:dyDescent="0.2">
      <c r="A1775" s="17"/>
      <c r="B1775" s="18"/>
      <c r="C1775" s="19"/>
      <c r="D1775" s="19"/>
      <c r="E1775" s="20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  <c r="Z1775" s="138"/>
      <c r="AA1775" s="138"/>
      <c r="AB1775" s="138"/>
      <c r="AC1775" s="138"/>
      <c r="AD1775" s="138"/>
      <c r="AE1775" s="138"/>
      <c r="AF1775" s="138"/>
      <c r="AG1775" s="138"/>
      <c r="AH1775" s="138"/>
      <c r="AI1775" s="138"/>
      <c r="AJ1775" s="138"/>
      <c r="AK1775" s="12"/>
    </row>
    <row r="1776" spans="1:37" s="21" customFormat="1" ht="11.25" hidden="1" x14ac:dyDescent="0.2">
      <c r="A1776" s="17"/>
      <c r="B1776" s="18"/>
      <c r="C1776" s="19"/>
      <c r="D1776" s="19"/>
      <c r="E1776" s="20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  <c r="Z1776" s="138"/>
      <c r="AA1776" s="138"/>
      <c r="AB1776" s="138"/>
      <c r="AC1776" s="138"/>
      <c r="AD1776" s="138"/>
      <c r="AE1776" s="138"/>
      <c r="AF1776" s="138"/>
      <c r="AG1776" s="138"/>
      <c r="AH1776" s="138"/>
      <c r="AI1776" s="138"/>
      <c r="AJ1776" s="138"/>
      <c r="AK1776" s="12"/>
    </row>
    <row r="1777" spans="1:37" s="21" customFormat="1" ht="11.25" hidden="1" x14ac:dyDescent="0.2">
      <c r="A1777" s="17"/>
      <c r="B1777" s="18"/>
      <c r="C1777" s="19"/>
      <c r="D1777" s="19"/>
      <c r="E1777" s="20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  <c r="Z1777" s="138"/>
      <c r="AA1777" s="138"/>
      <c r="AB1777" s="138"/>
      <c r="AC1777" s="138"/>
      <c r="AD1777" s="138"/>
      <c r="AE1777" s="138"/>
      <c r="AF1777" s="138"/>
      <c r="AG1777" s="138"/>
      <c r="AH1777" s="138"/>
      <c r="AI1777" s="138"/>
      <c r="AJ1777" s="138"/>
      <c r="AK1777" s="12"/>
    </row>
    <row r="1778" spans="1:37" s="21" customFormat="1" ht="11.25" hidden="1" x14ac:dyDescent="0.2">
      <c r="A1778" s="17"/>
      <c r="B1778" s="18"/>
      <c r="C1778" s="19"/>
      <c r="D1778" s="19"/>
      <c r="E1778" s="20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  <c r="Z1778" s="138"/>
      <c r="AA1778" s="138"/>
      <c r="AB1778" s="138"/>
      <c r="AC1778" s="138"/>
      <c r="AD1778" s="138"/>
      <c r="AE1778" s="138"/>
      <c r="AF1778" s="138"/>
      <c r="AG1778" s="138"/>
      <c r="AH1778" s="138"/>
      <c r="AI1778" s="138"/>
      <c r="AJ1778" s="138"/>
      <c r="AK1778" s="12"/>
    </row>
    <row r="1779" spans="1:37" s="21" customFormat="1" ht="11.25" hidden="1" x14ac:dyDescent="0.2">
      <c r="A1779" s="17"/>
      <c r="B1779" s="18"/>
      <c r="C1779" s="19"/>
      <c r="D1779" s="19"/>
      <c r="E1779" s="20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  <c r="Z1779" s="138"/>
      <c r="AA1779" s="138"/>
      <c r="AB1779" s="138"/>
      <c r="AC1779" s="138"/>
      <c r="AD1779" s="138"/>
      <c r="AE1779" s="138"/>
      <c r="AF1779" s="138"/>
      <c r="AG1779" s="138"/>
      <c r="AH1779" s="138"/>
      <c r="AI1779" s="138"/>
      <c r="AJ1779" s="138"/>
      <c r="AK1779" s="12"/>
    </row>
    <row r="1780" spans="1:37" s="21" customFormat="1" ht="11.25" hidden="1" x14ac:dyDescent="0.2">
      <c r="A1780" s="17"/>
      <c r="B1780" s="18"/>
      <c r="C1780" s="19"/>
      <c r="D1780" s="19"/>
      <c r="E1780" s="20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  <c r="Z1780" s="138"/>
      <c r="AA1780" s="138"/>
      <c r="AB1780" s="138"/>
      <c r="AC1780" s="138"/>
      <c r="AD1780" s="138"/>
      <c r="AE1780" s="138"/>
      <c r="AF1780" s="138"/>
      <c r="AG1780" s="138"/>
      <c r="AH1780" s="138"/>
      <c r="AI1780" s="138"/>
      <c r="AJ1780" s="138"/>
      <c r="AK1780" s="12"/>
    </row>
    <row r="1781" spans="1:37" s="21" customFormat="1" ht="11.25" hidden="1" x14ac:dyDescent="0.2">
      <c r="A1781" s="17"/>
      <c r="B1781" s="18"/>
      <c r="C1781" s="19"/>
      <c r="D1781" s="19"/>
      <c r="E1781" s="20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  <c r="Z1781" s="138"/>
      <c r="AA1781" s="138"/>
      <c r="AB1781" s="138"/>
      <c r="AC1781" s="138"/>
      <c r="AD1781" s="138"/>
      <c r="AE1781" s="138"/>
      <c r="AF1781" s="138"/>
      <c r="AG1781" s="138"/>
      <c r="AH1781" s="138"/>
      <c r="AI1781" s="138"/>
      <c r="AJ1781" s="138"/>
      <c r="AK1781" s="12"/>
    </row>
    <row r="1782" spans="1:37" s="21" customFormat="1" ht="11.25" hidden="1" x14ac:dyDescent="0.2">
      <c r="A1782" s="17"/>
      <c r="B1782" s="18"/>
      <c r="C1782" s="19"/>
      <c r="D1782" s="19"/>
      <c r="E1782" s="20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  <c r="Z1782" s="138"/>
      <c r="AA1782" s="138"/>
      <c r="AB1782" s="138"/>
      <c r="AC1782" s="138"/>
      <c r="AD1782" s="138"/>
      <c r="AE1782" s="138"/>
      <c r="AF1782" s="138"/>
      <c r="AG1782" s="138"/>
      <c r="AH1782" s="138"/>
      <c r="AI1782" s="138"/>
      <c r="AJ1782" s="138"/>
      <c r="AK1782" s="12"/>
    </row>
    <row r="1783" spans="1:37" s="21" customFormat="1" ht="11.25" hidden="1" x14ac:dyDescent="0.2">
      <c r="A1783" s="17"/>
      <c r="B1783" s="18"/>
      <c r="C1783" s="19"/>
      <c r="D1783" s="19"/>
      <c r="E1783" s="20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  <c r="Z1783" s="138"/>
      <c r="AA1783" s="138"/>
      <c r="AB1783" s="138"/>
      <c r="AC1783" s="138"/>
      <c r="AD1783" s="138"/>
      <c r="AE1783" s="138"/>
      <c r="AF1783" s="138"/>
      <c r="AG1783" s="138"/>
      <c r="AH1783" s="138"/>
      <c r="AI1783" s="138"/>
      <c r="AJ1783" s="138"/>
      <c r="AK1783" s="12"/>
    </row>
    <row r="1784" spans="1:37" s="21" customFormat="1" ht="11.25" hidden="1" x14ac:dyDescent="0.2">
      <c r="A1784" s="17"/>
      <c r="B1784" s="18"/>
      <c r="C1784" s="19"/>
      <c r="D1784" s="19"/>
      <c r="E1784" s="20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  <c r="Z1784" s="138"/>
      <c r="AA1784" s="138"/>
      <c r="AB1784" s="138"/>
      <c r="AC1784" s="138"/>
      <c r="AD1784" s="138"/>
      <c r="AE1784" s="138"/>
      <c r="AF1784" s="138"/>
      <c r="AG1784" s="138"/>
      <c r="AH1784" s="138"/>
      <c r="AI1784" s="138"/>
      <c r="AJ1784" s="138"/>
      <c r="AK1784" s="12"/>
    </row>
    <row r="1785" spans="1:37" s="21" customFormat="1" ht="11.25" hidden="1" x14ac:dyDescent="0.2">
      <c r="A1785" s="17"/>
      <c r="B1785" s="18"/>
      <c r="C1785" s="19"/>
      <c r="D1785" s="19"/>
      <c r="E1785" s="20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  <c r="Z1785" s="138"/>
      <c r="AA1785" s="138"/>
      <c r="AB1785" s="138"/>
      <c r="AC1785" s="138"/>
      <c r="AD1785" s="138"/>
      <c r="AE1785" s="138"/>
      <c r="AF1785" s="138"/>
      <c r="AG1785" s="138"/>
      <c r="AH1785" s="138"/>
      <c r="AI1785" s="138"/>
      <c r="AJ1785" s="138"/>
      <c r="AK1785" s="12"/>
    </row>
    <row r="1786" spans="1:37" s="21" customFormat="1" ht="11.25" hidden="1" x14ac:dyDescent="0.2">
      <c r="A1786" s="17"/>
      <c r="B1786" s="18"/>
      <c r="C1786" s="19"/>
      <c r="D1786" s="19"/>
      <c r="E1786" s="20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  <c r="Z1786" s="138"/>
      <c r="AA1786" s="138"/>
      <c r="AB1786" s="138"/>
      <c r="AC1786" s="138"/>
      <c r="AD1786" s="138"/>
      <c r="AE1786" s="138"/>
      <c r="AF1786" s="138"/>
      <c r="AG1786" s="138"/>
      <c r="AH1786" s="138"/>
      <c r="AI1786" s="138"/>
      <c r="AJ1786" s="138"/>
      <c r="AK1786" s="12"/>
    </row>
    <row r="1787" spans="1:37" s="21" customFormat="1" ht="11.25" hidden="1" x14ac:dyDescent="0.2">
      <c r="A1787" s="17"/>
      <c r="B1787" s="18"/>
      <c r="C1787" s="19"/>
      <c r="D1787" s="19"/>
      <c r="E1787" s="20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  <c r="Z1787" s="138"/>
      <c r="AA1787" s="138"/>
      <c r="AB1787" s="138"/>
      <c r="AC1787" s="138"/>
      <c r="AD1787" s="138"/>
      <c r="AE1787" s="138"/>
      <c r="AF1787" s="138"/>
      <c r="AG1787" s="138"/>
      <c r="AH1787" s="138"/>
      <c r="AI1787" s="138"/>
      <c r="AJ1787" s="138"/>
      <c r="AK1787" s="12"/>
    </row>
    <row r="1788" spans="1:37" s="21" customFormat="1" ht="11.25" hidden="1" x14ac:dyDescent="0.2">
      <c r="A1788" s="17"/>
      <c r="B1788" s="18"/>
      <c r="C1788" s="19"/>
      <c r="D1788" s="19"/>
      <c r="E1788" s="20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  <c r="Z1788" s="138"/>
      <c r="AA1788" s="138"/>
      <c r="AB1788" s="138"/>
      <c r="AC1788" s="138"/>
      <c r="AD1788" s="138"/>
      <c r="AE1788" s="138"/>
      <c r="AF1788" s="138"/>
      <c r="AG1788" s="138"/>
      <c r="AH1788" s="138"/>
      <c r="AI1788" s="138"/>
      <c r="AJ1788" s="138"/>
      <c r="AK1788" s="12"/>
    </row>
    <row r="1789" spans="1:37" s="21" customFormat="1" ht="11.25" hidden="1" x14ac:dyDescent="0.2">
      <c r="A1789" s="17"/>
      <c r="B1789" s="18"/>
      <c r="C1789" s="19"/>
      <c r="D1789" s="19"/>
      <c r="E1789" s="20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  <c r="Z1789" s="138"/>
      <c r="AA1789" s="138"/>
      <c r="AB1789" s="138"/>
      <c r="AC1789" s="138"/>
      <c r="AD1789" s="138"/>
      <c r="AE1789" s="138"/>
      <c r="AF1789" s="138"/>
      <c r="AG1789" s="138"/>
      <c r="AH1789" s="138"/>
      <c r="AI1789" s="138"/>
      <c r="AJ1789" s="138"/>
      <c r="AK1789" s="12"/>
    </row>
    <row r="1790" spans="1:37" s="21" customFormat="1" ht="11.25" hidden="1" x14ac:dyDescent="0.2">
      <c r="A1790" s="17"/>
      <c r="B1790" s="18"/>
      <c r="C1790" s="19"/>
      <c r="D1790" s="19"/>
      <c r="E1790" s="20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  <c r="Z1790" s="138"/>
      <c r="AA1790" s="138"/>
      <c r="AB1790" s="138"/>
      <c r="AC1790" s="138"/>
      <c r="AD1790" s="138"/>
      <c r="AE1790" s="138"/>
      <c r="AF1790" s="138"/>
      <c r="AG1790" s="138"/>
      <c r="AH1790" s="138"/>
      <c r="AI1790" s="138"/>
      <c r="AJ1790" s="138"/>
      <c r="AK1790" s="12"/>
    </row>
    <row r="1791" spans="1:37" s="21" customFormat="1" ht="11.25" hidden="1" x14ac:dyDescent="0.2">
      <c r="A1791" s="17"/>
      <c r="B1791" s="18"/>
      <c r="C1791" s="19"/>
      <c r="D1791" s="19"/>
      <c r="E1791" s="20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  <c r="Z1791" s="138"/>
      <c r="AA1791" s="138"/>
      <c r="AB1791" s="138"/>
      <c r="AC1791" s="138"/>
      <c r="AD1791" s="138"/>
      <c r="AE1791" s="138"/>
      <c r="AF1791" s="138"/>
      <c r="AG1791" s="138"/>
      <c r="AH1791" s="138"/>
      <c r="AI1791" s="138"/>
      <c r="AJ1791" s="138"/>
      <c r="AK1791" s="12"/>
    </row>
    <row r="1792" spans="1:37" s="21" customFormat="1" ht="11.25" hidden="1" x14ac:dyDescent="0.2">
      <c r="A1792" s="17"/>
      <c r="B1792" s="18"/>
      <c r="C1792" s="19"/>
      <c r="D1792" s="19"/>
      <c r="E1792" s="20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  <c r="Z1792" s="138"/>
      <c r="AA1792" s="138"/>
      <c r="AB1792" s="138"/>
      <c r="AC1792" s="138"/>
      <c r="AD1792" s="138"/>
      <c r="AE1792" s="138"/>
      <c r="AF1792" s="138"/>
      <c r="AG1792" s="138"/>
      <c r="AH1792" s="138"/>
      <c r="AI1792" s="138"/>
      <c r="AJ1792" s="138"/>
      <c r="AK1792" s="12"/>
    </row>
    <row r="1793" spans="1:37" s="21" customFormat="1" ht="11.25" hidden="1" x14ac:dyDescent="0.2">
      <c r="A1793" s="17"/>
      <c r="B1793" s="18"/>
      <c r="C1793" s="19"/>
      <c r="D1793" s="19"/>
      <c r="E1793" s="20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  <c r="Z1793" s="138"/>
      <c r="AA1793" s="138"/>
      <c r="AB1793" s="138"/>
      <c r="AC1793" s="138"/>
      <c r="AD1793" s="138"/>
      <c r="AE1793" s="138"/>
      <c r="AF1793" s="138"/>
      <c r="AG1793" s="138"/>
      <c r="AH1793" s="138"/>
      <c r="AI1793" s="138"/>
      <c r="AJ1793" s="138"/>
      <c r="AK1793" s="12"/>
    </row>
    <row r="1794" spans="1:37" s="21" customFormat="1" ht="11.25" hidden="1" x14ac:dyDescent="0.2">
      <c r="A1794" s="17"/>
      <c r="B1794" s="18"/>
      <c r="C1794" s="19"/>
      <c r="D1794" s="19"/>
      <c r="E1794" s="20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  <c r="Z1794" s="138"/>
      <c r="AA1794" s="138"/>
      <c r="AB1794" s="138"/>
      <c r="AC1794" s="138"/>
      <c r="AD1794" s="138"/>
      <c r="AE1794" s="138"/>
      <c r="AF1794" s="138"/>
      <c r="AG1794" s="138"/>
      <c r="AH1794" s="138"/>
      <c r="AI1794" s="138"/>
      <c r="AJ1794" s="138"/>
      <c r="AK1794" s="12"/>
    </row>
    <row r="1795" spans="1:37" s="21" customFormat="1" ht="11.25" hidden="1" x14ac:dyDescent="0.2">
      <c r="A1795" s="17"/>
      <c r="B1795" s="18"/>
      <c r="C1795" s="19"/>
      <c r="D1795" s="19"/>
      <c r="E1795" s="20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  <c r="Z1795" s="138"/>
      <c r="AA1795" s="138"/>
      <c r="AB1795" s="138"/>
      <c r="AC1795" s="138"/>
      <c r="AD1795" s="138"/>
      <c r="AE1795" s="138"/>
      <c r="AF1795" s="138"/>
      <c r="AG1795" s="138"/>
      <c r="AH1795" s="138"/>
      <c r="AI1795" s="138"/>
      <c r="AJ1795" s="138"/>
      <c r="AK1795" s="12"/>
    </row>
    <row r="1796" spans="1:37" s="21" customFormat="1" ht="11.25" hidden="1" x14ac:dyDescent="0.2">
      <c r="A1796" s="17"/>
      <c r="B1796" s="18"/>
      <c r="C1796" s="19"/>
      <c r="D1796" s="19"/>
      <c r="E1796" s="20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  <c r="Z1796" s="138"/>
      <c r="AA1796" s="138"/>
      <c r="AB1796" s="138"/>
      <c r="AC1796" s="138"/>
      <c r="AD1796" s="138"/>
      <c r="AE1796" s="138"/>
      <c r="AF1796" s="138"/>
      <c r="AG1796" s="138"/>
      <c r="AH1796" s="138"/>
      <c r="AI1796" s="138"/>
      <c r="AJ1796" s="138"/>
      <c r="AK1796" s="12"/>
    </row>
    <row r="1797" spans="1:37" s="21" customFormat="1" ht="11.25" hidden="1" x14ac:dyDescent="0.2">
      <c r="A1797" s="17"/>
      <c r="B1797" s="18"/>
      <c r="C1797" s="19"/>
      <c r="D1797" s="19"/>
      <c r="E1797" s="20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  <c r="Z1797" s="138"/>
      <c r="AA1797" s="138"/>
      <c r="AB1797" s="138"/>
      <c r="AC1797" s="138"/>
      <c r="AD1797" s="138"/>
      <c r="AE1797" s="138"/>
      <c r="AF1797" s="138"/>
      <c r="AG1797" s="138"/>
      <c r="AH1797" s="138"/>
      <c r="AI1797" s="138"/>
      <c r="AJ1797" s="138"/>
      <c r="AK1797" s="12"/>
    </row>
    <row r="1798" spans="1:37" s="21" customFormat="1" ht="11.25" hidden="1" x14ac:dyDescent="0.2">
      <c r="A1798" s="17"/>
      <c r="B1798" s="18"/>
      <c r="C1798" s="19"/>
      <c r="D1798" s="19"/>
      <c r="E1798" s="20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  <c r="Z1798" s="138"/>
      <c r="AA1798" s="138"/>
      <c r="AB1798" s="138"/>
      <c r="AC1798" s="138"/>
      <c r="AD1798" s="138"/>
      <c r="AE1798" s="138"/>
      <c r="AF1798" s="138"/>
      <c r="AG1798" s="138"/>
      <c r="AH1798" s="138"/>
      <c r="AI1798" s="138"/>
      <c r="AJ1798" s="138"/>
      <c r="AK1798" s="12"/>
    </row>
    <row r="1799" spans="1:37" s="21" customFormat="1" ht="11.25" hidden="1" x14ac:dyDescent="0.2">
      <c r="A1799" s="17"/>
      <c r="B1799" s="18"/>
      <c r="C1799" s="19"/>
      <c r="D1799" s="19"/>
      <c r="E1799" s="20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  <c r="Z1799" s="138"/>
      <c r="AA1799" s="138"/>
      <c r="AB1799" s="138"/>
      <c r="AC1799" s="138"/>
      <c r="AD1799" s="138"/>
      <c r="AE1799" s="138"/>
      <c r="AF1799" s="138"/>
      <c r="AG1799" s="138"/>
      <c r="AH1799" s="138"/>
      <c r="AI1799" s="138"/>
      <c r="AJ1799" s="138"/>
      <c r="AK1799" s="12"/>
    </row>
    <row r="1800" spans="1:37" s="21" customFormat="1" ht="11.25" hidden="1" x14ac:dyDescent="0.2">
      <c r="A1800" s="17"/>
      <c r="B1800" s="18"/>
      <c r="C1800" s="19"/>
      <c r="D1800" s="19"/>
      <c r="E1800" s="20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  <c r="Z1800" s="138"/>
      <c r="AA1800" s="138"/>
      <c r="AB1800" s="138"/>
      <c r="AC1800" s="138"/>
      <c r="AD1800" s="138"/>
      <c r="AE1800" s="138"/>
      <c r="AF1800" s="138"/>
      <c r="AG1800" s="138"/>
      <c r="AH1800" s="138"/>
      <c r="AI1800" s="138"/>
      <c r="AJ1800" s="138"/>
      <c r="AK1800" s="12"/>
    </row>
    <row r="1801" spans="1:37" s="21" customFormat="1" ht="11.25" hidden="1" x14ac:dyDescent="0.2">
      <c r="A1801" s="17"/>
      <c r="B1801" s="18"/>
      <c r="C1801" s="19"/>
      <c r="D1801" s="19"/>
      <c r="E1801" s="20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  <c r="Z1801" s="138"/>
      <c r="AA1801" s="138"/>
      <c r="AB1801" s="138"/>
      <c r="AC1801" s="138"/>
      <c r="AD1801" s="138"/>
      <c r="AE1801" s="138"/>
      <c r="AF1801" s="138"/>
      <c r="AG1801" s="138"/>
      <c r="AH1801" s="138"/>
      <c r="AI1801" s="138"/>
      <c r="AJ1801" s="138"/>
      <c r="AK1801" s="12"/>
    </row>
    <row r="1802" spans="1:37" s="21" customFormat="1" ht="11.25" hidden="1" x14ac:dyDescent="0.2">
      <c r="A1802" s="17"/>
      <c r="B1802" s="18"/>
      <c r="C1802" s="19"/>
      <c r="D1802" s="19"/>
      <c r="E1802" s="20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  <c r="Z1802" s="138"/>
      <c r="AA1802" s="138"/>
      <c r="AB1802" s="138"/>
      <c r="AC1802" s="138"/>
      <c r="AD1802" s="138"/>
      <c r="AE1802" s="138"/>
      <c r="AF1802" s="138"/>
      <c r="AG1802" s="138"/>
      <c r="AH1802" s="138"/>
      <c r="AI1802" s="138"/>
      <c r="AJ1802" s="138"/>
      <c r="AK1802" s="12"/>
    </row>
    <row r="1803" spans="1:37" s="21" customFormat="1" ht="11.25" hidden="1" x14ac:dyDescent="0.2">
      <c r="A1803" s="17"/>
      <c r="B1803" s="18"/>
      <c r="C1803" s="19"/>
      <c r="D1803" s="19"/>
      <c r="E1803" s="20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  <c r="Z1803" s="138"/>
      <c r="AA1803" s="138"/>
      <c r="AB1803" s="138"/>
      <c r="AC1803" s="138"/>
      <c r="AD1803" s="138"/>
      <c r="AE1803" s="138"/>
      <c r="AF1803" s="138"/>
      <c r="AG1803" s="138"/>
      <c r="AH1803" s="138"/>
      <c r="AI1803" s="138"/>
      <c r="AJ1803" s="138"/>
      <c r="AK1803" s="12"/>
    </row>
    <row r="1804" spans="1:37" s="21" customFormat="1" ht="11.25" hidden="1" x14ac:dyDescent="0.2">
      <c r="A1804" s="17"/>
      <c r="B1804" s="18"/>
      <c r="C1804" s="19"/>
      <c r="D1804" s="19"/>
      <c r="E1804" s="20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  <c r="Z1804" s="138"/>
      <c r="AA1804" s="138"/>
      <c r="AB1804" s="138"/>
      <c r="AC1804" s="138"/>
      <c r="AD1804" s="138"/>
      <c r="AE1804" s="138"/>
      <c r="AF1804" s="138"/>
      <c r="AG1804" s="138"/>
      <c r="AH1804" s="138"/>
      <c r="AI1804" s="138"/>
      <c r="AJ1804" s="138"/>
      <c r="AK1804" s="12"/>
    </row>
    <row r="1805" spans="1:37" s="21" customFormat="1" ht="11.25" hidden="1" x14ac:dyDescent="0.2">
      <c r="A1805" s="17"/>
      <c r="B1805" s="18"/>
      <c r="C1805" s="19"/>
      <c r="D1805" s="19"/>
      <c r="E1805" s="20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  <c r="Z1805" s="138"/>
      <c r="AA1805" s="138"/>
      <c r="AB1805" s="138"/>
      <c r="AC1805" s="138"/>
      <c r="AD1805" s="138"/>
      <c r="AE1805" s="138"/>
      <c r="AF1805" s="138"/>
      <c r="AG1805" s="138"/>
      <c r="AH1805" s="138"/>
      <c r="AI1805" s="138"/>
      <c r="AJ1805" s="138"/>
      <c r="AK1805" s="12"/>
    </row>
    <row r="1806" spans="1:37" s="21" customFormat="1" ht="11.25" hidden="1" x14ac:dyDescent="0.2">
      <c r="A1806" s="17"/>
      <c r="B1806" s="18"/>
      <c r="C1806" s="19"/>
      <c r="D1806" s="19"/>
      <c r="E1806" s="20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  <c r="Z1806" s="138"/>
      <c r="AA1806" s="138"/>
      <c r="AB1806" s="138"/>
      <c r="AC1806" s="138"/>
      <c r="AD1806" s="138"/>
      <c r="AE1806" s="138"/>
      <c r="AF1806" s="138"/>
      <c r="AG1806" s="138"/>
      <c r="AH1806" s="138"/>
      <c r="AI1806" s="138"/>
      <c r="AJ1806" s="138"/>
      <c r="AK1806" s="12"/>
    </row>
    <row r="1807" spans="1:37" s="21" customFormat="1" ht="11.25" hidden="1" x14ac:dyDescent="0.2">
      <c r="A1807" s="17"/>
      <c r="B1807" s="18"/>
      <c r="C1807" s="19"/>
      <c r="D1807" s="19"/>
      <c r="E1807" s="20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  <c r="Z1807" s="138"/>
      <c r="AA1807" s="138"/>
      <c r="AB1807" s="138"/>
      <c r="AC1807" s="138"/>
      <c r="AD1807" s="138"/>
      <c r="AE1807" s="138"/>
      <c r="AF1807" s="138"/>
      <c r="AG1807" s="138"/>
      <c r="AH1807" s="138"/>
      <c r="AI1807" s="138"/>
      <c r="AJ1807" s="138"/>
      <c r="AK1807" s="12"/>
    </row>
    <row r="1808" spans="1:37" s="21" customFormat="1" ht="11.25" hidden="1" x14ac:dyDescent="0.2">
      <c r="A1808" s="17"/>
      <c r="B1808" s="18"/>
      <c r="C1808" s="19"/>
      <c r="D1808" s="19"/>
      <c r="E1808" s="20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  <c r="Z1808" s="138"/>
      <c r="AA1808" s="138"/>
      <c r="AB1808" s="138"/>
      <c r="AC1808" s="138"/>
      <c r="AD1808" s="138"/>
      <c r="AE1808" s="138"/>
      <c r="AF1808" s="138"/>
      <c r="AG1808" s="138"/>
      <c r="AH1808" s="138"/>
      <c r="AI1808" s="138"/>
      <c r="AJ1808" s="138"/>
      <c r="AK1808" s="12"/>
    </row>
    <row r="1809" spans="1:37" s="21" customFormat="1" ht="11.25" hidden="1" x14ac:dyDescent="0.2">
      <c r="A1809" s="17"/>
      <c r="B1809" s="18"/>
      <c r="C1809" s="19"/>
      <c r="D1809" s="19"/>
      <c r="E1809" s="20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  <c r="Z1809" s="138"/>
      <c r="AA1809" s="138"/>
      <c r="AB1809" s="138"/>
      <c r="AC1809" s="138"/>
      <c r="AD1809" s="138"/>
      <c r="AE1809" s="138"/>
      <c r="AF1809" s="138"/>
      <c r="AG1809" s="138"/>
      <c r="AH1809" s="138"/>
      <c r="AI1809" s="138"/>
      <c r="AJ1809" s="138"/>
      <c r="AK1809" s="12"/>
    </row>
    <row r="1810" spans="1:37" s="21" customFormat="1" ht="11.25" hidden="1" x14ac:dyDescent="0.2">
      <c r="A1810" s="17"/>
      <c r="B1810" s="18"/>
      <c r="C1810" s="19"/>
      <c r="D1810" s="19"/>
      <c r="E1810" s="20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  <c r="Z1810" s="138"/>
      <c r="AA1810" s="138"/>
      <c r="AB1810" s="138"/>
      <c r="AC1810" s="138"/>
      <c r="AD1810" s="138"/>
      <c r="AE1810" s="138"/>
      <c r="AF1810" s="138"/>
      <c r="AG1810" s="138"/>
      <c r="AH1810" s="138"/>
      <c r="AI1810" s="138"/>
      <c r="AJ1810" s="138"/>
      <c r="AK1810" s="12"/>
    </row>
    <row r="1811" spans="1:37" s="21" customFormat="1" ht="11.25" hidden="1" x14ac:dyDescent="0.2">
      <c r="A1811" s="17"/>
      <c r="B1811" s="18"/>
      <c r="C1811" s="19"/>
      <c r="D1811" s="19"/>
      <c r="E1811" s="20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  <c r="Z1811" s="138"/>
      <c r="AA1811" s="138"/>
      <c r="AB1811" s="138"/>
      <c r="AC1811" s="138"/>
      <c r="AD1811" s="138"/>
      <c r="AE1811" s="138"/>
      <c r="AF1811" s="138"/>
      <c r="AG1811" s="138"/>
      <c r="AH1811" s="138"/>
      <c r="AI1811" s="138"/>
      <c r="AJ1811" s="138"/>
      <c r="AK1811" s="12"/>
    </row>
    <row r="1812" spans="1:37" s="21" customFormat="1" ht="11.25" hidden="1" x14ac:dyDescent="0.2">
      <c r="A1812" s="17"/>
      <c r="B1812" s="18"/>
      <c r="C1812" s="19"/>
      <c r="D1812" s="19"/>
      <c r="E1812" s="20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  <c r="Z1812" s="138"/>
      <c r="AA1812" s="138"/>
      <c r="AB1812" s="138"/>
      <c r="AC1812" s="138"/>
      <c r="AD1812" s="138"/>
      <c r="AE1812" s="138"/>
      <c r="AF1812" s="138"/>
      <c r="AG1812" s="138"/>
      <c r="AH1812" s="138"/>
      <c r="AI1812" s="138"/>
      <c r="AJ1812" s="138"/>
      <c r="AK1812" s="12"/>
    </row>
    <row r="1813" spans="1:37" s="21" customFormat="1" ht="11.25" hidden="1" x14ac:dyDescent="0.2">
      <c r="A1813" s="17"/>
      <c r="B1813" s="18"/>
      <c r="C1813" s="19"/>
      <c r="D1813" s="19"/>
      <c r="E1813" s="20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  <c r="Z1813" s="138"/>
      <c r="AA1813" s="138"/>
      <c r="AB1813" s="138"/>
      <c r="AC1813" s="138"/>
      <c r="AD1813" s="138"/>
      <c r="AE1813" s="138"/>
      <c r="AF1813" s="138"/>
      <c r="AG1813" s="138"/>
      <c r="AH1813" s="138"/>
      <c r="AI1813" s="138"/>
      <c r="AJ1813" s="138"/>
      <c r="AK1813" s="12"/>
    </row>
    <row r="1814" spans="1:37" s="21" customFormat="1" ht="11.25" hidden="1" x14ac:dyDescent="0.2">
      <c r="A1814" s="17"/>
      <c r="B1814" s="18"/>
      <c r="C1814" s="19"/>
      <c r="D1814" s="19"/>
      <c r="E1814" s="20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  <c r="Z1814" s="138"/>
      <c r="AA1814" s="138"/>
      <c r="AB1814" s="138"/>
      <c r="AC1814" s="138"/>
      <c r="AD1814" s="138"/>
      <c r="AE1814" s="138"/>
      <c r="AF1814" s="138"/>
      <c r="AG1814" s="138"/>
      <c r="AH1814" s="138"/>
      <c r="AI1814" s="138"/>
      <c r="AJ1814" s="138"/>
      <c r="AK1814" s="12"/>
    </row>
    <row r="1815" spans="1:37" s="21" customFormat="1" ht="11.25" hidden="1" x14ac:dyDescent="0.2">
      <c r="A1815" s="17"/>
      <c r="B1815" s="18"/>
      <c r="C1815" s="19"/>
      <c r="D1815" s="19"/>
      <c r="E1815" s="20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  <c r="Z1815" s="138"/>
      <c r="AA1815" s="138"/>
      <c r="AB1815" s="138"/>
      <c r="AC1815" s="138"/>
      <c r="AD1815" s="138"/>
      <c r="AE1815" s="138"/>
      <c r="AF1815" s="138"/>
      <c r="AG1815" s="138"/>
      <c r="AH1815" s="138"/>
      <c r="AI1815" s="138"/>
      <c r="AJ1815" s="138"/>
      <c r="AK1815" s="12"/>
    </row>
    <row r="1816" spans="1:37" s="21" customFormat="1" ht="11.25" hidden="1" x14ac:dyDescent="0.2">
      <c r="A1816" s="17"/>
      <c r="B1816" s="18"/>
      <c r="C1816" s="19"/>
      <c r="D1816" s="19"/>
      <c r="E1816" s="20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  <c r="Z1816" s="138"/>
      <c r="AA1816" s="138"/>
      <c r="AB1816" s="138"/>
      <c r="AC1816" s="138"/>
      <c r="AD1816" s="138"/>
      <c r="AE1816" s="138"/>
      <c r="AF1816" s="138"/>
      <c r="AG1816" s="138"/>
      <c r="AH1816" s="138"/>
      <c r="AI1816" s="138"/>
      <c r="AJ1816" s="138"/>
      <c r="AK1816" s="12"/>
    </row>
    <row r="1817" spans="1:37" s="21" customFormat="1" ht="11.25" hidden="1" x14ac:dyDescent="0.2">
      <c r="A1817" s="17"/>
      <c r="B1817" s="18"/>
      <c r="C1817" s="19"/>
      <c r="D1817" s="19"/>
      <c r="E1817" s="20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  <c r="Z1817" s="138"/>
      <c r="AA1817" s="138"/>
      <c r="AB1817" s="138"/>
      <c r="AC1817" s="138"/>
      <c r="AD1817" s="138"/>
      <c r="AE1817" s="138"/>
      <c r="AF1817" s="138"/>
      <c r="AG1817" s="138"/>
      <c r="AH1817" s="138"/>
      <c r="AI1817" s="138"/>
      <c r="AJ1817" s="138"/>
      <c r="AK1817" s="12"/>
    </row>
    <row r="1818" spans="1:37" s="21" customFormat="1" ht="11.25" hidden="1" x14ac:dyDescent="0.2">
      <c r="A1818" s="17"/>
      <c r="B1818" s="18"/>
      <c r="C1818" s="19"/>
      <c r="D1818" s="19"/>
      <c r="E1818" s="20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  <c r="Z1818" s="138"/>
      <c r="AA1818" s="138"/>
      <c r="AB1818" s="138"/>
      <c r="AC1818" s="138"/>
      <c r="AD1818" s="138"/>
      <c r="AE1818" s="138"/>
      <c r="AF1818" s="138"/>
      <c r="AG1818" s="138"/>
      <c r="AH1818" s="138"/>
      <c r="AI1818" s="138"/>
      <c r="AJ1818" s="138"/>
      <c r="AK1818" s="12"/>
    </row>
    <row r="1819" spans="1:37" s="21" customFormat="1" ht="11.25" hidden="1" x14ac:dyDescent="0.2">
      <c r="A1819" s="17"/>
      <c r="B1819" s="18"/>
      <c r="C1819" s="19"/>
      <c r="D1819" s="19"/>
      <c r="E1819" s="20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  <c r="Z1819" s="138"/>
      <c r="AA1819" s="138"/>
      <c r="AB1819" s="138"/>
      <c r="AC1819" s="138"/>
      <c r="AD1819" s="138"/>
      <c r="AE1819" s="138"/>
      <c r="AF1819" s="138"/>
      <c r="AG1819" s="138"/>
      <c r="AH1819" s="138"/>
      <c r="AI1819" s="138"/>
      <c r="AJ1819" s="138"/>
      <c r="AK1819" s="12"/>
    </row>
    <row r="1820" spans="1:37" s="21" customFormat="1" ht="11.25" hidden="1" x14ac:dyDescent="0.2">
      <c r="A1820" s="17"/>
      <c r="B1820" s="18"/>
      <c r="C1820" s="19"/>
      <c r="D1820" s="19"/>
      <c r="E1820" s="20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  <c r="Z1820" s="138"/>
      <c r="AA1820" s="138"/>
      <c r="AB1820" s="138"/>
      <c r="AC1820" s="138"/>
      <c r="AD1820" s="138"/>
      <c r="AE1820" s="138"/>
      <c r="AF1820" s="138"/>
      <c r="AG1820" s="138"/>
      <c r="AH1820" s="138"/>
      <c r="AI1820" s="138"/>
      <c r="AJ1820" s="138"/>
      <c r="AK1820" s="12"/>
    </row>
    <row r="1821" spans="1:37" s="21" customFormat="1" ht="11.25" hidden="1" x14ac:dyDescent="0.2">
      <c r="A1821" s="17"/>
      <c r="B1821" s="18"/>
      <c r="C1821" s="19"/>
      <c r="D1821" s="19"/>
      <c r="E1821" s="20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  <c r="Z1821" s="138"/>
      <c r="AA1821" s="138"/>
      <c r="AB1821" s="138"/>
      <c r="AC1821" s="138"/>
      <c r="AD1821" s="138"/>
      <c r="AE1821" s="138"/>
      <c r="AF1821" s="138"/>
      <c r="AG1821" s="138"/>
      <c r="AH1821" s="138"/>
      <c r="AI1821" s="138"/>
      <c r="AJ1821" s="138"/>
      <c r="AK1821" s="12"/>
    </row>
    <row r="1822" spans="1:37" s="21" customFormat="1" ht="11.25" hidden="1" x14ac:dyDescent="0.2">
      <c r="A1822" s="17"/>
      <c r="B1822" s="18"/>
      <c r="C1822" s="19"/>
      <c r="D1822" s="19"/>
      <c r="E1822" s="20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  <c r="Z1822" s="138"/>
      <c r="AA1822" s="138"/>
      <c r="AB1822" s="138"/>
      <c r="AC1822" s="138"/>
      <c r="AD1822" s="138"/>
      <c r="AE1822" s="138"/>
      <c r="AF1822" s="138"/>
      <c r="AG1822" s="138"/>
      <c r="AH1822" s="138"/>
      <c r="AI1822" s="138"/>
      <c r="AJ1822" s="138"/>
      <c r="AK1822" s="12"/>
    </row>
    <row r="1823" spans="1:37" s="21" customFormat="1" ht="11.25" hidden="1" x14ac:dyDescent="0.2">
      <c r="A1823" s="17"/>
      <c r="B1823" s="18"/>
      <c r="C1823" s="19"/>
      <c r="D1823" s="19"/>
      <c r="E1823" s="20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  <c r="Z1823" s="138"/>
      <c r="AA1823" s="138"/>
      <c r="AB1823" s="138"/>
      <c r="AC1823" s="138"/>
      <c r="AD1823" s="138"/>
      <c r="AE1823" s="138"/>
      <c r="AF1823" s="138"/>
      <c r="AG1823" s="138"/>
      <c r="AH1823" s="138"/>
      <c r="AI1823" s="138"/>
      <c r="AJ1823" s="138"/>
      <c r="AK1823" s="12"/>
    </row>
    <row r="1824" spans="1:37" s="21" customFormat="1" ht="11.25" hidden="1" x14ac:dyDescent="0.2">
      <c r="A1824" s="17"/>
      <c r="B1824" s="18"/>
      <c r="C1824" s="19"/>
      <c r="D1824" s="19"/>
      <c r="E1824" s="20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  <c r="Z1824" s="138"/>
      <c r="AA1824" s="138"/>
      <c r="AB1824" s="138"/>
      <c r="AC1824" s="138"/>
      <c r="AD1824" s="138"/>
      <c r="AE1824" s="138"/>
      <c r="AF1824" s="138"/>
      <c r="AG1824" s="138"/>
      <c r="AH1824" s="138"/>
      <c r="AI1824" s="138"/>
      <c r="AJ1824" s="138"/>
      <c r="AK1824" s="12"/>
    </row>
    <row r="1825" spans="1:37" s="21" customFormat="1" ht="11.25" hidden="1" x14ac:dyDescent="0.2">
      <c r="A1825" s="17"/>
      <c r="B1825" s="18"/>
      <c r="C1825" s="19"/>
      <c r="D1825" s="19"/>
      <c r="E1825" s="20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  <c r="Z1825" s="138"/>
      <c r="AA1825" s="138"/>
      <c r="AB1825" s="138"/>
      <c r="AC1825" s="138"/>
      <c r="AD1825" s="138"/>
      <c r="AE1825" s="138"/>
      <c r="AF1825" s="138"/>
      <c r="AG1825" s="138"/>
      <c r="AH1825" s="138"/>
      <c r="AI1825" s="138"/>
      <c r="AJ1825" s="138"/>
      <c r="AK1825" s="12"/>
    </row>
    <row r="1826" spans="1:37" s="21" customFormat="1" ht="11.25" hidden="1" x14ac:dyDescent="0.2">
      <c r="A1826" s="17"/>
      <c r="B1826" s="18"/>
      <c r="C1826" s="19"/>
      <c r="D1826" s="19"/>
      <c r="E1826" s="20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  <c r="Z1826" s="138"/>
      <c r="AA1826" s="138"/>
      <c r="AB1826" s="138"/>
      <c r="AC1826" s="138"/>
      <c r="AD1826" s="138"/>
      <c r="AE1826" s="138"/>
      <c r="AF1826" s="138"/>
      <c r="AG1826" s="138"/>
      <c r="AH1826" s="138"/>
      <c r="AI1826" s="138"/>
      <c r="AJ1826" s="138"/>
      <c r="AK1826" s="12"/>
    </row>
    <row r="1827" spans="1:37" s="21" customFormat="1" ht="11.25" hidden="1" x14ac:dyDescent="0.2">
      <c r="A1827" s="17"/>
      <c r="B1827" s="18"/>
      <c r="C1827" s="19"/>
      <c r="D1827" s="19"/>
      <c r="E1827" s="20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  <c r="Z1827" s="138"/>
      <c r="AA1827" s="138"/>
      <c r="AB1827" s="138"/>
      <c r="AC1827" s="138"/>
      <c r="AD1827" s="138"/>
      <c r="AE1827" s="138"/>
      <c r="AF1827" s="138"/>
      <c r="AG1827" s="138"/>
      <c r="AH1827" s="138"/>
      <c r="AI1827" s="138"/>
      <c r="AJ1827" s="138"/>
      <c r="AK1827" s="12"/>
    </row>
    <row r="1828" spans="1:37" s="21" customFormat="1" ht="11.25" hidden="1" x14ac:dyDescent="0.2">
      <c r="A1828" s="17"/>
      <c r="B1828" s="18"/>
      <c r="C1828" s="19"/>
      <c r="D1828" s="19"/>
      <c r="E1828" s="20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  <c r="Z1828" s="138"/>
      <c r="AA1828" s="138"/>
      <c r="AB1828" s="138"/>
      <c r="AC1828" s="138"/>
      <c r="AD1828" s="138"/>
      <c r="AE1828" s="138"/>
      <c r="AF1828" s="138"/>
      <c r="AG1828" s="138"/>
      <c r="AH1828" s="138"/>
      <c r="AI1828" s="138"/>
      <c r="AJ1828" s="138"/>
      <c r="AK1828" s="12"/>
    </row>
    <row r="1829" spans="1:37" s="21" customFormat="1" ht="11.25" hidden="1" x14ac:dyDescent="0.2">
      <c r="A1829" s="17"/>
      <c r="B1829" s="18"/>
      <c r="C1829" s="19"/>
      <c r="D1829" s="19"/>
      <c r="E1829" s="20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  <c r="Z1829" s="138"/>
      <c r="AA1829" s="138"/>
      <c r="AB1829" s="138"/>
      <c r="AC1829" s="138"/>
      <c r="AD1829" s="138"/>
      <c r="AE1829" s="138"/>
      <c r="AF1829" s="138"/>
      <c r="AG1829" s="138"/>
      <c r="AH1829" s="138"/>
      <c r="AI1829" s="138"/>
      <c r="AJ1829" s="138"/>
      <c r="AK1829" s="12"/>
    </row>
    <row r="1830" spans="1:37" s="21" customFormat="1" ht="11.25" hidden="1" x14ac:dyDescent="0.2">
      <c r="A1830" s="17"/>
      <c r="B1830" s="18"/>
      <c r="C1830" s="19"/>
      <c r="D1830" s="19"/>
      <c r="E1830" s="20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  <c r="Z1830" s="138"/>
      <c r="AA1830" s="138"/>
      <c r="AB1830" s="138"/>
      <c r="AC1830" s="138"/>
      <c r="AD1830" s="138"/>
      <c r="AE1830" s="138"/>
      <c r="AF1830" s="138"/>
      <c r="AG1830" s="138"/>
      <c r="AH1830" s="138"/>
      <c r="AI1830" s="138"/>
      <c r="AJ1830" s="138"/>
      <c r="AK1830" s="12"/>
    </row>
    <row r="1831" spans="1:37" s="21" customFormat="1" ht="11.25" hidden="1" x14ac:dyDescent="0.2">
      <c r="A1831" s="17"/>
      <c r="B1831" s="18"/>
      <c r="C1831" s="19"/>
      <c r="D1831" s="19"/>
      <c r="E1831" s="20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  <c r="Z1831" s="138"/>
      <c r="AA1831" s="138"/>
      <c r="AB1831" s="138"/>
      <c r="AC1831" s="138"/>
      <c r="AD1831" s="138"/>
      <c r="AE1831" s="138"/>
      <c r="AF1831" s="138"/>
      <c r="AG1831" s="138"/>
      <c r="AH1831" s="138"/>
      <c r="AI1831" s="138"/>
      <c r="AJ1831" s="138"/>
      <c r="AK1831" s="12"/>
    </row>
    <row r="1832" spans="1:37" s="21" customFormat="1" ht="11.25" hidden="1" x14ac:dyDescent="0.2">
      <c r="A1832" s="17"/>
      <c r="B1832" s="18"/>
      <c r="C1832" s="19"/>
      <c r="D1832" s="19"/>
      <c r="E1832" s="20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  <c r="Z1832" s="138"/>
      <c r="AA1832" s="138"/>
      <c r="AB1832" s="138"/>
      <c r="AC1832" s="138"/>
      <c r="AD1832" s="138"/>
      <c r="AE1832" s="138"/>
      <c r="AF1832" s="138"/>
      <c r="AG1832" s="138"/>
      <c r="AH1832" s="138"/>
      <c r="AI1832" s="138"/>
      <c r="AJ1832" s="138"/>
      <c r="AK1832" s="12"/>
    </row>
    <row r="1833" spans="1:37" s="21" customFormat="1" ht="11.25" hidden="1" x14ac:dyDescent="0.2">
      <c r="A1833" s="17"/>
      <c r="B1833" s="18"/>
      <c r="C1833" s="19"/>
      <c r="D1833" s="19"/>
      <c r="E1833" s="20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  <c r="Z1833" s="138"/>
      <c r="AA1833" s="138"/>
      <c r="AB1833" s="138"/>
      <c r="AC1833" s="138"/>
      <c r="AD1833" s="138"/>
      <c r="AE1833" s="138"/>
      <c r="AF1833" s="138"/>
      <c r="AG1833" s="138"/>
      <c r="AH1833" s="138"/>
      <c r="AI1833" s="138"/>
      <c r="AJ1833" s="138"/>
      <c r="AK1833" s="12"/>
    </row>
    <row r="1834" spans="1:37" s="21" customFormat="1" ht="11.25" hidden="1" x14ac:dyDescent="0.2">
      <c r="A1834" s="17"/>
      <c r="B1834" s="18"/>
      <c r="C1834" s="19"/>
      <c r="D1834" s="19"/>
      <c r="E1834" s="20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  <c r="Z1834" s="138"/>
      <c r="AA1834" s="138"/>
      <c r="AB1834" s="138"/>
      <c r="AC1834" s="138"/>
      <c r="AD1834" s="138"/>
      <c r="AE1834" s="138"/>
      <c r="AF1834" s="138"/>
      <c r="AG1834" s="138"/>
      <c r="AH1834" s="138"/>
      <c r="AI1834" s="138"/>
      <c r="AJ1834" s="138"/>
      <c r="AK1834" s="12"/>
    </row>
    <row r="1835" spans="1:37" s="21" customFormat="1" ht="11.25" hidden="1" x14ac:dyDescent="0.2">
      <c r="A1835" s="17"/>
      <c r="B1835" s="18"/>
      <c r="C1835" s="19"/>
      <c r="D1835" s="19"/>
      <c r="E1835" s="20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  <c r="Z1835" s="138"/>
      <c r="AA1835" s="138"/>
      <c r="AB1835" s="138"/>
      <c r="AC1835" s="138"/>
      <c r="AD1835" s="138"/>
      <c r="AE1835" s="138"/>
      <c r="AF1835" s="138"/>
      <c r="AG1835" s="138"/>
      <c r="AH1835" s="138"/>
      <c r="AI1835" s="138"/>
      <c r="AJ1835" s="138"/>
      <c r="AK1835" s="12"/>
    </row>
    <row r="1836" spans="1:37" s="21" customFormat="1" ht="11.25" hidden="1" x14ac:dyDescent="0.2">
      <c r="A1836" s="17"/>
      <c r="B1836" s="18"/>
      <c r="C1836" s="19"/>
      <c r="D1836" s="19"/>
      <c r="E1836" s="20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  <c r="Z1836" s="138"/>
      <c r="AA1836" s="138"/>
      <c r="AB1836" s="138"/>
      <c r="AC1836" s="138"/>
      <c r="AD1836" s="138"/>
      <c r="AE1836" s="138"/>
      <c r="AF1836" s="138"/>
      <c r="AG1836" s="138"/>
      <c r="AH1836" s="138"/>
      <c r="AI1836" s="138"/>
      <c r="AJ1836" s="138"/>
      <c r="AK1836" s="12"/>
    </row>
    <row r="1837" spans="1:37" s="21" customFormat="1" ht="11.25" hidden="1" x14ac:dyDescent="0.2">
      <c r="A1837" s="17"/>
      <c r="B1837" s="18"/>
      <c r="C1837" s="19"/>
      <c r="D1837" s="19"/>
      <c r="E1837" s="20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  <c r="Z1837" s="138"/>
      <c r="AA1837" s="138"/>
      <c r="AB1837" s="138"/>
      <c r="AC1837" s="138"/>
      <c r="AD1837" s="138"/>
      <c r="AE1837" s="138"/>
      <c r="AF1837" s="138"/>
      <c r="AG1837" s="138"/>
      <c r="AH1837" s="138"/>
      <c r="AI1837" s="138"/>
      <c r="AJ1837" s="138"/>
      <c r="AK1837" s="12"/>
    </row>
    <row r="1838" spans="1:37" s="21" customFormat="1" ht="11.25" hidden="1" x14ac:dyDescent="0.2">
      <c r="A1838" s="17"/>
      <c r="B1838" s="18"/>
      <c r="C1838" s="19"/>
      <c r="D1838" s="19"/>
      <c r="E1838" s="20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  <c r="Z1838" s="138"/>
      <c r="AA1838" s="138"/>
      <c r="AB1838" s="138"/>
      <c r="AC1838" s="138"/>
      <c r="AD1838" s="138"/>
      <c r="AE1838" s="138"/>
      <c r="AF1838" s="138"/>
      <c r="AG1838" s="138"/>
      <c r="AH1838" s="138"/>
      <c r="AI1838" s="138"/>
      <c r="AJ1838" s="138"/>
      <c r="AK1838" s="12"/>
    </row>
    <row r="1839" spans="1:37" s="21" customFormat="1" ht="11.25" hidden="1" x14ac:dyDescent="0.2">
      <c r="A1839" s="17"/>
      <c r="B1839" s="18"/>
      <c r="C1839" s="19"/>
      <c r="D1839" s="19"/>
      <c r="E1839" s="20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  <c r="Z1839" s="138"/>
      <c r="AA1839" s="138"/>
      <c r="AB1839" s="138"/>
      <c r="AC1839" s="138"/>
      <c r="AD1839" s="138"/>
      <c r="AE1839" s="138"/>
      <c r="AF1839" s="138"/>
      <c r="AG1839" s="138"/>
      <c r="AH1839" s="138"/>
      <c r="AI1839" s="138"/>
      <c r="AJ1839" s="138"/>
      <c r="AK1839" s="12"/>
    </row>
    <row r="1840" spans="1:37" s="21" customFormat="1" ht="11.25" hidden="1" x14ac:dyDescent="0.2">
      <c r="A1840" s="17"/>
      <c r="B1840" s="18"/>
      <c r="C1840" s="19"/>
      <c r="D1840" s="19"/>
      <c r="E1840" s="20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  <c r="Z1840" s="138"/>
      <c r="AA1840" s="138"/>
      <c r="AB1840" s="138"/>
      <c r="AC1840" s="138"/>
      <c r="AD1840" s="138"/>
      <c r="AE1840" s="138"/>
      <c r="AF1840" s="138"/>
      <c r="AG1840" s="138"/>
      <c r="AH1840" s="138"/>
      <c r="AI1840" s="138"/>
      <c r="AJ1840" s="138"/>
      <c r="AK1840" s="12"/>
    </row>
    <row r="1841" spans="1:37" s="21" customFormat="1" ht="11.25" hidden="1" x14ac:dyDescent="0.2">
      <c r="A1841" s="17"/>
      <c r="B1841" s="18"/>
      <c r="C1841" s="19"/>
      <c r="D1841" s="19"/>
      <c r="E1841" s="20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  <c r="Z1841" s="138"/>
      <c r="AA1841" s="138"/>
      <c r="AB1841" s="138"/>
      <c r="AC1841" s="138"/>
      <c r="AD1841" s="138"/>
      <c r="AE1841" s="138"/>
      <c r="AF1841" s="138"/>
      <c r="AG1841" s="138"/>
      <c r="AH1841" s="138"/>
      <c r="AI1841" s="138"/>
      <c r="AJ1841" s="138"/>
      <c r="AK1841" s="12"/>
    </row>
    <row r="1842" spans="1:37" s="21" customFormat="1" ht="11.25" hidden="1" x14ac:dyDescent="0.2">
      <c r="A1842" s="17"/>
      <c r="B1842" s="18"/>
      <c r="C1842" s="19"/>
      <c r="D1842" s="19"/>
      <c r="E1842" s="20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  <c r="Z1842" s="138"/>
      <c r="AA1842" s="138"/>
      <c r="AB1842" s="138"/>
      <c r="AC1842" s="138"/>
      <c r="AD1842" s="138"/>
      <c r="AE1842" s="138"/>
      <c r="AF1842" s="138"/>
      <c r="AG1842" s="138"/>
      <c r="AH1842" s="138"/>
      <c r="AI1842" s="138"/>
      <c r="AJ1842" s="138"/>
      <c r="AK1842" s="12"/>
    </row>
    <row r="1843" spans="1:37" s="21" customFormat="1" ht="11.25" hidden="1" x14ac:dyDescent="0.2">
      <c r="A1843" s="17"/>
      <c r="B1843" s="18"/>
      <c r="C1843" s="19"/>
      <c r="D1843" s="19"/>
      <c r="E1843" s="20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  <c r="Z1843" s="138"/>
      <c r="AA1843" s="138"/>
      <c r="AB1843" s="138"/>
      <c r="AC1843" s="138"/>
      <c r="AD1843" s="138"/>
      <c r="AE1843" s="138"/>
      <c r="AF1843" s="138"/>
      <c r="AG1843" s="138"/>
      <c r="AH1843" s="138"/>
      <c r="AI1843" s="138"/>
      <c r="AJ1843" s="138"/>
      <c r="AK1843" s="12"/>
    </row>
    <row r="1844" spans="1:37" s="21" customFormat="1" ht="11.25" hidden="1" x14ac:dyDescent="0.2">
      <c r="A1844" s="17"/>
      <c r="B1844" s="18"/>
      <c r="C1844" s="19"/>
      <c r="D1844" s="19"/>
      <c r="E1844" s="20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  <c r="Z1844" s="138"/>
      <c r="AA1844" s="138"/>
      <c r="AB1844" s="138"/>
      <c r="AC1844" s="138"/>
      <c r="AD1844" s="138"/>
      <c r="AE1844" s="138"/>
      <c r="AF1844" s="138"/>
      <c r="AG1844" s="138"/>
      <c r="AH1844" s="138"/>
      <c r="AI1844" s="138"/>
      <c r="AJ1844" s="138"/>
      <c r="AK1844" s="12"/>
    </row>
    <row r="1845" spans="1:37" s="21" customFormat="1" ht="11.25" hidden="1" x14ac:dyDescent="0.2">
      <c r="A1845" s="17"/>
      <c r="B1845" s="18"/>
      <c r="C1845" s="19"/>
      <c r="D1845" s="19"/>
      <c r="E1845" s="20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  <c r="Z1845" s="138"/>
      <c r="AA1845" s="138"/>
      <c r="AB1845" s="138"/>
      <c r="AC1845" s="138"/>
      <c r="AD1845" s="138"/>
      <c r="AE1845" s="138"/>
      <c r="AF1845" s="138"/>
      <c r="AG1845" s="138"/>
      <c r="AH1845" s="138"/>
      <c r="AI1845" s="138"/>
      <c r="AJ1845" s="138"/>
      <c r="AK1845" s="12"/>
    </row>
    <row r="1846" spans="1:37" s="21" customFormat="1" ht="11.25" hidden="1" x14ac:dyDescent="0.2">
      <c r="A1846" s="17"/>
      <c r="B1846" s="18"/>
      <c r="C1846" s="19"/>
      <c r="D1846" s="19"/>
      <c r="E1846" s="20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  <c r="Z1846" s="138"/>
      <c r="AA1846" s="138"/>
      <c r="AB1846" s="138"/>
      <c r="AC1846" s="138"/>
      <c r="AD1846" s="138"/>
      <c r="AE1846" s="138"/>
      <c r="AF1846" s="138"/>
      <c r="AG1846" s="138"/>
      <c r="AH1846" s="138"/>
      <c r="AI1846" s="138"/>
      <c r="AJ1846" s="138"/>
      <c r="AK1846" s="12"/>
    </row>
    <row r="1847" spans="1:37" s="21" customFormat="1" ht="11.25" hidden="1" x14ac:dyDescent="0.2">
      <c r="A1847" s="17"/>
      <c r="B1847" s="18"/>
      <c r="C1847" s="19"/>
      <c r="D1847" s="19"/>
      <c r="E1847" s="20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  <c r="Z1847" s="138"/>
      <c r="AA1847" s="138"/>
      <c r="AB1847" s="138"/>
      <c r="AC1847" s="138"/>
      <c r="AD1847" s="138"/>
      <c r="AE1847" s="138"/>
      <c r="AF1847" s="138"/>
      <c r="AG1847" s="138"/>
      <c r="AH1847" s="138"/>
      <c r="AI1847" s="138"/>
      <c r="AJ1847" s="138"/>
      <c r="AK1847" s="12"/>
    </row>
    <row r="1848" spans="1:37" s="21" customFormat="1" ht="11.25" hidden="1" x14ac:dyDescent="0.2">
      <c r="A1848" s="17"/>
      <c r="B1848" s="18"/>
      <c r="C1848" s="19"/>
      <c r="D1848" s="19"/>
      <c r="E1848" s="20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  <c r="Z1848" s="138"/>
      <c r="AA1848" s="138"/>
      <c r="AB1848" s="138"/>
      <c r="AC1848" s="138"/>
      <c r="AD1848" s="138"/>
      <c r="AE1848" s="138"/>
      <c r="AF1848" s="138"/>
      <c r="AG1848" s="138"/>
      <c r="AH1848" s="138"/>
      <c r="AI1848" s="138"/>
      <c r="AJ1848" s="138"/>
      <c r="AK1848" s="12"/>
    </row>
    <row r="1849" spans="1:37" s="21" customFormat="1" ht="11.25" hidden="1" x14ac:dyDescent="0.2">
      <c r="A1849" s="17"/>
      <c r="B1849" s="18"/>
      <c r="C1849" s="19"/>
      <c r="D1849" s="19"/>
      <c r="E1849" s="20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  <c r="Z1849" s="138"/>
      <c r="AA1849" s="138"/>
      <c r="AB1849" s="138"/>
      <c r="AC1849" s="138"/>
      <c r="AD1849" s="138"/>
      <c r="AE1849" s="138"/>
      <c r="AF1849" s="138"/>
      <c r="AG1849" s="138"/>
      <c r="AH1849" s="138"/>
      <c r="AI1849" s="138"/>
      <c r="AJ1849" s="138"/>
      <c r="AK1849" s="12"/>
    </row>
    <row r="1850" spans="1:37" s="21" customFormat="1" ht="11.25" hidden="1" x14ac:dyDescent="0.2">
      <c r="A1850" s="17"/>
      <c r="B1850" s="18"/>
      <c r="C1850" s="19"/>
      <c r="D1850" s="19"/>
      <c r="E1850" s="20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  <c r="Z1850" s="138"/>
      <c r="AA1850" s="138"/>
      <c r="AB1850" s="138"/>
      <c r="AC1850" s="138"/>
      <c r="AD1850" s="138"/>
      <c r="AE1850" s="138"/>
      <c r="AF1850" s="138"/>
      <c r="AG1850" s="138"/>
      <c r="AH1850" s="138"/>
      <c r="AI1850" s="138"/>
      <c r="AJ1850" s="138"/>
      <c r="AK1850" s="12"/>
    </row>
    <row r="1851" spans="1:37" s="21" customFormat="1" ht="11.25" hidden="1" x14ac:dyDescent="0.2">
      <c r="A1851" s="17"/>
      <c r="B1851" s="18"/>
      <c r="C1851" s="19"/>
      <c r="D1851" s="19"/>
      <c r="E1851" s="20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  <c r="Z1851" s="138"/>
      <c r="AA1851" s="138"/>
      <c r="AB1851" s="138"/>
      <c r="AC1851" s="138"/>
      <c r="AD1851" s="138"/>
      <c r="AE1851" s="138"/>
      <c r="AF1851" s="138"/>
      <c r="AG1851" s="138"/>
      <c r="AH1851" s="138"/>
      <c r="AI1851" s="138"/>
      <c r="AJ1851" s="138"/>
      <c r="AK1851" s="12"/>
    </row>
    <row r="1852" spans="1:37" s="21" customFormat="1" ht="11.25" hidden="1" x14ac:dyDescent="0.2">
      <c r="A1852" s="17"/>
      <c r="B1852" s="18"/>
      <c r="C1852" s="19"/>
      <c r="D1852" s="19"/>
      <c r="E1852" s="20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  <c r="Z1852" s="138"/>
      <c r="AA1852" s="138"/>
      <c r="AB1852" s="138"/>
      <c r="AC1852" s="138"/>
      <c r="AD1852" s="138"/>
      <c r="AE1852" s="138"/>
      <c r="AF1852" s="138"/>
      <c r="AG1852" s="138"/>
      <c r="AH1852" s="138"/>
      <c r="AI1852" s="138"/>
      <c r="AJ1852" s="138"/>
      <c r="AK1852" s="12"/>
    </row>
    <row r="1853" spans="1:37" s="21" customFormat="1" ht="11.25" hidden="1" x14ac:dyDescent="0.2">
      <c r="A1853" s="17"/>
      <c r="B1853" s="18"/>
      <c r="C1853" s="19"/>
      <c r="D1853" s="19"/>
      <c r="E1853" s="20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  <c r="Z1853" s="138"/>
      <c r="AA1853" s="138"/>
      <c r="AB1853" s="138"/>
      <c r="AC1853" s="138"/>
      <c r="AD1853" s="138"/>
      <c r="AE1853" s="138"/>
      <c r="AF1853" s="138"/>
      <c r="AG1853" s="138"/>
      <c r="AH1853" s="138"/>
      <c r="AI1853" s="138"/>
      <c r="AJ1853" s="138"/>
      <c r="AK1853" s="12"/>
    </row>
    <row r="1854" spans="1:37" s="21" customFormat="1" ht="11.25" hidden="1" x14ac:dyDescent="0.2">
      <c r="A1854" s="17"/>
      <c r="B1854" s="18"/>
      <c r="C1854" s="19"/>
      <c r="D1854" s="19"/>
      <c r="E1854" s="20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  <c r="Z1854" s="138"/>
      <c r="AA1854" s="138"/>
      <c r="AB1854" s="138"/>
      <c r="AC1854" s="138"/>
      <c r="AD1854" s="138"/>
      <c r="AE1854" s="138"/>
      <c r="AF1854" s="138"/>
      <c r="AG1854" s="138"/>
      <c r="AH1854" s="138"/>
      <c r="AI1854" s="138"/>
      <c r="AJ1854" s="138"/>
      <c r="AK1854" s="12"/>
    </row>
    <row r="1855" spans="1:37" s="21" customFormat="1" ht="11.25" hidden="1" x14ac:dyDescent="0.2">
      <c r="A1855" s="17"/>
      <c r="B1855" s="18"/>
      <c r="C1855" s="19"/>
      <c r="D1855" s="19"/>
      <c r="E1855" s="20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  <c r="Z1855" s="138"/>
      <c r="AA1855" s="138"/>
      <c r="AB1855" s="138"/>
      <c r="AC1855" s="138"/>
      <c r="AD1855" s="138"/>
      <c r="AE1855" s="138"/>
      <c r="AF1855" s="138"/>
      <c r="AG1855" s="138"/>
      <c r="AH1855" s="138"/>
      <c r="AI1855" s="138"/>
      <c r="AJ1855" s="138"/>
      <c r="AK1855" s="12"/>
    </row>
    <row r="1856" spans="1:37" s="21" customFormat="1" ht="11.25" hidden="1" x14ac:dyDescent="0.2">
      <c r="A1856" s="17"/>
      <c r="B1856" s="18"/>
      <c r="C1856" s="19"/>
      <c r="D1856" s="19"/>
      <c r="E1856" s="20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  <c r="Z1856" s="138"/>
      <c r="AA1856" s="138"/>
      <c r="AB1856" s="138"/>
      <c r="AC1856" s="138"/>
      <c r="AD1856" s="138"/>
      <c r="AE1856" s="138"/>
      <c r="AF1856" s="138"/>
      <c r="AG1856" s="138"/>
      <c r="AH1856" s="138"/>
      <c r="AI1856" s="138"/>
      <c r="AJ1856" s="138"/>
      <c r="AK1856" s="12"/>
    </row>
    <row r="1857" spans="1:37" s="21" customFormat="1" ht="11.25" hidden="1" x14ac:dyDescent="0.2">
      <c r="A1857" s="17"/>
      <c r="B1857" s="18"/>
      <c r="C1857" s="19"/>
      <c r="D1857" s="19"/>
      <c r="E1857" s="20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  <c r="Z1857" s="138"/>
      <c r="AA1857" s="138"/>
      <c r="AB1857" s="138"/>
      <c r="AC1857" s="138"/>
      <c r="AD1857" s="138"/>
      <c r="AE1857" s="138"/>
      <c r="AF1857" s="138"/>
      <c r="AG1857" s="138"/>
      <c r="AH1857" s="138"/>
      <c r="AI1857" s="138"/>
      <c r="AJ1857" s="138"/>
      <c r="AK1857" s="12"/>
    </row>
    <row r="1858" spans="1:37" s="21" customFormat="1" ht="11.25" hidden="1" x14ac:dyDescent="0.2">
      <c r="A1858" s="17"/>
      <c r="B1858" s="18"/>
      <c r="C1858" s="19"/>
      <c r="D1858" s="19"/>
      <c r="E1858" s="20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  <c r="Z1858" s="138"/>
      <c r="AA1858" s="138"/>
      <c r="AB1858" s="138"/>
      <c r="AC1858" s="138"/>
      <c r="AD1858" s="138"/>
      <c r="AE1858" s="138"/>
      <c r="AF1858" s="138"/>
      <c r="AG1858" s="138"/>
      <c r="AH1858" s="138"/>
      <c r="AI1858" s="138"/>
      <c r="AJ1858" s="138"/>
      <c r="AK1858" s="12"/>
    </row>
    <row r="1859" spans="1:37" s="21" customFormat="1" ht="11.25" hidden="1" x14ac:dyDescent="0.2">
      <c r="A1859" s="17"/>
      <c r="B1859" s="18"/>
      <c r="C1859" s="19"/>
      <c r="D1859" s="19"/>
      <c r="E1859" s="20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  <c r="Z1859" s="138"/>
      <c r="AA1859" s="138"/>
      <c r="AB1859" s="138"/>
      <c r="AC1859" s="138"/>
      <c r="AD1859" s="138"/>
      <c r="AE1859" s="138"/>
      <c r="AF1859" s="138"/>
      <c r="AG1859" s="138"/>
      <c r="AH1859" s="138"/>
      <c r="AI1859" s="138"/>
      <c r="AJ1859" s="138"/>
      <c r="AK1859" s="12"/>
    </row>
    <row r="1860" spans="1:37" s="21" customFormat="1" ht="11.25" hidden="1" x14ac:dyDescent="0.2">
      <c r="A1860" s="17"/>
      <c r="B1860" s="18"/>
      <c r="C1860" s="19"/>
      <c r="D1860" s="19"/>
      <c r="E1860" s="20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  <c r="Z1860" s="138"/>
      <c r="AA1860" s="138"/>
      <c r="AB1860" s="138"/>
      <c r="AC1860" s="138"/>
      <c r="AD1860" s="138"/>
      <c r="AE1860" s="138"/>
      <c r="AF1860" s="138"/>
      <c r="AG1860" s="138"/>
      <c r="AH1860" s="138"/>
      <c r="AI1860" s="138"/>
      <c r="AJ1860" s="138"/>
      <c r="AK1860" s="12"/>
    </row>
    <row r="1861" spans="1:37" s="21" customFormat="1" ht="11.25" hidden="1" x14ac:dyDescent="0.2">
      <c r="A1861" s="17"/>
      <c r="B1861" s="18"/>
      <c r="C1861" s="19"/>
      <c r="D1861" s="19"/>
      <c r="E1861" s="20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  <c r="Z1861" s="138"/>
      <c r="AA1861" s="138"/>
      <c r="AB1861" s="138"/>
      <c r="AC1861" s="138"/>
      <c r="AD1861" s="138"/>
      <c r="AE1861" s="138"/>
      <c r="AF1861" s="138"/>
      <c r="AG1861" s="138"/>
      <c r="AH1861" s="138"/>
      <c r="AI1861" s="138"/>
      <c r="AJ1861" s="138"/>
      <c r="AK1861" s="12"/>
    </row>
    <row r="1862" spans="1:37" s="21" customFormat="1" ht="11.25" hidden="1" x14ac:dyDescent="0.2">
      <c r="A1862" s="17"/>
      <c r="B1862" s="18"/>
      <c r="C1862" s="19"/>
      <c r="D1862" s="19"/>
      <c r="E1862" s="20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  <c r="Z1862" s="138"/>
      <c r="AA1862" s="138"/>
      <c r="AB1862" s="138"/>
      <c r="AC1862" s="138"/>
      <c r="AD1862" s="138"/>
      <c r="AE1862" s="138"/>
      <c r="AF1862" s="138"/>
      <c r="AG1862" s="138"/>
      <c r="AH1862" s="138"/>
      <c r="AI1862" s="138"/>
      <c r="AJ1862" s="138"/>
      <c r="AK1862" s="12"/>
    </row>
    <row r="1863" spans="1:37" s="21" customFormat="1" ht="11.25" hidden="1" x14ac:dyDescent="0.2">
      <c r="A1863" s="17"/>
      <c r="B1863" s="18"/>
      <c r="C1863" s="19"/>
      <c r="D1863" s="19"/>
      <c r="E1863" s="20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  <c r="Z1863" s="138"/>
      <c r="AA1863" s="138"/>
      <c r="AB1863" s="138"/>
      <c r="AC1863" s="138"/>
      <c r="AD1863" s="138"/>
      <c r="AE1863" s="138"/>
      <c r="AF1863" s="138"/>
      <c r="AG1863" s="138"/>
      <c r="AH1863" s="138"/>
      <c r="AI1863" s="138"/>
      <c r="AJ1863" s="138"/>
      <c r="AK1863" s="12"/>
    </row>
    <row r="1864" spans="1:37" s="21" customFormat="1" ht="11.25" hidden="1" x14ac:dyDescent="0.2">
      <c r="A1864" s="17"/>
      <c r="B1864" s="18"/>
      <c r="C1864" s="19"/>
      <c r="D1864" s="19"/>
      <c r="E1864" s="20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  <c r="Z1864" s="138"/>
      <c r="AA1864" s="138"/>
      <c r="AB1864" s="138"/>
      <c r="AC1864" s="138"/>
      <c r="AD1864" s="138"/>
      <c r="AE1864" s="138"/>
      <c r="AF1864" s="138"/>
      <c r="AG1864" s="138"/>
      <c r="AH1864" s="138"/>
      <c r="AI1864" s="138"/>
      <c r="AJ1864" s="138"/>
      <c r="AK1864" s="12"/>
    </row>
    <row r="1865" spans="1:37" s="21" customFormat="1" ht="11.25" hidden="1" x14ac:dyDescent="0.2">
      <c r="A1865" s="17"/>
      <c r="B1865" s="18"/>
      <c r="C1865" s="19"/>
      <c r="D1865" s="19"/>
      <c r="E1865" s="20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  <c r="Z1865" s="138"/>
      <c r="AA1865" s="138"/>
      <c r="AB1865" s="138"/>
      <c r="AC1865" s="138"/>
      <c r="AD1865" s="138"/>
      <c r="AE1865" s="138"/>
      <c r="AF1865" s="138"/>
      <c r="AG1865" s="138"/>
      <c r="AH1865" s="138"/>
      <c r="AI1865" s="138"/>
      <c r="AJ1865" s="138"/>
      <c r="AK1865" s="12"/>
    </row>
    <row r="1866" spans="1:37" s="21" customFormat="1" ht="11.25" hidden="1" x14ac:dyDescent="0.2">
      <c r="A1866" s="17"/>
      <c r="B1866" s="18"/>
      <c r="C1866" s="19"/>
      <c r="D1866" s="19"/>
      <c r="E1866" s="20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  <c r="Z1866" s="138"/>
      <c r="AA1866" s="138"/>
      <c r="AB1866" s="138"/>
      <c r="AC1866" s="138"/>
      <c r="AD1866" s="138"/>
      <c r="AE1866" s="138"/>
      <c r="AF1866" s="138"/>
      <c r="AG1866" s="138"/>
      <c r="AH1866" s="138"/>
      <c r="AI1866" s="138"/>
      <c r="AJ1866" s="138"/>
      <c r="AK1866" s="12"/>
    </row>
    <row r="1867" spans="1:37" s="21" customFormat="1" ht="11.25" hidden="1" x14ac:dyDescent="0.2">
      <c r="A1867" s="17"/>
      <c r="B1867" s="18"/>
      <c r="C1867" s="19"/>
      <c r="D1867" s="19"/>
      <c r="E1867" s="20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  <c r="Z1867" s="138"/>
      <c r="AA1867" s="138"/>
      <c r="AB1867" s="138"/>
      <c r="AC1867" s="138"/>
      <c r="AD1867" s="138"/>
      <c r="AE1867" s="138"/>
      <c r="AF1867" s="138"/>
      <c r="AG1867" s="138"/>
      <c r="AH1867" s="138"/>
      <c r="AI1867" s="138"/>
      <c r="AJ1867" s="138"/>
      <c r="AK1867" s="12"/>
    </row>
    <row r="1868" spans="1:37" s="21" customFormat="1" ht="11.25" hidden="1" x14ac:dyDescent="0.2">
      <c r="A1868" s="17"/>
      <c r="B1868" s="18"/>
      <c r="C1868" s="19"/>
      <c r="D1868" s="19"/>
      <c r="E1868" s="20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  <c r="Z1868" s="138"/>
      <c r="AA1868" s="138"/>
      <c r="AB1868" s="138"/>
      <c r="AC1868" s="138"/>
      <c r="AD1868" s="138"/>
      <c r="AE1868" s="138"/>
      <c r="AF1868" s="138"/>
      <c r="AG1868" s="138"/>
      <c r="AH1868" s="138"/>
      <c r="AI1868" s="138"/>
      <c r="AJ1868" s="138"/>
      <c r="AK1868" s="12"/>
    </row>
    <row r="1869" spans="1:37" s="21" customFormat="1" ht="11.25" hidden="1" x14ac:dyDescent="0.2">
      <c r="A1869" s="17"/>
      <c r="B1869" s="18"/>
      <c r="C1869" s="19"/>
      <c r="D1869" s="19"/>
      <c r="E1869" s="20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  <c r="Z1869" s="138"/>
      <c r="AA1869" s="138"/>
      <c r="AB1869" s="138"/>
      <c r="AC1869" s="138"/>
      <c r="AD1869" s="138"/>
      <c r="AE1869" s="138"/>
      <c r="AF1869" s="138"/>
      <c r="AG1869" s="138"/>
      <c r="AH1869" s="138"/>
      <c r="AI1869" s="138"/>
      <c r="AJ1869" s="138"/>
      <c r="AK1869" s="12"/>
    </row>
  </sheetData>
  <sheetProtection algorithmName="SHA-512" hashValue="oFGN3XLOzJPnkcYDph/oCZCi1xJFh6bd/M5Zzz0+i7Im7KcuRTo8f8bXDxy2T9voYYECoFCEGEx2LeuuvCiyWw==" saltValue="YxU9jGvahJ42hG/x5yaGWw==" spinCount="100000" sheet="1" objects="1" scenarios="1"/>
  <mergeCells count="6">
    <mergeCell ref="E4:AJ4"/>
    <mergeCell ref="E13:AJ13"/>
    <mergeCell ref="E23:AJ23"/>
    <mergeCell ref="E27:AJ27"/>
    <mergeCell ref="E35:AJ35"/>
    <mergeCell ref="E16:AJ16"/>
  </mergeCells>
  <pageMargins left="0.7" right="0.7" top="0.75" bottom="0.75" header="0.3" footer="0.3"/>
  <ignoredErrors>
    <ignoredError sqref="AJ13 AJ35 E35:X35 E13:X13 I9:W9 AJ16 AJ23 AJ27 E16:X16 E15 E23:X23 E22 E27:X27 E26 E30 E29 I24:V24 I8:W8 E12 I10:W10 I11:W11 E34 I31:V31 I12:W12 E14 I14:V14 I15:V15 E17 I17:W17 E18 I18:W18 E19 I19:W19 E20 I20:W20 E21 I21:W21 I22:W22 E25 I25:V25 I26:V26 E28 I28:V28 I29:V29 I30:V30 E32 I32:V32 E33 I33:V33 I34:V34 I36:V36 I37:V37 I38:V38 I39:V39 I40:V40 I41:V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79" customWidth="1"/>
    <col min="2" max="26" width="10.7109375" style="179" customWidth="1"/>
    <col min="27" max="27" width="6.7109375" style="179" customWidth="1"/>
    <col min="28" max="28" width="5.140625" style="179" customWidth="1"/>
    <col min="29" max="29" width="4.140625" style="179" customWidth="1"/>
    <col min="30" max="128" width="0" style="181" hidden="1" customWidth="1"/>
    <col min="129" max="16384" width="10.7109375" style="179" hidden="1"/>
  </cols>
  <sheetData>
    <row r="1" spans="1:128" ht="33.75" x14ac:dyDescent="0.5">
      <c r="A1" s="264" t="str">
        <f ca="1">TEXT(TODAY()-30,"MMMM yyyy")</f>
        <v>April 2019</v>
      </c>
      <c r="B1" s="264"/>
      <c r="C1" s="264"/>
      <c r="D1" s="264"/>
      <c r="E1" s="264"/>
      <c r="S1" s="180" t="str">
        <f>Table!AJ2</f>
        <v>Updated by Corporate Economics on May 15, 2019</v>
      </c>
    </row>
    <row r="2" spans="1:128" ht="61.5" x14ac:dyDescent="0.9">
      <c r="A2" s="182" t="s">
        <v>0</v>
      </c>
    </row>
    <row r="3" spans="1:128" s="185" customFormat="1" ht="36" x14ac:dyDescent="0.55000000000000004">
      <c r="A3" s="183" t="s">
        <v>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185" customFormat="1" ht="36" x14ac:dyDescent="0.55000000000000004">
      <c r="A68" s="183" t="s">
        <v>19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185" customFormat="1" ht="36" x14ac:dyDescent="0.55000000000000004">
      <c r="A112" s="183" t="s">
        <v>25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185" customFormat="1" ht="36" x14ac:dyDescent="0.55000000000000004">
      <c r="A157" s="183" t="s">
        <v>39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185" customFormat="1" ht="36" x14ac:dyDescent="0.55000000000000004">
      <c r="A200" s="183" t="s">
        <v>45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/>
      <c r="CA200" s="181"/>
      <c r="CB200" s="181"/>
      <c r="CC200" s="181"/>
      <c r="CD200" s="181"/>
      <c r="CE200" s="181"/>
      <c r="CF200" s="181"/>
      <c r="CG200" s="181"/>
      <c r="CH200" s="181"/>
      <c r="CI200" s="181"/>
      <c r="CJ200" s="181"/>
      <c r="CK200" s="181"/>
      <c r="CL200" s="181"/>
      <c r="CM200" s="181"/>
      <c r="CN200" s="181"/>
      <c r="CO200" s="181"/>
      <c r="CP200" s="181"/>
      <c r="CQ200" s="181"/>
      <c r="CR200" s="181"/>
      <c r="CS200" s="181"/>
      <c r="CT200" s="181"/>
      <c r="CU200" s="181"/>
      <c r="CV200" s="181"/>
      <c r="CW200" s="181"/>
      <c r="CX200" s="181"/>
      <c r="CY200" s="181"/>
      <c r="CZ200" s="181"/>
      <c r="DA200" s="181"/>
      <c r="DB200" s="181"/>
      <c r="DC200" s="181"/>
      <c r="DD200" s="181"/>
      <c r="DE200" s="181"/>
      <c r="DF200" s="181"/>
      <c r="DG200" s="181"/>
      <c r="DH200" s="181"/>
      <c r="DI200" s="181"/>
      <c r="DJ200" s="181"/>
      <c r="DK200" s="181"/>
      <c r="DL200" s="181"/>
      <c r="DM200" s="181"/>
      <c r="DN200" s="181"/>
      <c r="DO200" s="181"/>
      <c r="DP200" s="181"/>
      <c r="DQ200" s="181"/>
      <c r="DR200" s="181"/>
      <c r="DS200" s="181"/>
      <c r="DT200" s="181"/>
      <c r="DU200" s="181"/>
      <c r="DV200" s="181"/>
      <c r="DW200" s="181"/>
      <c r="DX200" s="181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185" customFormat="1" ht="36" x14ac:dyDescent="0.55000000000000004">
      <c r="A262" s="183" t="s">
        <v>63</v>
      </c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  <c r="BZ262" s="181"/>
      <c r="CA262" s="181"/>
      <c r="CB262" s="181"/>
      <c r="CC262" s="181"/>
      <c r="CD262" s="181"/>
      <c r="CE262" s="181"/>
      <c r="CF262" s="181"/>
      <c r="CG262" s="181"/>
      <c r="CH262" s="181"/>
      <c r="CI262" s="181"/>
      <c r="CJ262" s="181"/>
      <c r="CK262" s="181"/>
      <c r="CL262" s="181"/>
      <c r="CM262" s="181"/>
      <c r="CN262" s="181"/>
      <c r="CO262" s="181"/>
      <c r="CP262" s="181"/>
      <c r="CQ262" s="181"/>
      <c r="CR262" s="181"/>
      <c r="CS262" s="181"/>
      <c r="CT262" s="181"/>
      <c r="CU262" s="181"/>
      <c r="CV262" s="181"/>
      <c r="CW262" s="181"/>
      <c r="CX262" s="181"/>
      <c r="CY262" s="181"/>
      <c r="CZ262" s="181"/>
      <c r="DA262" s="181"/>
      <c r="DB262" s="181"/>
      <c r="DC262" s="181"/>
      <c r="DD262" s="181"/>
      <c r="DE262" s="181"/>
      <c r="DF262" s="181"/>
      <c r="DG262" s="181"/>
      <c r="DH262" s="181"/>
      <c r="DI262" s="181"/>
      <c r="DJ262" s="181"/>
      <c r="DK262" s="181"/>
      <c r="DL262" s="181"/>
      <c r="DM262" s="181"/>
      <c r="DN262" s="181"/>
      <c r="DO262" s="181"/>
      <c r="DP262" s="181"/>
      <c r="DQ262" s="181"/>
      <c r="DR262" s="181"/>
      <c r="DS262" s="181"/>
      <c r="DT262" s="181"/>
      <c r="DU262" s="181"/>
      <c r="DV262" s="181"/>
      <c r="DW262" s="181"/>
      <c r="DX262" s="181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185" customFormat="1" ht="21" x14ac:dyDescent="0.35">
      <c r="A330" s="186" t="s">
        <v>237</v>
      </c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181"/>
      <c r="AY330" s="181"/>
      <c r="AZ330" s="181"/>
      <c r="BA330" s="181"/>
      <c r="BB330" s="181"/>
      <c r="BC330" s="181"/>
      <c r="BD330" s="181"/>
      <c r="BE330" s="181"/>
      <c r="BF330" s="181"/>
      <c r="BG330" s="181"/>
      <c r="BH330" s="181"/>
      <c r="BI330" s="181"/>
      <c r="BJ330" s="181"/>
      <c r="BK330" s="181"/>
      <c r="BL330" s="181"/>
      <c r="BM330" s="181"/>
      <c r="BN330" s="181"/>
      <c r="BO330" s="181"/>
      <c r="BP330" s="181"/>
      <c r="BQ330" s="181"/>
      <c r="BR330" s="181"/>
      <c r="BS330" s="181"/>
      <c r="BT330" s="181"/>
      <c r="BU330" s="181"/>
      <c r="BV330" s="181"/>
      <c r="BW330" s="181"/>
      <c r="BX330" s="181"/>
      <c r="BY330" s="181"/>
      <c r="BZ330" s="181"/>
      <c r="CA330" s="181"/>
      <c r="CB330" s="181"/>
      <c r="CC330" s="181"/>
      <c r="CD330" s="181"/>
      <c r="CE330" s="181"/>
      <c r="CF330" s="181"/>
      <c r="CG330" s="181"/>
      <c r="CH330" s="181"/>
      <c r="CI330" s="181"/>
      <c r="CJ330" s="181"/>
      <c r="CK330" s="181"/>
      <c r="CL330" s="181"/>
      <c r="CM330" s="181"/>
      <c r="CN330" s="181"/>
      <c r="CO330" s="181"/>
      <c r="CP330" s="181"/>
      <c r="CQ330" s="181"/>
      <c r="CR330" s="181"/>
      <c r="CS330" s="181"/>
      <c r="CT330" s="181"/>
      <c r="CU330" s="181"/>
      <c r="CV330" s="181"/>
      <c r="CW330" s="181"/>
      <c r="CX330" s="181"/>
      <c r="CY330" s="181"/>
      <c r="CZ330" s="181"/>
      <c r="DA330" s="181"/>
      <c r="DB330" s="181"/>
      <c r="DC330" s="181"/>
      <c r="DD330" s="181"/>
      <c r="DE330" s="181"/>
      <c r="DF330" s="181"/>
      <c r="DG330" s="181"/>
      <c r="DH330" s="181"/>
      <c r="DI330" s="181"/>
      <c r="DJ330" s="181"/>
      <c r="DK330" s="181"/>
      <c r="DL330" s="181"/>
      <c r="DM330" s="181"/>
      <c r="DN330" s="181"/>
      <c r="DO330" s="181"/>
      <c r="DP330" s="181"/>
      <c r="DQ330" s="181"/>
      <c r="DR330" s="181"/>
      <c r="DS330" s="181"/>
      <c r="DT330" s="181"/>
      <c r="DU330" s="181"/>
      <c r="DV330" s="181"/>
      <c r="DW330" s="181"/>
      <c r="DX330" s="181"/>
    </row>
    <row r="331" spans="1:128" s="185" customFormat="1" ht="2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1"/>
      <c r="AT331" s="181"/>
      <c r="AU331" s="181"/>
      <c r="AV331" s="181"/>
      <c r="AW331" s="181"/>
      <c r="AX331" s="181"/>
      <c r="AY331" s="181"/>
      <c r="AZ331" s="181"/>
      <c r="BA331" s="181"/>
      <c r="BB331" s="181"/>
      <c r="BC331" s="181"/>
      <c r="BD331" s="181"/>
      <c r="BE331" s="181"/>
      <c r="BF331" s="181"/>
      <c r="BG331" s="181"/>
      <c r="BH331" s="181"/>
      <c r="BI331" s="181"/>
      <c r="BJ331" s="181"/>
      <c r="BK331" s="181"/>
      <c r="BL331" s="181"/>
      <c r="BM331" s="181"/>
      <c r="BN331" s="181"/>
      <c r="BO331" s="181"/>
      <c r="BP331" s="181"/>
      <c r="BQ331" s="181"/>
      <c r="BR331" s="181"/>
      <c r="BS331" s="181"/>
      <c r="BT331" s="181"/>
      <c r="BU331" s="181"/>
      <c r="BV331" s="181"/>
      <c r="BW331" s="181"/>
      <c r="BX331" s="181"/>
      <c r="BY331" s="181"/>
      <c r="BZ331" s="181"/>
      <c r="CA331" s="181"/>
      <c r="CB331" s="181"/>
      <c r="CC331" s="181"/>
      <c r="CD331" s="181"/>
      <c r="CE331" s="181"/>
      <c r="CF331" s="181"/>
      <c r="CG331" s="181"/>
      <c r="CH331" s="181"/>
      <c r="CI331" s="181"/>
      <c r="CJ331" s="181"/>
      <c r="CK331" s="181"/>
      <c r="CL331" s="181"/>
      <c r="CM331" s="181"/>
      <c r="CN331" s="181"/>
      <c r="CO331" s="181"/>
      <c r="CP331" s="181"/>
      <c r="CQ331" s="181"/>
      <c r="CR331" s="181"/>
      <c r="CS331" s="181"/>
      <c r="CT331" s="181"/>
      <c r="CU331" s="181"/>
      <c r="CV331" s="181"/>
      <c r="CW331" s="181"/>
      <c r="CX331" s="181"/>
      <c r="CY331" s="181"/>
      <c r="CZ331" s="181"/>
      <c r="DA331" s="181"/>
      <c r="DB331" s="181"/>
      <c r="DC331" s="181"/>
      <c r="DD331" s="181"/>
      <c r="DE331" s="181"/>
      <c r="DF331" s="181"/>
      <c r="DG331" s="181"/>
      <c r="DH331" s="181"/>
      <c r="DI331" s="181"/>
      <c r="DJ331" s="181"/>
      <c r="DK331" s="181"/>
      <c r="DL331" s="181"/>
      <c r="DM331" s="181"/>
      <c r="DN331" s="181"/>
      <c r="DO331" s="181"/>
      <c r="DP331" s="181"/>
      <c r="DQ331" s="181"/>
      <c r="DR331" s="181"/>
      <c r="DS331" s="181"/>
      <c r="DT331" s="181"/>
      <c r="DU331" s="181"/>
      <c r="DV331" s="181"/>
      <c r="DW331" s="181"/>
      <c r="DX331" s="181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75</v>
      </c>
    </row>
    <row r="2" spans="1:1233" s="27" customFormat="1" ht="24.95" customHeight="1" x14ac:dyDescent="0.25">
      <c r="A2" s="25"/>
      <c r="B2" s="26" t="s">
        <v>76</v>
      </c>
      <c r="D2" s="28"/>
      <c r="E2" s="29"/>
      <c r="F2" s="29"/>
    </row>
    <row r="3" spans="1:1233" s="31" customFormat="1" x14ac:dyDescent="0.2">
      <c r="A3" s="30" t="s">
        <v>84</v>
      </c>
      <c r="E3" s="32"/>
    </row>
    <row r="4" spans="1:1233" s="31" customFormat="1" ht="11.25" x14ac:dyDescent="0.15">
      <c r="A4" s="30" t="s">
        <v>77</v>
      </c>
      <c r="B4" s="33" t="s">
        <v>85</v>
      </c>
    </row>
    <row r="5" spans="1:1233" s="31" customFormat="1" ht="11.25" x14ac:dyDescent="0.15">
      <c r="A5" s="30" t="s">
        <v>78</v>
      </c>
      <c r="B5" s="33" t="s">
        <v>165</v>
      </c>
    </row>
    <row r="6" spans="1:1233" s="31" customFormat="1" ht="11.25" x14ac:dyDescent="0.15">
      <c r="A6" s="30" t="s">
        <v>101</v>
      </c>
      <c r="B6" s="33" t="s">
        <v>102</v>
      </c>
      <c r="G6" s="34"/>
    </row>
    <row r="7" spans="1:1233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80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>
        <v>43374</v>
      </c>
      <c r="AB12" s="103">
        <v>43405</v>
      </c>
      <c r="AC12" s="103">
        <v>43435</v>
      </c>
      <c r="AD12" s="103">
        <v>43466</v>
      </c>
      <c r="AE12" s="103">
        <v>43497</v>
      </c>
      <c r="AF12" s="103">
        <v>43525</v>
      </c>
      <c r="AG12" s="103">
        <v>43556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129</v>
      </c>
      <c r="C14" s="50" t="s">
        <v>15</v>
      </c>
      <c r="D14" s="101" t="s">
        <v>94</v>
      </c>
      <c r="E14" s="100">
        <v>43600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>
        <v>2.4707096460875322</v>
      </c>
      <c r="AB14" s="59">
        <v>2.3746062515144217</v>
      </c>
      <c r="AC14" s="59">
        <v>2.3707287571817393</v>
      </c>
      <c r="AD14" s="59">
        <v>2.3378035520116081</v>
      </c>
      <c r="AE14" s="59">
        <v>2.2732754462132299</v>
      </c>
      <c r="AF14" s="59">
        <v>2.2569966897381777</v>
      </c>
      <c r="AG14" s="59">
        <v>2.2104757328207603</v>
      </c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130</v>
      </c>
      <c r="C15" s="50" t="s">
        <v>15</v>
      </c>
      <c r="D15" s="101" t="s">
        <v>94</v>
      </c>
      <c r="E15" s="100">
        <v>43600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9">
        <v>2.2948717948717556</v>
      </c>
      <c r="AB15" s="59">
        <v>2.2589108594099461</v>
      </c>
      <c r="AC15" s="59">
        <v>2.2682256724809724</v>
      </c>
      <c r="AD15" s="59">
        <v>2.2459005933771037</v>
      </c>
      <c r="AE15" s="59">
        <v>2.1909432520221372</v>
      </c>
      <c r="AF15" s="59">
        <v>2.154980611531343</v>
      </c>
      <c r="AG15" s="59">
        <v>2.1383248730964421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93</v>
      </c>
      <c r="C16" s="50" t="s">
        <v>47</v>
      </c>
      <c r="D16" s="101" t="s">
        <v>94</v>
      </c>
      <c r="E16" s="100">
        <v>43595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>
        <v>8.1999999999999993</v>
      </c>
      <c r="AB16" s="53">
        <v>7.5</v>
      </c>
      <c r="AC16" s="53">
        <v>7</v>
      </c>
      <c r="AD16" s="53">
        <v>6.9</v>
      </c>
      <c r="AE16" s="53">
        <v>7.4</v>
      </c>
      <c r="AF16" s="53">
        <v>7.9</v>
      </c>
      <c r="AG16" s="53">
        <v>7.5</v>
      </c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47</v>
      </c>
      <c r="D17" s="101" t="s">
        <v>94</v>
      </c>
      <c r="E17" s="100">
        <v>43595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>
        <v>5.8</v>
      </c>
      <c r="AB17" s="53">
        <v>5.3</v>
      </c>
      <c r="AC17" s="53">
        <v>5.2</v>
      </c>
      <c r="AD17" s="53">
        <v>5.5</v>
      </c>
      <c r="AE17" s="53">
        <v>5.8</v>
      </c>
      <c r="AF17" s="53">
        <v>6.1</v>
      </c>
      <c r="AG17" s="53">
        <v>6.1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95</v>
      </c>
      <c r="C18" s="50" t="s">
        <v>11</v>
      </c>
      <c r="D18" s="101" t="s">
        <v>94</v>
      </c>
      <c r="E18" s="100">
        <v>43595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>
        <v>889.8</v>
      </c>
      <c r="AB18" s="53">
        <v>893.9</v>
      </c>
      <c r="AC18" s="53">
        <v>895.2</v>
      </c>
      <c r="AD18" s="53">
        <v>896.1</v>
      </c>
      <c r="AE18" s="53">
        <v>895.7</v>
      </c>
      <c r="AF18" s="53">
        <v>894.2</v>
      </c>
      <c r="AG18" s="53">
        <v>907.6</v>
      </c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96</v>
      </c>
      <c r="C19" s="50" t="s">
        <v>13</v>
      </c>
      <c r="D19" s="101" t="s">
        <v>94</v>
      </c>
      <c r="E19" s="100">
        <v>43573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53960</v>
      </c>
      <c r="Y19" s="54">
        <v>52000</v>
      </c>
      <c r="Z19" s="54">
        <v>47740</v>
      </c>
      <c r="AA19" s="54">
        <v>47390</v>
      </c>
      <c r="AB19" s="54">
        <v>47540</v>
      </c>
      <c r="AC19" s="54">
        <v>48900</v>
      </c>
      <c r="AD19" s="54">
        <v>50630</v>
      </c>
      <c r="AE19" s="54">
        <v>51610</v>
      </c>
      <c r="AF19" s="54" t="e">
        <v>#N/A</v>
      </c>
      <c r="AG19" s="54" t="e">
        <v>#N/A</v>
      </c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97</v>
      </c>
      <c r="C20" s="50" t="s">
        <v>15</v>
      </c>
      <c r="D20" s="101" t="s">
        <v>94</v>
      </c>
      <c r="E20" s="100">
        <v>43573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-24.170882518268687</v>
      </c>
      <c r="Y20" s="53">
        <v>-23.428066558680605</v>
      </c>
      <c r="Z20" s="53">
        <v>-25.545851528384279</v>
      </c>
      <c r="AA20" s="53">
        <v>-23.956996148908861</v>
      </c>
      <c r="AB20" s="53">
        <v>-25.015772870662456</v>
      </c>
      <c r="AC20" s="53">
        <v>-22.577580747308424</v>
      </c>
      <c r="AD20" s="53">
        <v>-20.015797788309641</v>
      </c>
      <c r="AE20" s="53">
        <v>-15.876120619396906</v>
      </c>
      <c r="AF20" s="53" t="e">
        <v>#N/A</v>
      </c>
      <c r="AG20" s="53" t="e">
        <v>#N/A</v>
      </c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98</v>
      </c>
      <c r="C21" s="50" t="s">
        <v>13</v>
      </c>
      <c r="D21" s="101" t="s">
        <v>94</v>
      </c>
      <c r="E21" s="100">
        <v>43573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17250</v>
      </c>
      <c r="Y21" s="54">
        <v>16610</v>
      </c>
      <c r="Z21" s="54">
        <v>15000</v>
      </c>
      <c r="AA21" s="54">
        <v>14840</v>
      </c>
      <c r="AB21" s="54">
        <v>14640</v>
      </c>
      <c r="AC21" s="54">
        <v>14910</v>
      </c>
      <c r="AD21" s="54">
        <v>15620</v>
      </c>
      <c r="AE21" s="54">
        <v>16080</v>
      </c>
      <c r="AF21" s="54" t="e">
        <v>#N/A</v>
      </c>
      <c r="AG21" s="54" t="e">
        <v>#N/A</v>
      </c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99</v>
      </c>
      <c r="C22" s="50" t="s">
        <v>15</v>
      </c>
      <c r="D22" s="101" t="s">
        <v>94</v>
      </c>
      <c r="E22" s="100">
        <v>43573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-29.129005751848812</v>
      </c>
      <c r="Y22" s="53">
        <v>-28.804114873553367</v>
      </c>
      <c r="Z22" s="53">
        <v>-32.126696832579185</v>
      </c>
      <c r="AA22" s="53">
        <v>-30.75128324778348</v>
      </c>
      <c r="AB22" s="53">
        <v>-30.714623757690486</v>
      </c>
      <c r="AC22" s="53">
        <v>-28.489208633093522</v>
      </c>
      <c r="AD22" s="53">
        <v>-25.61904761904762</v>
      </c>
      <c r="AE22" s="53">
        <v>-21.751824817518251</v>
      </c>
      <c r="AF22" s="53" t="e">
        <v>#N/A</v>
      </c>
      <c r="AG22" s="53" t="e">
        <v>#N/A</v>
      </c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131</v>
      </c>
      <c r="C23" s="50" t="s">
        <v>15</v>
      </c>
      <c r="D23" s="101" t="s">
        <v>94</v>
      </c>
      <c r="E23" s="100">
        <v>43595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>
        <v>1.962066710268151</v>
      </c>
      <c r="AB23" s="59">
        <v>2.8543307086614123</v>
      </c>
      <c r="AC23" s="59">
        <v>1.4944769330734076</v>
      </c>
      <c r="AD23" s="59">
        <v>2.4222585924713602</v>
      </c>
      <c r="AE23" s="59">
        <v>1.2953367875647714</v>
      </c>
      <c r="AF23" s="59">
        <v>2.5365853658536608</v>
      </c>
      <c r="AG23" s="59">
        <v>3.0668841761827048</v>
      </c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132</v>
      </c>
      <c r="C24" s="50" t="s">
        <v>15</v>
      </c>
      <c r="D24" s="101" t="s">
        <v>94</v>
      </c>
      <c r="E24" s="100">
        <v>43593</v>
      </c>
      <c r="F24" s="53">
        <v>0.18494485713336228</v>
      </c>
      <c r="G24" s="53">
        <v>-0.90210084379382938</v>
      </c>
      <c r="H24" s="53">
        <v>-0.88553740692921545</v>
      </c>
      <c r="I24" s="53">
        <v>0.35456307096060069</v>
      </c>
      <c r="J24" s="53">
        <v>0.56933073790916833</v>
      </c>
      <c r="K24" s="53">
        <v>1.2372757437714599</v>
      </c>
      <c r="L24" s="53">
        <v>-0.67643325086406136</v>
      </c>
      <c r="M24" s="53">
        <v>-0.7418781913712591</v>
      </c>
      <c r="N24" s="53">
        <v>3.9339674837679528</v>
      </c>
      <c r="O24" s="53">
        <v>2.6363489664551487</v>
      </c>
      <c r="P24" s="53">
        <v>0.56296388328254121</v>
      </c>
      <c r="Q24" s="53">
        <v>1.7550598572428022</v>
      </c>
      <c r="R24" s="53">
        <v>1.8525419662026588</v>
      </c>
      <c r="S24" s="53">
        <v>3.4466302050789599</v>
      </c>
      <c r="T24" s="53">
        <v>3.019853578475673</v>
      </c>
      <c r="U24" s="53">
        <v>2.124400285097261</v>
      </c>
      <c r="V24" s="53">
        <v>1.0618100845103395</v>
      </c>
      <c r="W24" s="53">
        <v>1.1401448087243526</v>
      </c>
      <c r="X24" s="53">
        <v>2.1200118716155014</v>
      </c>
      <c r="Y24" s="53">
        <v>1.9859834858623193</v>
      </c>
      <c r="Z24" s="53">
        <v>-1.7015405433898678</v>
      </c>
      <c r="AA24" s="53">
        <v>0.74789487970705615</v>
      </c>
      <c r="AB24" s="53">
        <v>1.3185949220008375</v>
      </c>
      <c r="AC24" s="53">
        <v>-0.61740176783708911</v>
      </c>
      <c r="AD24" s="53">
        <v>-0.33383037528141868</v>
      </c>
      <c r="AE24" s="53">
        <v>-0.98783559250502639</v>
      </c>
      <c r="AF24" s="53" t="e">
        <v>#N/A</v>
      </c>
      <c r="AG24" s="53" t="e">
        <v>#N/A</v>
      </c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133</v>
      </c>
      <c r="C25" s="50" t="s">
        <v>15</v>
      </c>
      <c r="D25" s="101" t="s">
        <v>94</v>
      </c>
      <c r="E25" s="100">
        <v>43595</v>
      </c>
      <c r="F25" s="59">
        <v>0.6958250497017815</v>
      </c>
      <c r="G25" s="59">
        <v>1.2884043607532147</v>
      </c>
      <c r="H25" s="59">
        <v>0.22793878215565666</v>
      </c>
      <c r="I25" s="59">
        <v>0.38659793814432852</v>
      </c>
      <c r="J25" s="59">
        <v>-0.67307692307692069</v>
      </c>
      <c r="K25" s="59">
        <v>-0.83952211817888145</v>
      </c>
      <c r="L25" s="59">
        <v>-0.65189048239895353</v>
      </c>
      <c r="M25" s="59">
        <v>0.13201320132012473</v>
      </c>
      <c r="N25" s="59">
        <v>0.86178322837255905</v>
      </c>
      <c r="O25" s="59">
        <v>1.2292358803986714</v>
      </c>
      <c r="P25" s="59">
        <v>1.2892561983470996</v>
      </c>
      <c r="Q25" s="59">
        <v>1.477832512315258</v>
      </c>
      <c r="R25" s="59">
        <v>1.84271141822967</v>
      </c>
      <c r="S25" s="59">
        <v>1.6960208741030547</v>
      </c>
      <c r="T25" s="59">
        <v>1.2995451591942819</v>
      </c>
      <c r="U25" s="59">
        <v>0.54557124518612721</v>
      </c>
      <c r="V25" s="59">
        <v>1.5488867376573179</v>
      </c>
      <c r="W25" s="59">
        <v>2.5073266037121344</v>
      </c>
      <c r="X25" s="59">
        <v>2.5590551181102317</v>
      </c>
      <c r="Y25" s="59">
        <v>1.713909030982208</v>
      </c>
      <c r="Z25" s="59">
        <v>1.0187315149523535</v>
      </c>
      <c r="AA25" s="59">
        <v>2.0019691499835846</v>
      </c>
      <c r="AB25" s="59">
        <v>2.4804177545691752</v>
      </c>
      <c r="AC25" s="59">
        <v>2.0711974110032338</v>
      </c>
      <c r="AD25" s="59">
        <v>2.7786752827140493</v>
      </c>
      <c r="AE25" s="59">
        <v>2.2450288646568284</v>
      </c>
      <c r="AF25" s="59">
        <v>2.7581783194355447</v>
      </c>
      <c r="AG25" s="59">
        <v>2.3938716884774891</v>
      </c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134</v>
      </c>
      <c r="C26" s="50" t="s">
        <v>15</v>
      </c>
      <c r="D26" s="101" t="s">
        <v>94</v>
      </c>
      <c r="E26" s="100">
        <v>43595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>
        <v>0.97083978954926042</v>
      </c>
      <c r="AB26" s="59">
        <v>0.88712277674658502</v>
      </c>
      <c r="AC26" s="59">
        <v>0.25720697393405434</v>
      </c>
      <c r="AD26" s="59">
        <v>1.2665455489229149</v>
      </c>
      <c r="AE26" s="59">
        <v>0.84102845765678946</v>
      </c>
      <c r="AF26" s="59">
        <v>1.5427058803307192</v>
      </c>
      <c r="AG26" s="59">
        <v>2.0993462036108745</v>
      </c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135</v>
      </c>
      <c r="C27" s="50" t="s">
        <v>136</v>
      </c>
      <c r="D27" s="101" t="s">
        <v>94</v>
      </c>
      <c r="E27" s="100">
        <v>43594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>
        <v>70.75</v>
      </c>
      <c r="AB27" s="59">
        <v>56.96</v>
      </c>
      <c r="AC27" s="59">
        <v>49.52</v>
      </c>
      <c r="AD27" s="59">
        <v>51.38</v>
      </c>
      <c r="AE27" s="59">
        <v>54.95</v>
      </c>
      <c r="AF27" s="59">
        <v>58.15</v>
      </c>
      <c r="AG27" s="59">
        <v>63.86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137</v>
      </c>
      <c r="C28" s="50" t="s">
        <v>27</v>
      </c>
      <c r="D28" s="101" t="s">
        <v>94</v>
      </c>
      <c r="E28" s="100">
        <v>43560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>
        <v>1.34</v>
      </c>
      <c r="AB28" s="59">
        <v>1.5</v>
      </c>
      <c r="AC28" s="59">
        <v>1.59</v>
      </c>
      <c r="AD28" s="59">
        <v>1.8</v>
      </c>
      <c r="AE28" s="59">
        <v>3.1</v>
      </c>
      <c r="AF28" s="59">
        <v>2.34</v>
      </c>
      <c r="AG28" s="59" t="e">
        <v>#N/A</v>
      </c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138</v>
      </c>
      <c r="C29" s="102" t="s">
        <v>139</v>
      </c>
      <c r="D29" s="101" t="s">
        <v>94</v>
      </c>
      <c r="E29" s="100">
        <v>43595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>
        <v>1282.1485581004931</v>
      </c>
      <c r="AB29" s="54">
        <v>1283.1010769807399</v>
      </c>
      <c r="AC29" s="54">
        <v>1285.0511990912737</v>
      </c>
      <c r="AD29" s="54">
        <v>1288.6457478999207</v>
      </c>
      <c r="AE29" s="54">
        <v>1290.3291735657026</v>
      </c>
      <c r="AF29" s="54">
        <v>1293.1954407688829</v>
      </c>
      <c r="AG29" s="54">
        <v>1294.4425618805512</v>
      </c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140</v>
      </c>
      <c r="C30" s="50" t="s">
        <v>15</v>
      </c>
      <c r="D30" s="101" t="s">
        <v>94</v>
      </c>
      <c r="E30" s="100">
        <v>43593</v>
      </c>
      <c r="F30" s="53">
        <v>1.7271058442321907</v>
      </c>
      <c r="G30" s="53">
        <v>2.1429716615351424</v>
      </c>
      <c r="H30" s="53">
        <v>2.8923956406500695</v>
      </c>
      <c r="I30" s="53">
        <v>3.3420680873621045</v>
      </c>
      <c r="J30" s="53">
        <v>4.3483923868647523</v>
      </c>
      <c r="K30" s="53">
        <v>4.0397576112642497</v>
      </c>
      <c r="L30" s="53">
        <v>3.616428134796057</v>
      </c>
      <c r="M30" s="53">
        <v>3.1937056629399052</v>
      </c>
      <c r="N30" s="53">
        <v>3.1718105037253697</v>
      </c>
      <c r="O30" s="53">
        <v>3.2791604171942268</v>
      </c>
      <c r="P30" s="53">
        <v>3.4802363543156245</v>
      </c>
      <c r="Q30" s="53">
        <v>3.3800015054249011</v>
      </c>
      <c r="R30" s="53">
        <v>2.706231841478135</v>
      </c>
      <c r="S30" s="53">
        <v>2.7404902888803928</v>
      </c>
      <c r="T30" s="53">
        <v>2.5526929470043314</v>
      </c>
      <c r="U30" s="53">
        <v>2.1076038730625468</v>
      </c>
      <c r="V30" s="53">
        <v>2.0770363114000823</v>
      </c>
      <c r="W30" s="53">
        <v>1.8787029726738513</v>
      </c>
      <c r="X30" s="53">
        <v>1.9616374796942226</v>
      </c>
      <c r="Y30" s="53">
        <v>2.204490660269709</v>
      </c>
      <c r="Z30" s="53">
        <v>1.8436361291661818</v>
      </c>
      <c r="AA30" s="53">
        <v>2.0120916196902705</v>
      </c>
      <c r="AB30" s="53">
        <v>1.3625052408059002</v>
      </c>
      <c r="AC30" s="53">
        <v>1.0243883158259415</v>
      </c>
      <c r="AD30" s="53">
        <v>1.5653544062001368</v>
      </c>
      <c r="AE30" s="53">
        <v>1.1426478000821083</v>
      </c>
      <c r="AF30" s="53" t="e">
        <v>#N/A</v>
      </c>
      <c r="AG30" s="53" t="e">
        <v>#N/A</v>
      </c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41</v>
      </c>
      <c r="C31" s="50" t="s">
        <v>47</v>
      </c>
      <c r="D31" s="101" t="s">
        <v>94</v>
      </c>
      <c r="E31" s="100">
        <v>43594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>
        <v>3.95</v>
      </c>
      <c r="AB31" s="59">
        <v>3.95</v>
      </c>
      <c r="AC31" s="59">
        <v>3.95</v>
      </c>
      <c r="AD31" s="59">
        <v>3.95</v>
      </c>
      <c r="AE31" s="59">
        <v>3.95</v>
      </c>
      <c r="AF31" s="59">
        <v>3.95</v>
      </c>
      <c r="AG31" s="59">
        <v>3.95</v>
      </c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141</v>
      </c>
      <c r="C32" s="50" t="s">
        <v>47</v>
      </c>
      <c r="D32" s="101" t="s">
        <v>94</v>
      </c>
      <c r="E32" s="100">
        <v>43594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>
        <v>2</v>
      </c>
      <c r="AB32" s="59">
        <v>2</v>
      </c>
      <c r="AC32" s="59">
        <v>2</v>
      </c>
      <c r="AD32" s="59">
        <v>2</v>
      </c>
      <c r="AE32" s="59">
        <v>2</v>
      </c>
      <c r="AF32" s="59">
        <v>2</v>
      </c>
      <c r="AG32" s="59">
        <v>2</v>
      </c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142</v>
      </c>
      <c r="C33" s="50" t="s">
        <v>143</v>
      </c>
      <c r="D33" s="101" t="s">
        <v>94</v>
      </c>
      <c r="E33" s="100">
        <v>43573</v>
      </c>
      <c r="F33" s="53">
        <v>6.6062894617498245</v>
      </c>
      <c r="G33" s="53">
        <v>6.6435951496260506</v>
      </c>
      <c r="H33" s="53">
        <v>6.60455380253768</v>
      </c>
      <c r="I33" s="53">
        <v>6.6743077292637389</v>
      </c>
      <c r="J33" s="53">
        <v>6.6434153920551733</v>
      </c>
      <c r="K33" s="53">
        <v>6.7164648742473307</v>
      </c>
      <c r="L33" s="53">
        <v>6.6785969446355242</v>
      </c>
      <c r="M33" s="53">
        <v>6.6384221261974483</v>
      </c>
      <c r="N33" s="53">
        <v>6.7201848573113345</v>
      </c>
      <c r="O33" s="53">
        <v>6.844325435759723</v>
      </c>
      <c r="P33" s="53">
        <v>6.7376503026284809</v>
      </c>
      <c r="Q33" s="53">
        <v>6.7016129042801165</v>
      </c>
      <c r="R33" s="53">
        <v>6.7595168124726257</v>
      </c>
      <c r="S33" s="53">
        <v>6.7507825918342954</v>
      </c>
      <c r="T33" s="53">
        <v>6.7731773892061859</v>
      </c>
      <c r="U33" s="53">
        <v>6.834721388208977</v>
      </c>
      <c r="V33" s="53">
        <v>6.9336979040407787</v>
      </c>
      <c r="W33" s="53">
        <v>6.843174987306103</v>
      </c>
      <c r="X33" s="53">
        <v>6.8626427322321968</v>
      </c>
      <c r="Y33" s="53">
        <v>6.8579031242800452</v>
      </c>
      <c r="Z33" s="53">
        <v>6.8437402250011967</v>
      </c>
      <c r="AA33" s="53">
        <v>6.7198982438511008</v>
      </c>
      <c r="AB33" s="53">
        <v>6.8052800940586646</v>
      </c>
      <c r="AC33" s="53">
        <v>6.815710027782278</v>
      </c>
      <c r="AD33" s="53">
        <v>6.6857492986501272</v>
      </c>
      <c r="AE33" s="53">
        <v>6.7439088620545524</v>
      </c>
      <c r="AF33" s="53" t="e">
        <v>#N/A</v>
      </c>
      <c r="AG33" s="53" t="e">
        <v>#N/A</v>
      </c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144</v>
      </c>
      <c r="C34" s="50" t="s">
        <v>145</v>
      </c>
      <c r="D34" s="101" t="s">
        <v>94</v>
      </c>
      <c r="E34" s="100">
        <v>43573</v>
      </c>
      <c r="F34" s="53">
        <v>2.6351663479353196</v>
      </c>
      <c r="G34" s="53">
        <v>2.6464964832668194</v>
      </c>
      <c r="H34" s="53">
        <v>2.6238677383127991</v>
      </c>
      <c r="I34" s="53">
        <v>2.687907284977836</v>
      </c>
      <c r="J34" s="53">
        <v>2.7063912269319794</v>
      </c>
      <c r="K34" s="53">
        <v>2.7200618189372046</v>
      </c>
      <c r="L34" s="53">
        <v>2.6696332011253818</v>
      </c>
      <c r="M34" s="53">
        <v>2.606293427240078</v>
      </c>
      <c r="N34" s="53">
        <v>2.6143055161002007</v>
      </c>
      <c r="O34" s="53">
        <v>2.622569714539186</v>
      </c>
      <c r="P34" s="53">
        <v>2.6002440371774571</v>
      </c>
      <c r="Q34" s="53">
        <v>2.5975727339914587</v>
      </c>
      <c r="R34" s="53">
        <v>2.6635575713821433</v>
      </c>
      <c r="S34" s="53">
        <v>2.6563649032306911</v>
      </c>
      <c r="T34" s="53">
        <v>2.6622110540279249</v>
      </c>
      <c r="U34" s="53">
        <v>2.7057710860774984</v>
      </c>
      <c r="V34" s="53">
        <v>2.7388181403191001</v>
      </c>
      <c r="W34" s="53">
        <v>2.7287446173785375</v>
      </c>
      <c r="X34" s="53">
        <v>2.6956096587113061</v>
      </c>
      <c r="Y34" s="53">
        <v>2.6392834810544636</v>
      </c>
      <c r="Z34" s="53">
        <v>2.590705204093759</v>
      </c>
      <c r="AA34" s="53">
        <v>2.5419424631204421</v>
      </c>
      <c r="AB34" s="53">
        <v>2.5998888771042221</v>
      </c>
      <c r="AC34" s="53">
        <v>2.6351348714352225</v>
      </c>
      <c r="AD34" s="53">
        <v>2.6223840350421002</v>
      </c>
      <c r="AE34" s="53">
        <v>2.6670799869476034</v>
      </c>
      <c r="AF34" s="53" t="e">
        <v>#N/A</v>
      </c>
      <c r="AG34" s="53" t="e">
        <v>#N/A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52</v>
      </c>
      <c r="C35" s="50" t="s">
        <v>146</v>
      </c>
      <c r="D35" s="101" t="s">
        <v>94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 t="e">
        <v>#N/A</v>
      </c>
      <c r="AB35" s="60" t="e">
        <v>#N/A</v>
      </c>
      <c r="AC35" s="60" t="e">
        <v>#N/A</v>
      </c>
      <c r="AD35" s="60" t="e">
        <v>#N/A</v>
      </c>
      <c r="AE35" s="60" t="e">
        <v>#N/A</v>
      </c>
      <c r="AF35" s="60" t="e">
        <v>#N/A</v>
      </c>
      <c r="AG35" s="60" t="e">
        <v>#N/A</v>
      </c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147</v>
      </c>
      <c r="C36" s="50" t="s">
        <v>56</v>
      </c>
      <c r="D36" s="101" t="s">
        <v>94</v>
      </c>
      <c r="E36" s="100">
        <v>43594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>
        <v>686</v>
      </c>
      <c r="AB36" s="54">
        <v>836</v>
      </c>
      <c r="AC36" s="54">
        <v>530</v>
      </c>
      <c r="AD36" s="54">
        <v>700</v>
      </c>
      <c r="AE36" s="54">
        <v>602</v>
      </c>
      <c r="AF36" s="54">
        <v>520</v>
      </c>
      <c r="AG36" s="54">
        <v>955</v>
      </c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148</v>
      </c>
      <c r="C37" s="50" t="s">
        <v>149</v>
      </c>
      <c r="D37" s="101" t="s">
        <v>94</v>
      </c>
      <c r="E37" s="100">
        <v>43600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>
        <v>423</v>
      </c>
      <c r="Z37" s="54">
        <v>348</v>
      </c>
      <c r="AA37" s="54">
        <v>447</v>
      </c>
      <c r="AB37" s="54">
        <v>440</v>
      </c>
      <c r="AC37" s="54">
        <v>342</v>
      </c>
      <c r="AD37" s="54">
        <v>450</v>
      </c>
      <c r="AE37" s="54">
        <v>462</v>
      </c>
      <c r="AF37" s="54">
        <v>473</v>
      </c>
      <c r="AG37" s="54" t="e">
        <v>#N/A</v>
      </c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150</v>
      </c>
      <c r="C38" s="50" t="s">
        <v>56</v>
      </c>
      <c r="D38" s="101" t="s">
        <v>94</v>
      </c>
      <c r="E38" s="100">
        <v>43600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>
        <v>1676</v>
      </c>
      <c r="AB38" s="54">
        <v>1458</v>
      </c>
      <c r="AC38" s="54">
        <v>985</v>
      </c>
      <c r="AD38" s="54">
        <v>1009</v>
      </c>
      <c r="AE38" s="54">
        <v>1269</v>
      </c>
      <c r="AF38" s="54">
        <v>1691</v>
      </c>
      <c r="AG38" s="54">
        <v>1958</v>
      </c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151</v>
      </c>
      <c r="C39" s="50" t="s">
        <v>50</v>
      </c>
      <c r="D39" s="101" t="s">
        <v>94</v>
      </c>
      <c r="E39" s="100">
        <v>43600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>
        <v>449274</v>
      </c>
      <c r="AB39" s="54">
        <v>431195</v>
      </c>
      <c r="AC39" s="54">
        <v>432368</v>
      </c>
      <c r="AD39" s="54">
        <v>435869</v>
      </c>
      <c r="AE39" s="54">
        <v>441823</v>
      </c>
      <c r="AF39" s="54">
        <v>449231</v>
      </c>
      <c r="AG39" s="54">
        <v>443607</v>
      </c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152</v>
      </c>
      <c r="D40" s="101" t="s">
        <v>94</v>
      </c>
      <c r="E40" s="100">
        <v>43600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>
        <v>0.5383874076453582</v>
      </c>
      <c r="AB40" s="61">
        <v>0.58624849215922803</v>
      </c>
      <c r="AC40" s="61">
        <v>0.7168850072780204</v>
      </c>
      <c r="AD40" s="61">
        <v>0.30687347931873482</v>
      </c>
      <c r="AE40" s="61">
        <v>0.44216027874564462</v>
      </c>
      <c r="AF40" s="61">
        <v>0.44151436031331592</v>
      </c>
      <c r="AG40" s="61">
        <v>0.48453353130413263</v>
      </c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153</v>
      </c>
      <c r="C41" s="50" t="s">
        <v>143</v>
      </c>
      <c r="D41" s="101" t="s">
        <v>94</v>
      </c>
      <c r="E41" s="100">
        <v>43578</v>
      </c>
      <c r="F41" s="53">
        <v>6.1453493047819387</v>
      </c>
      <c r="G41" s="53">
        <v>6.2318029253843319</v>
      </c>
      <c r="H41" s="53">
        <v>6.4462043928927617</v>
      </c>
      <c r="I41" s="53">
        <v>6.4056576892295967</v>
      </c>
      <c r="J41" s="53">
        <v>6.7524984022306134</v>
      </c>
      <c r="K41" s="53">
        <v>6.5831521912689039</v>
      </c>
      <c r="L41" s="53">
        <v>6.8032902575112217</v>
      </c>
      <c r="M41" s="53">
        <v>6.5892560937739679</v>
      </c>
      <c r="N41" s="53">
        <v>6.6576623848503118</v>
      </c>
      <c r="O41" s="53">
        <v>6.7590795978229465</v>
      </c>
      <c r="P41" s="53">
        <v>6.6695149950047972</v>
      </c>
      <c r="Q41" s="53">
        <v>6.6969437068402495</v>
      </c>
      <c r="R41" s="53">
        <v>6.7579716320516523</v>
      </c>
      <c r="S41" s="53">
        <v>6.8811687477634687</v>
      </c>
      <c r="T41" s="53">
        <v>6.8124627610276764</v>
      </c>
      <c r="U41" s="53">
        <v>6.8495594328401532</v>
      </c>
      <c r="V41" s="53">
        <v>7.3636706868652171</v>
      </c>
      <c r="W41" s="53">
        <v>6.9055944485466698</v>
      </c>
      <c r="X41" s="53">
        <v>7.0402920067862116</v>
      </c>
      <c r="Y41" s="53">
        <v>6.9926212244843038</v>
      </c>
      <c r="Z41" s="53">
        <v>6.8836339211507838</v>
      </c>
      <c r="AA41" s="53">
        <v>6.7988200495268556</v>
      </c>
      <c r="AB41" s="53">
        <v>6.7512844834484023</v>
      </c>
      <c r="AC41" s="53">
        <v>6.7876778290836555</v>
      </c>
      <c r="AD41" s="53">
        <v>6.8636431106816449</v>
      </c>
      <c r="AE41" s="53">
        <v>6.6320419377344937</v>
      </c>
      <c r="AF41" s="53" t="e">
        <v>#N/A</v>
      </c>
      <c r="AG41" s="53" t="e">
        <v>#N/A</v>
      </c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154</v>
      </c>
      <c r="C42" s="50" t="s">
        <v>143</v>
      </c>
      <c r="D42" s="101" t="s">
        <v>94</v>
      </c>
      <c r="E42" s="100">
        <v>43571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6.2557929999999997</v>
      </c>
      <c r="W42" s="53">
        <v>6.5217429999999998</v>
      </c>
      <c r="X42" s="53">
        <v>6.6810660000000004</v>
      </c>
      <c r="Y42" s="53">
        <v>6.5942730000000003</v>
      </c>
      <c r="Z42" s="53">
        <v>6.7774520000000003</v>
      </c>
      <c r="AA42" s="53">
        <v>6.8107420000000003</v>
      </c>
      <c r="AB42" s="53">
        <v>6.4129449999999997</v>
      </c>
      <c r="AC42" s="53">
        <v>6.0633990000000004</v>
      </c>
      <c r="AD42" s="53">
        <v>6.2762269999999996</v>
      </c>
      <c r="AE42" s="53">
        <v>6.2829509999999997</v>
      </c>
      <c r="AF42" s="53" t="e">
        <v>#N/A</v>
      </c>
      <c r="AG42" s="53" t="e">
        <v>#N/A</v>
      </c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155</v>
      </c>
      <c r="D43" s="101" t="s">
        <v>94</v>
      </c>
      <c r="E43" s="100">
        <v>43594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>
        <v>437</v>
      </c>
      <c r="AB43" s="54">
        <v>349</v>
      </c>
      <c r="AC43" s="54">
        <v>36</v>
      </c>
      <c r="AD43" s="54">
        <v>0</v>
      </c>
      <c r="AE43" s="54">
        <v>124</v>
      </c>
      <c r="AF43" s="54">
        <v>42</v>
      </c>
      <c r="AG43" s="54">
        <v>51</v>
      </c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156</v>
      </c>
      <c r="D44" s="101" t="s">
        <v>94</v>
      </c>
      <c r="E44" s="100">
        <v>43594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>
        <v>195</v>
      </c>
      <c r="AB44" s="54">
        <v>184</v>
      </c>
      <c r="AC44" s="54">
        <v>95</v>
      </c>
      <c r="AD44" s="54">
        <v>0</v>
      </c>
      <c r="AE44" s="54">
        <v>116</v>
      </c>
      <c r="AF44" s="54">
        <v>46</v>
      </c>
      <c r="AG44" s="54">
        <v>70</v>
      </c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157</v>
      </c>
      <c r="C45" s="50" t="s">
        <v>149</v>
      </c>
      <c r="D45" s="101" t="s">
        <v>94</v>
      </c>
      <c r="E45" s="100">
        <v>43600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>
        <v>23</v>
      </c>
      <c r="Z45" s="54">
        <v>4</v>
      </c>
      <c r="AA45" s="54">
        <v>13</v>
      </c>
      <c r="AB45" s="54">
        <v>16</v>
      </c>
      <c r="AC45" s="54">
        <v>21</v>
      </c>
      <c r="AD45" s="54">
        <v>9</v>
      </c>
      <c r="AE45" s="54">
        <v>17</v>
      </c>
      <c r="AF45" s="54">
        <v>18</v>
      </c>
      <c r="AG45" s="54" t="e">
        <v>#N/A</v>
      </c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158</v>
      </c>
      <c r="C46" s="50" t="s">
        <v>159</v>
      </c>
      <c r="D46" s="101" t="s">
        <v>94</v>
      </c>
      <c r="E46" s="100">
        <v>43594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341.50022799999999</v>
      </c>
      <c r="P46" s="53">
        <v>379.17111599999998</v>
      </c>
      <c r="Q46" s="53">
        <v>296.10886600000003</v>
      </c>
      <c r="R46" s="53">
        <v>193.286145</v>
      </c>
      <c r="S46" s="53">
        <v>340.68530900000002</v>
      </c>
      <c r="T46" s="53">
        <v>440.93455299999999</v>
      </c>
      <c r="U46" s="53">
        <v>438.125406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>
        <v>337.15106400000002</v>
      </c>
      <c r="AB46" s="53">
        <v>381.71691499999997</v>
      </c>
      <c r="AC46" s="53">
        <v>238.20504</v>
      </c>
      <c r="AD46" s="53">
        <v>263.61203599999999</v>
      </c>
      <c r="AE46" s="53">
        <v>357.73022800000001</v>
      </c>
      <c r="AF46" s="53">
        <v>348.366939</v>
      </c>
      <c r="AG46" s="53">
        <v>393.51106600000003</v>
      </c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youtSheet"/>
  <dimension ref="A1:AH267"/>
  <sheetViews>
    <sheetView workbookViewId="0">
      <selection activeCell="H4" sqref="H4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238</v>
      </c>
    </row>
    <row r="6" spans="1:34" s="31" customFormat="1" ht="11.25" x14ac:dyDescent="0.15">
      <c r="A6" s="30" t="s">
        <v>101</v>
      </c>
      <c r="B6" s="33" t="s">
        <v>170</v>
      </c>
      <c r="G6" s="34"/>
    </row>
    <row r="7" spans="1:34" s="36" customFormat="1" ht="18" x14ac:dyDescent="0.15">
      <c r="A7" s="35" t="s">
        <v>79</v>
      </c>
      <c r="B7" s="36" t="s">
        <v>171</v>
      </c>
      <c r="C7" s="36" t="s">
        <v>172</v>
      </c>
      <c r="D7" s="36" t="s">
        <v>173</v>
      </c>
      <c r="E7" s="36" t="s">
        <v>174</v>
      </c>
      <c r="F7" s="36" t="s">
        <v>175</v>
      </c>
      <c r="G7" s="36" t="s">
        <v>176</v>
      </c>
      <c r="H7" s="36" t="s">
        <v>177</v>
      </c>
      <c r="I7" s="36" t="s">
        <v>178</v>
      </c>
      <c r="J7" s="36" t="s">
        <v>179</v>
      </c>
      <c r="K7" s="36" t="s">
        <v>180</v>
      </c>
      <c r="L7" s="36" t="s">
        <v>181</v>
      </c>
      <c r="M7" s="36" t="s">
        <v>182</v>
      </c>
      <c r="N7" s="36" t="s">
        <v>183</v>
      </c>
      <c r="O7" s="36" t="s">
        <v>184</v>
      </c>
      <c r="P7" s="36" t="s">
        <v>185</v>
      </c>
      <c r="Q7" s="36" t="s">
        <v>186</v>
      </c>
      <c r="R7" s="36" t="s">
        <v>203</v>
      </c>
      <c r="S7" s="36" t="s">
        <v>204</v>
      </c>
      <c r="T7" s="36" t="s">
        <v>205</v>
      </c>
      <c r="U7" s="36" t="s">
        <v>206</v>
      </c>
      <c r="V7" s="36" t="s">
        <v>207</v>
      </c>
      <c r="W7" s="36" t="s">
        <v>208</v>
      </c>
      <c r="X7" s="36" t="s">
        <v>209</v>
      </c>
      <c r="Y7" s="36" t="s">
        <v>210</v>
      </c>
      <c r="Z7" s="36" t="s">
        <v>211</v>
      </c>
      <c r="AA7" s="36" t="s">
        <v>235</v>
      </c>
      <c r="AB7" s="36" t="s">
        <v>212</v>
      </c>
      <c r="AC7" s="36" t="s">
        <v>213</v>
      </c>
      <c r="AD7" s="36" t="s">
        <v>214</v>
      </c>
      <c r="AE7" s="36" t="s">
        <v>215</v>
      </c>
      <c r="AF7" s="36" t="s">
        <v>216</v>
      </c>
      <c r="AG7" s="36" t="s">
        <v>217</v>
      </c>
      <c r="AH7" s="36" t="s">
        <v>218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187</v>
      </c>
      <c r="C14" s="50" t="s">
        <v>15</v>
      </c>
      <c r="D14" s="101" t="s">
        <v>188</v>
      </c>
      <c r="E14" s="100">
        <v>43483</v>
      </c>
      <c r="F14" s="53">
        <v>1.161403729047672</v>
      </c>
      <c r="G14" s="53">
        <v>0.97430805510736462</v>
      </c>
      <c r="H14" s="53">
        <v>1.622518591358868</v>
      </c>
      <c r="I14" s="53">
        <v>2.3707287571817171</v>
      </c>
    </row>
    <row r="15" spans="1:34" x14ac:dyDescent="0.2">
      <c r="A15" s="50" t="s">
        <v>189</v>
      </c>
      <c r="C15" s="50" t="s">
        <v>15</v>
      </c>
      <c r="D15" s="101" t="s">
        <v>188</v>
      </c>
      <c r="E15" s="100">
        <v>43483</v>
      </c>
      <c r="F15" s="53">
        <v>1.1252413609427858</v>
      </c>
      <c r="G15" s="53">
        <v>1.4287595470107828</v>
      </c>
      <c r="H15" s="53">
        <v>1.5968841285296964</v>
      </c>
      <c r="I15" s="53">
        <v>2.2682256724810168</v>
      </c>
    </row>
    <row r="16" spans="1:34" x14ac:dyDescent="0.2">
      <c r="A16" s="50" t="s">
        <v>252</v>
      </c>
      <c r="C16" s="50" t="s">
        <v>7</v>
      </c>
      <c r="D16" s="101" t="s">
        <v>188</v>
      </c>
      <c r="E16" s="100">
        <v>43476</v>
      </c>
      <c r="F16" s="53">
        <v>6.3</v>
      </c>
      <c r="G16" s="53">
        <v>9.1999999999999993</v>
      </c>
      <c r="H16" s="53">
        <v>8.4</v>
      </c>
      <c r="I16" s="53">
        <v>7.6</v>
      </c>
    </row>
    <row r="17" spans="1:9" x14ac:dyDescent="0.2">
      <c r="A17" s="50" t="s">
        <v>190</v>
      </c>
      <c r="C17" s="50" t="s">
        <v>47</v>
      </c>
      <c r="D17" s="101" t="s">
        <v>188</v>
      </c>
      <c r="E17" s="100">
        <v>43469</v>
      </c>
      <c r="F17" s="53">
        <v>6.8666666666667</v>
      </c>
      <c r="G17" s="53">
        <v>7.0250000000000004</v>
      </c>
      <c r="H17" s="53">
        <v>6.3</v>
      </c>
      <c r="I17" s="53">
        <v>5.8</v>
      </c>
    </row>
    <row r="18" spans="1:9" x14ac:dyDescent="0.2">
      <c r="A18" s="50" t="s">
        <v>191</v>
      </c>
      <c r="D18" s="101" t="s">
        <v>188</v>
      </c>
      <c r="E18" s="100">
        <v>43469</v>
      </c>
      <c r="F18" s="54">
        <v>876.1</v>
      </c>
      <c r="G18" s="54">
        <v>861</v>
      </c>
      <c r="H18" s="54">
        <v>884.3</v>
      </c>
      <c r="I18" s="54">
        <v>892.5</v>
      </c>
    </row>
    <row r="19" spans="1:9" x14ac:dyDescent="0.2">
      <c r="A19" s="50" t="s">
        <v>192</v>
      </c>
      <c r="C19" s="50" t="s">
        <v>13</v>
      </c>
      <c r="D19" s="101" t="s">
        <v>188</v>
      </c>
      <c r="E19" s="100">
        <v>43573</v>
      </c>
      <c r="F19" s="54">
        <v>50830</v>
      </c>
      <c r="G19" s="54">
        <v>85720.833333333328</v>
      </c>
      <c r="H19" s="54">
        <v>72401.666666666672</v>
      </c>
      <c r="I19" s="54">
        <v>53836.666666666664</v>
      </c>
    </row>
    <row r="20" spans="1:9" x14ac:dyDescent="0.2">
      <c r="A20" s="50" t="s">
        <v>193</v>
      </c>
      <c r="C20" s="50" t="s">
        <v>15</v>
      </c>
      <c r="D20" s="101" t="s">
        <v>188</v>
      </c>
      <c r="E20" s="100">
        <v>43573</v>
      </c>
      <c r="F20" s="59">
        <v>67.889680988687346</v>
      </c>
      <c r="G20" s="59">
        <v>68.642206046298114</v>
      </c>
      <c r="H20" s="59">
        <v>-15.537840859378782</v>
      </c>
      <c r="I20" s="59">
        <v>-25.641674915402511</v>
      </c>
    </row>
    <row r="21" spans="1:9" x14ac:dyDescent="0.2">
      <c r="A21" s="50" t="s">
        <v>194</v>
      </c>
      <c r="C21" s="50" t="s">
        <v>13</v>
      </c>
      <c r="D21" s="101" t="s">
        <v>188</v>
      </c>
      <c r="E21" s="100">
        <v>43573</v>
      </c>
      <c r="F21" s="54">
        <v>16355</v>
      </c>
      <c r="G21" s="54">
        <v>28088.333333333332</v>
      </c>
      <c r="H21" s="54">
        <v>24725.833333333332</v>
      </c>
      <c r="I21" s="54">
        <v>17465.833333333332</v>
      </c>
    </row>
    <row r="22" spans="1:9" x14ac:dyDescent="0.2">
      <c r="A22" s="50" t="s">
        <v>195</v>
      </c>
      <c r="C22" s="50" t="s">
        <v>15</v>
      </c>
      <c r="D22" s="101" t="s">
        <v>188</v>
      </c>
      <c r="E22" s="100">
        <v>43573</v>
      </c>
      <c r="F22" s="59">
        <v>63.536371969002573</v>
      </c>
      <c r="G22" s="59">
        <v>71.74156730867216</v>
      </c>
      <c r="H22" s="59">
        <v>-11.971162404319703</v>
      </c>
      <c r="I22" s="59">
        <v>-29.36200330288834</v>
      </c>
    </row>
    <row r="23" spans="1:9" x14ac:dyDescent="0.2">
      <c r="A23" s="50" t="s">
        <v>196</v>
      </c>
      <c r="C23" s="50" t="s">
        <v>15</v>
      </c>
      <c r="D23" s="101" t="s">
        <v>188</v>
      </c>
      <c r="E23" s="100">
        <v>43469</v>
      </c>
      <c r="F23" s="59">
        <v>3.3670233261211102</v>
      </c>
      <c r="G23" s="59">
        <v>1.8838709677419407</v>
      </c>
      <c r="H23" s="59">
        <v>1.35652369694923</v>
      </c>
      <c r="I23" s="59">
        <v>2.4823679680124444</v>
      </c>
    </row>
    <row r="24" spans="1:9" x14ac:dyDescent="0.2">
      <c r="A24" s="50" t="s">
        <v>197</v>
      </c>
      <c r="C24" s="50" t="s">
        <v>15</v>
      </c>
      <c r="D24" s="101" t="s">
        <v>188</v>
      </c>
      <c r="E24" s="100">
        <v>43556</v>
      </c>
      <c r="F24" s="53">
        <v>1.9362977780374546</v>
      </c>
      <c r="G24" s="53">
        <v>-1.5828588574300473</v>
      </c>
      <c r="H24" s="53">
        <v>0.65897399813517055</v>
      </c>
      <c r="I24" s="53">
        <v>1.3653228710378329</v>
      </c>
    </row>
    <row r="25" spans="1:9" x14ac:dyDescent="0.2">
      <c r="A25" s="50" t="s">
        <v>198</v>
      </c>
      <c r="C25" s="50" t="s">
        <v>15</v>
      </c>
      <c r="D25" s="101" t="s">
        <v>188</v>
      </c>
      <c r="E25" s="100">
        <v>43469</v>
      </c>
      <c r="F25" s="53">
        <v>3.4208707671043781</v>
      </c>
      <c r="G25" s="53">
        <v>1.9935404833500314</v>
      </c>
      <c r="H25" s="53">
        <v>0.44496614981435201</v>
      </c>
      <c r="I25" s="53">
        <v>1.7719798885718285</v>
      </c>
    </row>
    <row r="26" spans="1:9" x14ac:dyDescent="0.2">
      <c r="A26" s="50" t="s">
        <v>199</v>
      </c>
      <c r="C26" s="50" t="s">
        <v>15</v>
      </c>
      <c r="D26" s="101" t="s">
        <v>188</v>
      </c>
      <c r="E26" s="100">
        <v>43469</v>
      </c>
      <c r="F26" s="59">
        <v>2.5889547644417421</v>
      </c>
      <c r="G26" s="59">
        <v>1.0939161042471834</v>
      </c>
      <c r="H26" s="59">
        <v>0.49446190952890934</v>
      </c>
      <c r="I26" s="59">
        <v>1.5776676936385625</v>
      </c>
    </row>
    <row r="27" spans="1:9" x14ac:dyDescent="0.2">
      <c r="A27" s="50" t="s">
        <v>200</v>
      </c>
      <c r="C27" s="50" t="s">
        <v>136</v>
      </c>
      <c r="D27" s="101" t="s">
        <v>188</v>
      </c>
      <c r="E27" s="100">
        <v>43469</v>
      </c>
      <c r="F27" s="59">
        <v>48.688333333333333</v>
      </c>
      <c r="G27" s="59">
        <v>43.144166666666671</v>
      </c>
      <c r="H27" s="59">
        <v>50.884166666666665</v>
      </c>
      <c r="I27" s="59">
        <v>64.938333333333333</v>
      </c>
    </row>
    <row r="28" spans="1:9" x14ac:dyDescent="0.2">
      <c r="A28" s="50" t="s">
        <v>201</v>
      </c>
      <c r="C28" s="50" t="s">
        <v>27</v>
      </c>
      <c r="D28" s="101" t="s">
        <v>188</v>
      </c>
      <c r="E28" s="100">
        <v>43532</v>
      </c>
      <c r="F28" s="59">
        <v>2.5616666666666665</v>
      </c>
      <c r="G28" s="59">
        <v>2.0666666666666669</v>
      </c>
      <c r="H28" s="59">
        <v>2.0724999999999998</v>
      </c>
      <c r="I28" s="59">
        <v>1.4691666666666665</v>
      </c>
    </row>
    <row r="29" spans="1:9" x14ac:dyDescent="0.2">
      <c r="A29" s="50" t="s">
        <v>202</v>
      </c>
      <c r="D29" s="101" t="s">
        <v>188</v>
      </c>
      <c r="E29" s="100">
        <v>43469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219</v>
      </c>
      <c r="C30" s="50" t="s">
        <v>15</v>
      </c>
      <c r="D30" s="101" t="s">
        <v>188</v>
      </c>
      <c r="E30" s="100">
        <v>43593</v>
      </c>
      <c r="F30" s="53">
        <v>0.82303019695433299</v>
      </c>
      <c r="G30" s="53">
        <v>1.0930356888972925</v>
      </c>
      <c r="H30" s="53">
        <v>3.2173194173058528</v>
      </c>
      <c r="I30" s="53">
        <v>2.035450851299081</v>
      </c>
    </row>
    <row r="31" spans="1:9" x14ac:dyDescent="0.2">
      <c r="A31" s="50" t="s">
        <v>220</v>
      </c>
      <c r="C31" s="50" t="s">
        <v>47</v>
      </c>
      <c r="D31" s="101" t="s">
        <v>188</v>
      </c>
      <c r="E31" s="100">
        <v>43468</v>
      </c>
      <c r="F31" s="59">
        <v>2.7749999999999999</v>
      </c>
      <c r="G31" s="59">
        <v>2.6999999999999997</v>
      </c>
      <c r="H31" s="59">
        <v>2.9083333333333332</v>
      </c>
      <c r="I31" s="59">
        <v>3.6375000000000006</v>
      </c>
    </row>
    <row r="32" spans="1:9" x14ac:dyDescent="0.2">
      <c r="A32" s="50" t="s">
        <v>141</v>
      </c>
      <c r="C32" s="50" t="s">
        <v>47</v>
      </c>
      <c r="D32" s="101" t="s">
        <v>188</v>
      </c>
      <c r="E32" s="100">
        <v>43468</v>
      </c>
      <c r="F32" s="60">
        <v>0.875</v>
      </c>
      <c r="G32" s="60">
        <v>0.75</v>
      </c>
      <c r="H32" s="60">
        <v>0.95833333333333337</v>
      </c>
      <c r="I32" s="60">
        <v>1.6875</v>
      </c>
    </row>
    <row r="33" spans="1:9" x14ac:dyDescent="0.2">
      <c r="A33" s="50" t="s">
        <v>221</v>
      </c>
      <c r="C33" s="50" t="s">
        <v>143</v>
      </c>
      <c r="D33" s="101" t="s">
        <v>188</v>
      </c>
      <c r="E33" s="100">
        <v>43573</v>
      </c>
      <c r="F33" s="53">
        <v>75.748784791611953</v>
      </c>
      <c r="G33" s="53">
        <v>74.896253553474452</v>
      </c>
      <c r="H33" s="53">
        <v>80.209418980292426</v>
      </c>
      <c r="I33" s="53">
        <v>81.80024552027443</v>
      </c>
    </row>
    <row r="34" spans="1:9" x14ac:dyDescent="0.2">
      <c r="A34" s="50" t="s">
        <v>222</v>
      </c>
      <c r="D34" s="101" t="s">
        <v>188</v>
      </c>
      <c r="E34" s="100">
        <v>43573</v>
      </c>
      <c r="F34" s="53">
        <v>29.773210735398408</v>
      </c>
      <c r="G34" s="53">
        <v>29.321695247980188</v>
      </c>
      <c r="H34" s="53">
        <v>31.730509530535723</v>
      </c>
      <c r="I34" s="53">
        <v>31.858031927935311</v>
      </c>
    </row>
    <row r="35" spans="1:9" x14ac:dyDescent="0.2">
      <c r="A35" s="50" t="s">
        <v>223</v>
      </c>
      <c r="D35" s="101" t="s">
        <v>188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224</v>
      </c>
      <c r="C36" s="50" t="s">
        <v>56</v>
      </c>
      <c r="D36" s="101" t="s">
        <v>188</v>
      </c>
      <c r="E36" s="100">
        <v>43476</v>
      </c>
      <c r="F36" s="54">
        <v>13033</v>
      </c>
      <c r="G36" s="54">
        <v>9245</v>
      </c>
      <c r="H36" s="54">
        <v>11534</v>
      </c>
      <c r="I36" s="54">
        <v>10971</v>
      </c>
    </row>
    <row r="37" spans="1:9" x14ac:dyDescent="0.2">
      <c r="A37" s="50" t="s">
        <v>225</v>
      </c>
      <c r="C37" s="50" t="s">
        <v>149</v>
      </c>
      <c r="D37" s="101" t="s">
        <v>188</v>
      </c>
      <c r="E37" s="100">
        <v>43504</v>
      </c>
      <c r="F37" s="54">
        <v>4280</v>
      </c>
      <c r="G37" s="54">
        <v>5427</v>
      </c>
      <c r="H37" s="54">
        <v>5008</v>
      </c>
      <c r="I37" s="54">
        <v>4925</v>
      </c>
    </row>
    <row r="38" spans="1:9" x14ac:dyDescent="0.2">
      <c r="A38" s="50" t="s">
        <v>226</v>
      </c>
      <c r="C38" s="50" t="s">
        <v>56</v>
      </c>
      <c r="D38" s="101" t="s">
        <v>188</v>
      </c>
      <c r="E38" s="100">
        <v>43480</v>
      </c>
      <c r="F38" s="54">
        <v>23993</v>
      </c>
      <c r="G38" s="54">
        <v>22522</v>
      </c>
      <c r="H38" s="54">
        <v>23869</v>
      </c>
      <c r="I38" s="54">
        <v>20534</v>
      </c>
    </row>
    <row r="39" spans="1:9" x14ac:dyDescent="0.2">
      <c r="A39" s="50" t="s">
        <v>236</v>
      </c>
      <c r="D39" s="101" t="s">
        <v>188</v>
      </c>
      <c r="E39" s="100">
        <v>43480</v>
      </c>
      <c r="F39" s="53">
        <v>451.74266666666671</v>
      </c>
      <c r="G39" s="53">
        <v>462.2163333333333</v>
      </c>
      <c r="H39" s="53">
        <v>463.4635833333333</v>
      </c>
      <c r="I39" s="53">
        <v>458.09333333333331</v>
      </c>
    </row>
    <row r="40" spans="1:9" x14ac:dyDescent="0.2">
      <c r="A40" s="50" t="s">
        <v>227</v>
      </c>
      <c r="C40" s="50" t="s">
        <v>228</v>
      </c>
      <c r="D40" s="101" t="s">
        <v>188</v>
      </c>
      <c r="E40" s="100">
        <v>43480</v>
      </c>
      <c r="F40" s="59">
        <v>56.453407826875299</v>
      </c>
      <c r="G40" s="59">
        <v>56.88903848107153</v>
      </c>
      <c r="H40" s="59">
        <v>55.729323277533702</v>
      </c>
      <c r="I40" s="59">
        <v>48.551835159564263</v>
      </c>
    </row>
    <row r="41" spans="1:9" x14ac:dyDescent="0.2">
      <c r="A41" s="50" t="s">
        <v>229</v>
      </c>
      <c r="C41" s="50" t="s">
        <v>143</v>
      </c>
      <c r="D41" s="101" t="s">
        <v>188</v>
      </c>
      <c r="E41" s="100">
        <v>43578</v>
      </c>
      <c r="F41" s="53">
        <v>79.900250288878112</v>
      </c>
      <c r="G41" s="53">
        <v>72.090521462361096</v>
      </c>
      <c r="H41" s="53">
        <v>78.740411941591645</v>
      </c>
      <c r="I41" s="53">
        <v>82.824757223575062</v>
      </c>
    </row>
    <row r="42" spans="1:9" x14ac:dyDescent="0.2">
      <c r="A42" s="50" t="s">
        <v>230</v>
      </c>
      <c r="C42" s="50" t="s">
        <v>143</v>
      </c>
      <c r="D42" s="101" t="s">
        <v>188</v>
      </c>
      <c r="E42" s="100">
        <v>43571</v>
      </c>
      <c r="F42" s="53">
        <v>68.159679999999994</v>
      </c>
      <c r="G42" s="53">
        <v>62.611148</v>
      </c>
      <c r="H42" s="53">
        <v>70.948566999999997</v>
      </c>
      <c r="I42" s="53">
        <v>76.380552000000009</v>
      </c>
    </row>
    <row r="43" spans="1:9" x14ac:dyDescent="0.2">
      <c r="A43" s="50" t="s">
        <v>231</v>
      </c>
      <c r="D43" s="101" t="s">
        <v>188</v>
      </c>
      <c r="E43" s="100">
        <v>43469</v>
      </c>
      <c r="F43" s="54">
        <v>3756</v>
      </c>
      <c r="G43" s="54">
        <v>3795</v>
      </c>
      <c r="H43" s="54">
        <v>3449</v>
      </c>
      <c r="I43" s="54">
        <v>3114</v>
      </c>
    </row>
    <row r="44" spans="1:9" x14ac:dyDescent="0.2">
      <c r="A44" s="50" t="s">
        <v>232</v>
      </c>
      <c r="D44" s="101" t="s">
        <v>188</v>
      </c>
      <c r="E44" s="100">
        <v>43469</v>
      </c>
      <c r="F44" s="54">
        <v>2453</v>
      </c>
      <c r="G44" s="54">
        <v>2435</v>
      </c>
      <c r="H44" s="54">
        <v>2220</v>
      </c>
      <c r="I44" s="54">
        <v>2209</v>
      </c>
    </row>
    <row r="45" spans="1:9" x14ac:dyDescent="0.2">
      <c r="A45" s="50" t="s">
        <v>233</v>
      </c>
      <c r="C45" s="50" t="s">
        <v>149</v>
      </c>
      <c r="D45" s="101" t="s">
        <v>188</v>
      </c>
      <c r="E45" s="100">
        <v>43504</v>
      </c>
      <c r="F45" s="54">
        <v>95</v>
      </c>
      <c r="G45" s="54">
        <v>121</v>
      </c>
      <c r="H45" s="54">
        <v>131</v>
      </c>
      <c r="I45" s="54">
        <v>162</v>
      </c>
    </row>
    <row r="46" spans="1:9" x14ac:dyDescent="0.2">
      <c r="A46" s="50" t="s">
        <v>234</v>
      </c>
      <c r="C46" s="50" t="s">
        <v>159</v>
      </c>
      <c r="D46" s="101" t="s">
        <v>188</v>
      </c>
      <c r="E46" s="100">
        <v>43594</v>
      </c>
      <c r="F46" s="53">
        <v>6226.5477600000004</v>
      </c>
      <c r="G46" s="53">
        <v>4584.7849479999995</v>
      </c>
      <c r="H46" s="53">
        <v>4571.9860310000004</v>
      </c>
      <c r="I46" s="53">
        <v>4406.956306000001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189" customFormat="1" ht="165" customHeight="1" x14ac:dyDescent="0.25">
      <c r="B1" s="189" t="s">
        <v>129</v>
      </c>
      <c r="D1" s="189" t="s">
        <v>130</v>
      </c>
      <c r="F1" s="189" t="s">
        <v>93</v>
      </c>
      <c r="H1" s="189" t="s">
        <v>8</v>
      </c>
      <c r="J1" s="189" t="s">
        <v>95</v>
      </c>
      <c r="L1" s="189" t="s">
        <v>96</v>
      </c>
      <c r="N1" s="189" t="s">
        <v>97</v>
      </c>
      <c r="P1" s="189" t="s">
        <v>98</v>
      </c>
      <c r="R1" s="189" t="s">
        <v>99</v>
      </c>
      <c r="T1" s="189" t="s">
        <v>131</v>
      </c>
      <c r="V1" s="189" t="s">
        <v>132</v>
      </c>
      <c r="X1" s="189" t="s">
        <v>133</v>
      </c>
      <c r="Z1" s="189" t="s">
        <v>134</v>
      </c>
      <c r="AB1" s="189" t="s">
        <v>135</v>
      </c>
      <c r="AD1" s="189" t="s">
        <v>137</v>
      </c>
      <c r="AF1" s="189" t="s">
        <v>138</v>
      </c>
      <c r="AH1" s="189" t="s">
        <v>140</v>
      </c>
      <c r="AJ1" s="189" t="s">
        <v>41</v>
      </c>
      <c r="AL1" s="189" t="s">
        <v>141</v>
      </c>
      <c r="AN1" s="189" t="s">
        <v>142</v>
      </c>
      <c r="AP1" s="189" t="s">
        <v>144</v>
      </c>
      <c r="AR1" s="189" t="s">
        <v>52</v>
      </c>
      <c r="AT1" s="189" t="s">
        <v>147</v>
      </c>
      <c r="AV1" s="189" t="s">
        <v>148</v>
      </c>
      <c r="AX1" s="189" t="s">
        <v>150</v>
      </c>
      <c r="AZ1" s="189" t="s">
        <v>151</v>
      </c>
      <c r="BB1" s="189" t="s">
        <v>152</v>
      </c>
      <c r="BD1" s="189" t="s">
        <v>153</v>
      </c>
      <c r="BF1" s="189" t="s">
        <v>154</v>
      </c>
      <c r="BH1" s="189" t="s">
        <v>155</v>
      </c>
      <c r="BJ1" s="189" t="s">
        <v>156</v>
      </c>
      <c r="BL1" s="189" t="s">
        <v>157</v>
      </c>
      <c r="BN1" s="189" t="s">
        <v>158</v>
      </c>
    </row>
    <row r="2" spans="1:67" x14ac:dyDescent="0.25">
      <c r="B2" t="s">
        <v>15</v>
      </c>
      <c r="D2" t="s">
        <v>15</v>
      </c>
      <c r="F2" t="s">
        <v>47</v>
      </c>
      <c r="H2" t="s">
        <v>47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136</v>
      </c>
      <c r="AD2" t="s">
        <v>27</v>
      </c>
      <c r="AF2" s="105" t="s">
        <v>169</v>
      </c>
      <c r="AG2" s="105"/>
      <c r="AH2" t="s">
        <v>15</v>
      </c>
      <c r="AJ2" t="s">
        <v>47</v>
      </c>
      <c r="AL2" t="s">
        <v>47</v>
      </c>
      <c r="AN2" t="s">
        <v>143</v>
      </c>
      <c r="AP2" t="s">
        <v>145</v>
      </c>
      <c r="AR2" t="s">
        <v>146</v>
      </c>
      <c r="AT2" t="s">
        <v>56</v>
      </c>
      <c r="AV2" t="s">
        <v>149</v>
      </c>
      <c r="AX2" t="s">
        <v>56</v>
      </c>
      <c r="AZ2" t="s">
        <v>50</v>
      </c>
      <c r="BD2" t="s">
        <v>143</v>
      </c>
      <c r="BF2" t="s">
        <v>143</v>
      </c>
      <c r="BL2" t="s">
        <v>149</v>
      </c>
      <c r="BN2" t="s">
        <v>159</v>
      </c>
    </row>
    <row r="3" spans="1:67" x14ac:dyDescent="0.25">
      <c r="A3" t="s">
        <v>100</v>
      </c>
      <c r="B3" t="s">
        <v>103</v>
      </c>
      <c r="D3" t="s">
        <v>104</v>
      </c>
      <c r="F3" t="s">
        <v>86</v>
      </c>
      <c r="H3" t="s">
        <v>87</v>
      </c>
      <c r="J3" t="s">
        <v>88</v>
      </c>
      <c r="L3" t="s">
        <v>89</v>
      </c>
      <c r="N3" t="s">
        <v>90</v>
      </c>
      <c r="P3" t="s">
        <v>91</v>
      </c>
      <c r="R3" t="s">
        <v>92</v>
      </c>
      <c r="T3" t="s">
        <v>105</v>
      </c>
      <c r="V3" t="s">
        <v>106</v>
      </c>
      <c r="X3" t="s">
        <v>107</v>
      </c>
      <c r="Z3" t="s">
        <v>108</v>
      </c>
      <c r="AB3" t="s">
        <v>109</v>
      </c>
      <c r="AD3" t="s">
        <v>110</v>
      </c>
      <c r="AF3" t="s">
        <v>111</v>
      </c>
      <c r="AH3" t="s">
        <v>112</v>
      </c>
      <c r="AJ3" t="s">
        <v>113</v>
      </c>
      <c r="AL3" t="s">
        <v>114</v>
      </c>
      <c r="AN3" t="s">
        <v>115</v>
      </c>
      <c r="AP3" t="s">
        <v>116</v>
      </c>
      <c r="AR3" t="s">
        <v>117</v>
      </c>
      <c r="AT3" t="s">
        <v>118</v>
      </c>
      <c r="AV3" t="s">
        <v>119</v>
      </c>
      <c r="AX3" t="s">
        <v>120</v>
      </c>
      <c r="AZ3" t="s">
        <v>121</v>
      </c>
      <c r="BB3" t="s">
        <v>122</v>
      </c>
      <c r="BD3" t="s">
        <v>123</v>
      </c>
      <c r="BF3" t="s">
        <v>124</v>
      </c>
      <c r="BH3" t="s">
        <v>125</v>
      </c>
      <c r="BJ3" t="s">
        <v>126</v>
      </c>
      <c r="BL3" t="s">
        <v>127</v>
      </c>
      <c r="BN3" t="s">
        <v>128</v>
      </c>
    </row>
    <row r="4" spans="1:67" x14ac:dyDescent="0.25">
      <c r="A4" s="188">
        <v>42736</v>
      </c>
      <c r="B4" t="s">
        <v>103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0.18494485713336228</v>
      </c>
      <c r="W4" s="56">
        <f>VLOOKUP($A16,dXdata!DATA,MATCH(V$3,dXdata!IDS,0) + 1,FALSE)</f>
        <v>1.8525419662026588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1.7271058442321907</v>
      </c>
      <c r="AI4" s="56">
        <f>VLOOKUP($A16,dXdata!DATA,MATCH(AH$3,dXdata!IDS,0) + 1,FALSE)</f>
        <v>2.706231841478135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6.6062894617498245</v>
      </c>
      <c r="AO4" s="56">
        <f>VLOOKUP($A16,dXdata!DATA,MATCH(AN$3,dXdata!IDS,0) + 1,FALSE)</f>
        <v>6.7595168124726257</v>
      </c>
      <c r="AP4" s="56">
        <f>VLOOKUP($A4,dXdata!DATA,MATCH(AP$3,dXdata!IDS,0) + 1,FALSE)</f>
        <v>2.6351663479353196</v>
      </c>
      <c r="AQ4" s="56">
        <f>VLOOKUP($A16,dXdata!DATA,MATCH(AP$3,dXdata!IDS,0) + 1,FALSE)</f>
        <v>2.6635575713821433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6.1453493047819387</v>
      </c>
      <c r="BE4" s="56">
        <f>VLOOKUP($A16,dXdata!DATA,MATCH(BD$3,dXdata!IDS,0) + 1,FALSE)</f>
        <v>6.7579716320516523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193.286145</v>
      </c>
    </row>
    <row r="5" spans="1:67" x14ac:dyDescent="0.25">
      <c r="A5" s="188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-0.90210084379382938</v>
      </c>
      <c r="W5" s="56">
        <f>VLOOKUP($A17,dXdata!DATA,MATCH(V$3,dXdata!IDS,0) + 1,FALSE)</f>
        <v>3.4466302050789599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2.1429716615351424</v>
      </c>
      <c r="AI5" s="56">
        <f>VLOOKUP($A17,dXdata!DATA,MATCH(AH$3,dXdata!IDS,0) + 1,FALSE)</f>
        <v>2.7404902888803928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6.6435951496260506</v>
      </c>
      <c r="AO5" s="56">
        <f>VLOOKUP($A17,dXdata!DATA,MATCH(AN$3,dXdata!IDS,0) + 1,FALSE)</f>
        <v>6.7507825918342954</v>
      </c>
      <c r="AP5" s="56">
        <f>VLOOKUP($A5,dXdata!DATA,MATCH(AP$3,dXdata!IDS,0) + 1,FALSE)</f>
        <v>2.6464964832668194</v>
      </c>
      <c r="AQ5" s="56">
        <f>VLOOKUP($A17,dXdata!DATA,MATCH(AP$3,dXdata!IDS,0) + 1,FALSE)</f>
        <v>2.6563649032306911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6.2318029253843319</v>
      </c>
      <c r="BE5" s="56">
        <f>VLOOKUP($A17,dXdata!DATA,MATCH(BD$3,dXdata!IDS,0) + 1,FALSE)</f>
        <v>6.8811687477634687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340.68530900000002</v>
      </c>
    </row>
    <row r="6" spans="1:67" x14ac:dyDescent="0.25">
      <c r="A6" s="188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-0.88553740692921545</v>
      </c>
      <c r="W6" s="56">
        <f>VLOOKUP($A18,dXdata!DATA,MATCH(V$3,dXdata!IDS,0) + 1,FALSE)</f>
        <v>3.019853578475673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2.8923956406500695</v>
      </c>
      <c r="AI6" s="56">
        <f>VLOOKUP($A18,dXdata!DATA,MATCH(AH$3,dXdata!IDS,0) + 1,FALSE)</f>
        <v>2.5526929470043314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6.60455380253768</v>
      </c>
      <c r="AO6" s="56">
        <f>VLOOKUP($A18,dXdata!DATA,MATCH(AN$3,dXdata!IDS,0) + 1,FALSE)</f>
        <v>6.7731773892061859</v>
      </c>
      <c r="AP6" s="56">
        <f>VLOOKUP($A6,dXdata!DATA,MATCH(AP$3,dXdata!IDS,0) + 1,FALSE)</f>
        <v>2.6238677383127991</v>
      </c>
      <c r="AQ6" s="56">
        <f>VLOOKUP($A18,dXdata!DATA,MATCH(AP$3,dXdata!IDS,0) + 1,FALSE)</f>
        <v>2.6622110540279249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6.4462043928927617</v>
      </c>
      <c r="BE6" s="56">
        <f>VLOOKUP($A18,dXdata!DATA,MATCH(BD$3,dXdata!IDS,0) + 1,FALSE)</f>
        <v>6.8124627610276764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440.93455299999999</v>
      </c>
    </row>
    <row r="7" spans="1:67" x14ac:dyDescent="0.25">
      <c r="A7" s="188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0.35456307096060069</v>
      </c>
      <c r="W7" s="56">
        <f>VLOOKUP($A19,dXdata!DATA,MATCH(V$3,dXdata!IDS,0) + 1,FALSE)</f>
        <v>2.124400285097261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3.3420680873621045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6.6743077292637389</v>
      </c>
      <c r="AO7" s="56"/>
      <c r="AP7" s="56">
        <f>VLOOKUP($A7,dXdata!DATA,MATCH(AP$3,dXdata!IDS,0) + 1,FALSE)</f>
        <v>2.687907284977836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6.4056576892295967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188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0.56933073790916833</v>
      </c>
      <c r="W8" s="56">
        <f>VLOOKUP($A20,dXdata!DATA,MATCH(V$3,dXdata!IDS,0) + 1,FALSE)</f>
        <v>1.0618100845103395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4.3483923868647523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6.6434153920551733</v>
      </c>
      <c r="AO8" s="56"/>
      <c r="AP8" s="56">
        <f>VLOOKUP($A8,dXdata!DATA,MATCH(AP$3,dXdata!IDS,0) + 1,FALSE)</f>
        <v>2.7063912269319794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6.7524984022306134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188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1.2372757437714599</v>
      </c>
      <c r="W9" s="56">
        <f>VLOOKUP($A21,dXdata!DATA,MATCH(V$3,dXdata!IDS,0) + 1,FALSE)</f>
        <v>1.1401448087243526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4.0397576112642497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6.7164648742473307</v>
      </c>
      <c r="AO9" s="56"/>
      <c r="AP9" s="56">
        <f>VLOOKUP($A9,dXdata!DATA,MATCH(AP$3,dXdata!IDS,0) + 1,FALSE)</f>
        <v>2.7200618189372046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6.5831521912689039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188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53960</v>
      </c>
      <c r="N10" s="56">
        <f>VLOOKUP($A10,dXdata!DATA,MATCH(N$3,dXdata!IDS,0) + 1,FALSE)</f>
        <v>-33.650349650349654</v>
      </c>
      <c r="O10" s="56">
        <f>VLOOKUP($A22,dXdata!DATA,MATCH(N$3,dXdata!IDS,0) + 1,FALSE)</f>
        <v>-24.170882518268687</v>
      </c>
      <c r="P10" s="57">
        <f>VLOOKUP($A10,dXdata!DATA,MATCH(P$3,dXdata!IDS,0) + 1,FALSE)</f>
        <v>24340</v>
      </c>
      <c r="Q10" s="57">
        <f>VLOOKUP($A22,dXdata!DATA,MATCH(P$3,dXdata!IDS,0) + 1,FALSE)</f>
        <v>17250</v>
      </c>
      <c r="R10" s="56">
        <f>VLOOKUP($A10,dXdata!DATA,MATCH(R$3,dXdata!IDS,0) + 1,FALSE)</f>
        <v>-29.510570518389812</v>
      </c>
      <c r="S10" s="56">
        <f>VLOOKUP($A22,dXdata!DATA,MATCH(R$3,dXdata!IDS,0) + 1,FALSE)</f>
        <v>-29.129005751848812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-0.67643325086406136</v>
      </c>
      <c r="W10" s="56">
        <f>VLOOKUP($A22,dXdata!DATA,MATCH(V$3,dXdata!IDS,0) + 1,FALSE)</f>
        <v>2.1200118716155014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3.616428134796057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6.6785969446355242</v>
      </c>
      <c r="AO10" s="56"/>
      <c r="AP10" s="56">
        <f>VLOOKUP($A10,dXdata!DATA,MATCH(AP$3,dXdata!IDS,0) + 1,FALSE)</f>
        <v>2.6696332011253818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6.8032902575112217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188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52000</v>
      </c>
      <c r="N11" s="56">
        <f>VLOOKUP($A11,dXdata!DATA,MATCH(N$3,dXdata!IDS,0) + 1,FALSE)</f>
        <v>-25.250412768299391</v>
      </c>
      <c r="O11" s="56">
        <f>VLOOKUP($A23,dXdata!DATA,MATCH(N$3,dXdata!IDS,0) + 1,FALSE)</f>
        <v>-23.428066558680605</v>
      </c>
      <c r="P11" s="57">
        <f>VLOOKUP($A11,dXdata!DATA,MATCH(P$3,dXdata!IDS,0) + 1,FALSE)</f>
        <v>23330</v>
      </c>
      <c r="Q11" s="57">
        <f>VLOOKUP($A23,dXdata!DATA,MATCH(P$3,dXdata!IDS,0) + 1,FALSE)</f>
        <v>16610</v>
      </c>
      <c r="R11" s="56">
        <f>VLOOKUP($A11,dXdata!DATA,MATCH(R$3,dXdata!IDS,0) + 1,FALSE)</f>
        <v>-22.825008269930535</v>
      </c>
      <c r="S11" s="56">
        <f>VLOOKUP($A23,dXdata!DATA,MATCH(R$3,dXdata!IDS,0) + 1,FALSE)</f>
        <v>-28.804114873553367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-0.7418781913712591</v>
      </c>
      <c r="W11" s="56">
        <f>VLOOKUP($A23,dXdata!DATA,MATCH(V$3,dXdata!IDS,0) + 1,FALSE)</f>
        <v>1.9859834858623193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3.1937056629399052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6.6384221261974483</v>
      </c>
      <c r="AO11" s="56"/>
      <c r="AP11" s="56">
        <f>VLOOKUP($A11,dXdata!DATA,MATCH(AP$3,dXdata!IDS,0) + 1,FALSE)</f>
        <v>2.606293427240078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6.5892560937739679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188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>
        <f>VLOOKUP($A24,dXdata!DATA,MATCH(L$3,dXdata!IDS,0) + 1,FALSE)</f>
        <v>47740</v>
      </c>
      <c r="N12" s="56">
        <f>VLOOKUP($A12,dXdata!DATA,MATCH(N$3,dXdata!IDS,0) + 1,FALSE)</f>
        <v>-35.369418405402683</v>
      </c>
      <c r="O12" s="56">
        <f>VLOOKUP($A24,dXdata!DATA,MATCH(N$3,dXdata!IDS,0) + 1,FALSE)</f>
        <v>-25.545851528384279</v>
      </c>
      <c r="P12" s="57">
        <f>VLOOKUP($A12,dXdata!DATA,MATCH(P$3,dXdata!IDS,0) + 1,FALSE)</f>
        <v>22100</v>
      </c>
      <c r="Q12" s="57">
        <f>VLOOKUP($A24,dXdata!DATA,MATCH(P$3,dXdata!IDS,0) + 1,FALSE)</f>
        <v>15000</v>
      </c>
      <c r="R12" s="56">
        <f>VLOOKUP($A12,dXdata!DATA,MATCH(R$3,dXdata!IDS,0) + 1,FALSE)</f>
        <v>-32.47784906813321</v>
      </c>
      <c r="S12" s="56">
        <f>VLOOKUP($A24,dXdata!DATA,MATCH(R$3,dXdata!IDS,0) + 1,FALSE)</f>
        <v>-32.126696832579185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3.9339674837679528</v>
      </c>
      <c r="W12" s="56">
        <f>VLOOKUP($A24,dXdata!DATA,MATCH(V$3,dXdata!IDS,0) + 1,FALSE)</f>
        <v>-1.7015405433898678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3.1718105037253697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6.7201848573113345</v>
      </c>
      <c r="AO12" s="56"/>
      <c r="AP12" s="56">
        <f>VLOOKUP($A12,dXdata!DATA,MATCH(AP$3,dXdata!IDS,0) + 1,FALSE)</f>
        <v>2.6143055161002007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6.6576623848503118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188">
        <v>43009</v>
      </c>
      <c r="B13" s="104">
        <f>VLOOKUP($A13,dXdata!DATA,MATCH(B$3,dXdata!IDS,0) + 1,FALSE)</f>
        <v>1.3224258826423974</v>
      </c>
      <c r="C13" s="104">
        <f>VLOOKUP($A25,dXdata!DATA,MATCH(B$3,dXdata!IDS,0) + 1,FALSE)</f>
        <v>2.4707096460875322</v>
      </c>
      <c r="D13" s="56">
        <f>VLOOKUP($A13,dXdata!DATA,MATCH(D$3,dXdata!IDS,0) + 1,FALSE)</f>
        <v>1.4898184893631372</v>
      </c>
      <c r="E13" s="56">
        <f>VLOOKUP($A25,dXdata!DATA,MATCH(D$3,dXdata!IDS,0) + 1,FALSE)</f>
        <v>2.2948717948717556</v>
      </c>
      <c r="F13" s="56">
        <f>VLOOKUP($A13,dXdata!DATA,MATCH(F$3,dXdata!IDS,0) + 1,FALSE)</f>
        <v>8.1999999999999993</v>
      </c>
      <c r="G13" s="56">
        <f>VLOOKUP($A25,dXdata!DATA,MATCH(F$3,dXdata!IDS,0) + 1,FALSE)</f>
        <v>8.1999999999999993</v>
      </c>
      <c r="H13" s="56">
        <f>VLOOKUP($A13,dXdata!DATA,MATCH(H$3,dXdata!IDS,0) + 1,FALSE)</f>
        <v>6</v>
      </c>
      <c r="I13" s="56">
        <f>VLOOKUP($A25,dXdata!DATA,MATCH(H$3,dXdata!IDS,0) + 1,FALSE)</f>
        <v>5.8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>
        <f>VLOOKUP($A25,dXdata!DATA,MATCH(L$3,dXdata!IDS,0) + 1,FALSE)</f>
        <v>47390</v>
      </c>
      <c r="N13" s="56">
        <f>VLOOKUP($A13,dXdata!DATA,MATCH(N$3,dXdata!IDS,0) + 1,FALSE)</f>
        <v>-38.558611850537318</v>
      </c>
      <c r="O13" s="56">
        <f>VLOOKUP($A25,dXdata!DATA,MATCH(N$3,dXdata!IDS,0) + 1,FALSE)</f>
        <v>-23.956996148908861</v>
      </c>
      <c r="P13" s="57">
        <f>VLOOKUP($A13,dXdata!DATA,MATCH(P$3,dXdata!IDS,0) + 1,FALSE)</f>
        <v>21430</v>
      </c>
      <c r="Q13" s="57">
        <f>VLOOKUP($A25,dXdata!DATA,MATCH(P$3,dXdata!IDS,0) + 1,FALSE)</f>
        <v>14840</v>
      </c>
      <c r="R13" s="56">
        <f>VLOOKUP($A13,dXdata!DATA,MATCH(R$3,dXdata!IDS,0) + 1,FALSE)</f>
        <v>-35.819107517220729</v>
      </c>
      <c r="S13" s="56">
        <f>VLOOKUP($A25,dXdata!DATA,MATCH(R$3,dXdata!IDS,0) + 1,FALSE)</f>
        <v>-30.75128324778348</v>
      </c>
      <c r="T13" s="104">
        <f>VLOOKUP($A13,dXdata!DATA,MATCH(T$3,dXdata!IDS,0) + 1,FALSE)</f>
        <v>3.6961681926076739</v>
      </c>
      <c r="U13" s="104">
        <f>VLOOKUP($A25,dXdata!DATA,MATCH(T$3,dXdata!IDS,0) + 1,FALSE)</f>
        <v>1.962066710268151</v>
      </c>
      <c r="V13" s="56">
        <f>VLOOKUP($A13,dXdata!DATA,MATCH(V$3,dXdata!IDS,0) + 1,FALSE)</f>
        <v>2.6363489664551487</v>
      </c>
      <c r="W13" s="56">
        <f>VLOOKUP($A25,dXdata!DATA,MATCH(V$3,dXdata!IDS,0) + 1,FALSE)</f>
        <v>0.74789487970705615</v>
      </c>
      <c r="X13" s="56">
        <f>VLOOKUP($A13,dXdata!DATA,MATCH(X$3,dXdata!IDS,0) + 1,FALSE)</f>
        <v>1.2292358803986714</v>
      </c>
      <c r="Y13" s="56">
        <f>VLOOKUP($A25,dXdata!DATA,MATCH(X$3,dXdata!IDS,0) + 1,FALSE)</f>
        <v>2.0019691499835846</v>
      </c>
      <c r="Z13" s="104">
        <f>VLOOKUP($A13,dXdata!DATA,MATCH(Z$3,dXdata!IDS,0) + 1,FALSE)</f>
        <v>1.4043622224786612</v>
      </c>
      <c r="AA13" s="104">
        <f>VLOOKUP($A25,dXdata!DATA,MATCH(Z$3,dXdata!IDS,0) + 1,FALSE)</f>
        <v>0.97083978954926042</v>
      </c>
      <c r="AB13" s="104">
        <f>VLOOKUP($A13,dXdata!DATA,MATCH(AB$3,dXdata!IDS,0) + 1,FALSE)</f>
        <v>51.58</v>
      </c>
      <c r="AC13" s="104">
        <f>VLOOKUP($A25,dXdata!DATA,MATCH(AB$3,dXdata!IDS,0) + 1,FALSE)</f>
        <v>70.75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>
        <f>VLOOKUP($A25,dXdata!DATA,MATCH(AF$3,dXdata!IDS,0) + 1,FALSE)</f>
        <v>1282.1485581004931</v>
      </c>
      <c r="AH13" s="56">
        <f>VLOOKUP($A13,dXdata!DATA,MATCH(AH$3,dXdata!IDS,0) + 1,FALSE)</f>
        <v>3.2791604171942268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6.844325435759723</v>
      </c>
      <c r="AO13" s="56"/>
      <c r="AP13" s="56">
        <f>VLOOKUP($A13,dXdata!DATA,MATCH(AP$3,dXdata!IDS,0) + 1,FALSE)</f>
        <v>2.622569714539186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6.7590795978229465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341.50022799999999</v>
      </c>
    </row>
    <row r="14" spans="1:67" x14ac:dyDescent="0.25">
      <c r="A14" s="188">
        <v>43040</v>
      </c>
      <c r="B14" s="104">
        <f>VLOOKUP($A14,dXdata!DATA,MATCH(B$3,dXdata!IDS,0) + 1,FALSE)</f>
        <v>1.5314594993542263</v>
      </c>
      <c r="C14" s="104">
        <f>VLOOKUP($A26,dXdata!DATA,MATCH(B$3,dXdata!IDS,0) + 1,FALSE)</f>
        <v>2.3746062515144217</v>
      </c>
      <c r="D14" s="56">
        <f>VLOOKUP($A14,dXdata!DATA,MATCH(D$3,dXdata!IDS,0) + 1,FALSE)</f>
        <v>1.5663590276875583</v>
      </c>
      <c r="E14" s="56">
        <f>VLOOKUP($A26,dXdata!DATA,MATCH(D$3,dXdata!IDS,0) + 1,FALSE)</f>
        <v>2.2589108594099461</v>
      </c>
      <c r="F14" s="56">
        <f>VLOOKUP($A14,dXdata!DATA,MATCH(F$3,dXdata!IDS,0) + 1,FALSE)</f>
        <v>7.4</v>
      </c>
      <c r="G14" s="56">
        <f>VLOOKUP($A26,dXdata!DATA,MATCH(F$3,dXdata!IDS,0) + 1,FALSE)</f>
        <v>7.5</v>
      </c>
      <c r="H14" s="56">
        <f>VLOOKUP($A14,dXdata!DATA,MATCH(H$3,dXdata!IDS,0) + 1,FALSE)</f>
        <v>5.6</v>
      </c>
      <c r="I14" s="56">
        <f>VLOOKUP($A26,dXdata!DATA,MATCH(H$3,dXdata!IDS,0) + 1,FALSE)</f>
        <v>5.3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>
        <f>VLOOKUP($A26,dXdata!DATA,MATCH(L$3,dXdata!IDS,0) + 1,FALSE)</f>
        <v>47540</v>
      </c>
      <c r="N14" s="56">
        <f>VLOOKUP($A14,dXdata!DATA,MATCH(N$3,dXdata!IDS,0) + 1,FALSE)</f>
        <v>-35.706317817665557</v>
      </c>
      <c r="O14" s="56">
        <f>VLOOKUP($A26,dXdata!DATA,MATCH(N$3,dXdata!IDS,0) + 1,FALSE)</f>
        <v>-25.015772870662456</v>
      </c>
      <c r="P14" s="57">
        <f>VLOOKUP($A14,dXdata!DATA,MATCH(P$3,dXdata!IDS,0) + 1,FALSE)</f>
        <v>21130</v>
      </c>
      <c r="Q14" s="57">
        <f>VLOOKUP($A26,dXdata!DATA,MATCH(P$3,dXdata!IDS,0) + 1,FALSE)</f>
        <v>14640</v>
      </c>
      <c r="R14" s="56">
        <f>VLOOKUP($A14,dXdata!DATA,MATCH(R$3,dXdata!IDS,0) + 1,FALSE)</f>
        <v>-35.716458777000305</v>
      </c>
      <c r="S14" s="56">
        <f>VLOOKUP($A26,dXdata!DATA,MATCH(R$3,dXdata!IDS,0) + 1,FALSE)</f>
        <v>-30.714623757690486</v>
      </c>
      <c r="T14" s="104">
        <f>VLOOKUP($A14,dXdata!DATA,MATCH(T$3,dXdata!IDS,0) + 1,FALSE)</f>
        <v>3.2870213486953626</v>
      </c>
      <c r="U14" s="104">
        <f>VLOOKUP($A26,dXdata!DATA,MATCH(T$3,dXdata!IDS,0) + 1,FALSE)</f>
        <v>2.8543307086614123</v>
      </c>
      <c r="V14" s="56">
        <f>VLOOKUP($A14,dXdata!DATA,MATCH(V$3,dXdata!IDS,0) + 1,FALSE)</f>
        <v>0.56296388328254121</v>
      </c>
      <c r="W14" s="56">
        <f>VLOOKUP($A26,dXdata!DATA,MATCH(V$3,dXdata!IDS,0) + 1,FALSE)</f>
        <v>1.3185949220008375</v>
      </c>
      <c r="X14" s="56">
        <f>VLOOKUP($A14,dXdata!DATA,MATCH(X$3,dXdata!IDS,0) + 1,FALSE)</f>
        <v>1.2892561983470996</v>
      </c>
      <c r="Y14" s="56">
        <f>VLOOKUP($A26,dXdata!DATA,MATCH(X$3,dXdata!IDS,0) + 1,FALSE)</f>
        <v>2.4804177545691752</v>
      </c>
      <c r="Z14" s="104">
        <f>VLOOKUP($A14,dXdata!DATA,MATCH(Z$3,dXdata!IDS,0) + 1,FALSE)</f>
        <v>1.8053904434074397</v>
      </c>
      <c r="AA14" s="104">
        <f>VLOOKUP($A26,dXdata!DATA,MATCH(Z$3,dXdata!IDS,0) + 1,FALSE)</f>
        <v>0.88712277674658502</v>
      </c>
      <c r="AB14" s="104">
        <f>VLOOKUP($A14,dXdata!DATA,MATCH(AB$3,dXdata!IDS,0) + 1,FALSE)</f>
        <v>56.64</v>
      </c>
      <c r="AC14" s="104">
        <f>VLOOKUP($A26,dXdata!DATA,MATCH(AB$3,dXdata!IDS,0) + 1,FALSE)</f>
        <v>56.96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>
        <f>VLOOKUP($A26,dXdata!DATA,MATCH(AF$3,dXdata!IDS,0) + 1,FALSE)</f>
        <v>1283.1010769807399</v>
      </c>
      <c r="AH14" s="56">
        <f>VLOOKUP($A14,dXdata!DATA,MATCH(AH$3,dXdata!IDS,0) + 1,FALSE)</f>
        <v>3.4802363543156245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6.7376503026284809</v>
      </c>
      <c r="AO14" s="56"/>
      <c r="AP14" s="56">
        <f>VLOOKUP($A14,dXdata!DATA,MATCH(AP$3,dXdata!IDS,0) + 1,FALSE)</f>
        <v>2.6002440371774571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6.6695149950047972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379.17111599999998</v>
      </c>
    </row>
    <row r="15" spans="1:67" x14ac:dyDescent="0.25">
      <c r="A15" s="188">
        <v>43070</v>
      </c>
      <c r="B15" s="104">
        <f>VLOOKUP($A15,dXdata!DATA,MATCH(B$3,dXdata!IDS,0) + 1,FALSE)</f>
        <v>1.6225185913588458</v>
      </c>
      <c r="C15" s="104">
        <f>VLOOKUP($A27,dXdata!DATA,MATCH(B$3,dXdata!IDS,0) + 1,FALSE)</f>
        <v>2.3707287571817393</v>
      </c>
      <c r="D15" s="56">
        <f>VLOOKUP($A15,dXdata!DATA,MATCH(D$3,dXdata!IDS,0) + 1,FALSE)</f>
        <v>1.5968841285297408</v>
      </c>
      <c r="E15" s="56">
        <f>VLOOKUP($A27,dXdata!DATA,MATCH(D$3,dXdata!IDS,0) + 1,FALSE)</f>
        <v>2.2682256724809724</v>
      </c>
      <c r="F15" s="56">
        <f>VLOOKUP($A15,dXdata!DATA,MATCH(F$3,dXdata!IDS,0) + 1,FALSE)</f>
        <v>7.2</v>
      </c>
      <c r="G15" s="56">
        <f>VLOOKUP($A27,dXdata!DATA,MATCH(F$3,dXdata!IDS,0) + 1,FALSE)</f>
        <v>7</v>
      </c>
      <c r="H15" s="56">
        <f>VLOOKUP($A15,dXdata!DATA,MATCH(H$3,dXdata!IDS,0) + 1,FALSE)</f>
        <v>5.5</v>
      </c>
      <c r="I15" s="56">
        <f>VLOOKUP($A27,dXdata!DATA,MATCH(H$3,dXdata!IDS,0) + 1,FALSE)</f>
        <v>5.2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>
        <f>VLOOKUP($A27,dXdata!DATA,MATCH(L$3,dXdata!IDS,0) + 1,FALSE)</f>
        <v>48900</v>
      </c>
      <c r="N15" s="56">
        <f>VLOOKUP($A15,dXdata!DATA,MATCH(N$3,dXdata!IDS,0) + 1,FALSE)</f>
        <v>-33.149872988992378</v>
      </c>
      <c r="O15" s="56">
        <f>VLOOKUP($A27,dXdata!DATA,MATCH(N$3,dXdata!IDS,0) + 1,FALSE)</f>
        <v>-22.577580747308424</v>
      </c>
      <c r="P15" s="57">
        <f>VLOOKUP($A15,dXdata!DATA,MATCH(P$3,dXdata!IDS,0) + 1,FALSE)</f>
        <v>20850</v>
      </c>
      <c r="Q15" s="57">
        <f>VLOOKUP($A27,dXdata!DATA,MATCH(P$3,dXdata!IDS,0) + 1,FALSE)</f>
        <v>14910</v>
      </c>
      <c r="R15" s="56">
        <f>VLOOKUP($A15,dXdata!DATA,MATCH(R$3,dXdata!IDS,0) + 1,FALSE)</f>
        <v>-34.843749999999993</v>
      </c>
      <c r="S15" s="56">
        <f>VLOOKUP($A27,dXdata!DATA,MATCH(R$3,dXdata!IDS,0) + 1,FALSE)</f>
        <v>-28.489208633093522</v>
      </c>
      <c r="T15" s="104">
        <f>VLOOKUP($A15,dXdata!DATA,MATCH(T$3,dXdata!IDS,0) + 1,FALSE)</f>
        <v>3.1847133757961776</v>
      </c>
      <c r="U15" s="104">
        <f>VLOOKUP($A27,dXdata!DATA,MATCH(T$3,dXdata!IDS,0) + 1,FALSE)</f>
        <v>1.4944769330734076</v>
      </c>
      <c r="V15" s="56">
        <f>VLOOKUP($A15,dXdata!DATA,MATCH(V$3,dXdata!IDS,0) + 1,FALSE)</f>
        <v>1.7550598572428022</v>
      </c>
      <c r="W15" s="56">
        <f>VLOOKUP($A27,dXdata!DATA,MATCH(V$3,dXdata!IDS,0) + 1,FALSE)</f>
        <v>-0.61740176783708911</v>
      </c>
      <c r="X15" s="56">
        <f>VLOOKUP($A15,dXdata!DATA,MATCH(X$3,dXdata!IDS,0) + 1,FALSE)</f>
        <v>1.477832512315258</v>
      </c>
      <c r="Y15" s="56">
        <f>VLOOKUP($A27,dXdata!DATA,MATCH(X$3,dXdata!IDS,0) + 1,FALSE)</f>
        <v>2.0711974110032338</v>
      </c>
      <c r="Z15" s="104">
        <f>VLOOKUP($A15,dXdata!DATA,MATCH(Z$3,dXdata!IDS,0) + 1,FALSE)</f>
        <v>2.1693121693121542</v>
      </c>
      <c r="AA15" s="104">
        <f>VLOOKUP($A27,dXdata!DATA,MATCH(Z$3,dXdata!IDS,0) + 1,FALSE)</f>
        <v>0.25720697393405434</v>
      </c>
      <c r="AB15" s="104">
        <f>VLOOKUP($A15,dXdata!DATA,MATCH(AB$3,dXdata!IDS,0) + 1,FALSE)</f>
        <v>57.88</v>
      </c>
      <c r="AC15" s="104">
        <f>VLOOKUP($A27,dXdata!DATA,MATCH(AB$3,dXdata!IDS,0) + 1,FALSE)</f>
        <v>49.52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>
        <f>VLOOKUP($A27,dXdata!DATA,MATCH(AF$3,dXdata!IDS,0) + 1,FALSE)</f>
        <v>1285.0511990912737</v>
      </c>
      <c r="AH15" s="56">
        <f>VLOOKUP($A15,dXdata!DATA,MATCH(AH$3,dXdata!IDS,0) + 1,FALSE)</f>
        <v>3.3800015054249011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6.7016129042801165</v>
      </c>
      <c r="AO15" s="56"/>
      <c r="AP15" s="56">
        <f>VLOOKUP($A15,dXdata!DATA,MATCH(AP$3,dXdata!IDS,0) + 1,FALSE)</f>
        <v>2.5975727339914587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6.6969437068402495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296.10886600000003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>
        <f>VLOOKUP($A25,dXdata!DATA,MATCH(B$3,dXdata!IDS,0) + 1,FALSE)</f>
        <v>2.4707096460875322</v>
      </c>
      <c r="C25" s="104"/>
    </row>
    <row r="26" spans="1:65" x14ac:dyDescent="0.25">
      <c r="A26" s="55">
        <v>43405</v>
      </c>
      <c r="B26" s="104">
        <f>VLOOKUP($A26,dXdata!DATA,MATCH(B$3,dXdata!IDS,0) + 1,FALSE)</f>
        <v>2.3746062515144217</v>
      </c>
      <c r="C26" s="104"/>
    </row>
    <row r="27" spans="1:65" x14ac:dyDescent="0.25">
      <c r="A27" s="55">
        <v>43435</v>
      </c>
      <c r="B27" s="104">
        <f>VLOOKUP($A27,dXdata!DATA,MATCH(B$3,dXdata!IDS,0) + 1,FALSE)</f>
        <v>2.3707287571817393</v>
      </c>
      <c r="C27" s="104"/>
    </row>
    <row r="28" spans="1:65" x14ac:dyDescent="0.25">
      <c r="A28" s="55">
        <v>43466</v>
      </c>
      <c r="B28" s="104">
        <f>VLOOKUP($A28,dXdata!DATA,MATCH(B$3,dXdata!IDS,0) + 1,FALSE)</f>
        <v>2.3378035520116081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youtSheet1"/>
  <dimension ref="A1:AH43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165</v>
      </c>
    </row>
    <row r="6" spans="1:34" s="31" customFormat="1" ht="11.25" x14ac:dyDescent="0.15">
      <c r="A6" s="30" t="s">
        <v>101</v>
      </c>
      <c r="B6" s="33" t="s">
        <v>102</v>
      </c>
      <c r="G6" s="34"/>
    </row>
    <row r="7" spans="1:34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81</v>
      </c>
      <c r="B12" s="45" t="s">
        <v>129</v>
      </c>
      <c r="C12" s="45" t="s">
        <v>130</v>
      </c>
      <c r="D12" s="45" t="s">
        <v>93</v>
      </c>
      <c r="E12" s="45" t="s">
        <v>8</v>
      </c>
      <c r="F12" s="45" t="s">
        <v>95</v>
      </c>
      <c r="G12" s="45" t="s">
        <v>96</v>
      </c>
      <c r="H12" s="45" t="s">
        <v>97</v>
      </c>
      <c r="I12" s="45" t="s">
        <v>98</v>
      </c>
      <c r="J12" s="45" t="s">
        <v>99</v>
      </c>
      <c r="K12" s="45" t="s">
        <v>131</v>
      </c>
      <c r="L12" s="45" t="s">
        <v>132</v>
      </c>
      <c r="M12" s="45" t="s">
        <v>133</v>
      </c>
      <c r="N12" s="45" t="s">
        <v>134</v>
      </c>
      <c r="O12" s="45" t="s">
        <v>135</v>
      </c>
      <c r="P12" s="45" t="s">
        <v>137</v>
      </c>
      <c r="Q12" s="45" t="s">
        <v>138</v>
      </c>
      <c r="R12" s="45" t="s">
        <v>140</v>
      </c>
      <c r="S12" s="45" t="s">
        <v>41</v>
      </c>
      <c r="T12" s="45" t="s">
        <v>141</v>
      </c>
      <c r="U12" s="45" t="s">
        <v>142</v>
      </c>
      <c r="V12" s="45" t="s">
        <v>144</v>
      </c>
      <c r="W12" s="45" t="s">
        <v>52</v>
      </c>
      <c r="X12" s="45" t="s">
        <v>147</v>
      </c>
      <c r="Y12" s="45" t="s">
        <v>148</v>
      </c>
      <c r="Z12" s="45" t="s">
        <v>150</v>
      </c>
      <c r="AA12" s="45" t="s">
        <v>151</v>
      </c>
      <c r="AB12" s="45" t="s">
        <v>152</v>
      </c>
      <c r="AC12" s="45" t="s">
        <v>153</v>
      </c>
      <c r="AD12" s="45" t="s">
        <v>154</v>
      </c>
      <c r="AE12" s="45" t="s">
        <v>155</v>
      </c>
      <c r="AF12" s="45" t="s">
        <v>156</v>
      </c>
      <c r="AG12" s="45" t="s">
        <v>157</v>
      </c>
      <c r="AH12" s="45" t="s">
        <v>158</v>
      </c>
    </row>
    <row r="13" spans="1:34" s="47" customFormat="1" x14ac:dyDescent="0.2">
      <c r="A13" s="46" t="s">
        <v>82</v>
      </c>
      <c r="B13" s="47" t="s">
        <v>15</v>
      </c>
      <c r="C13" s="47" t="s">
        <v>15</v>
      </c>
      <c r="D13" s="47" t="s">
        <v>47</v>
      </c>
      <c r="E13" s="47" t="s">
        <v>47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136</v>
      </c>
      <c r="P13" s="47" t="s">
        <v>27</v>
      </c>
      <c r="Q13" s="58" t="s">
        <v>139</v>
      </c>
      <c r="R13" s="47" t="s">
        <v>15</v>
      </c>
      <c r="S13" s="47" t="s">
        <v>47</v>
      </c>
      <c r="T13" s="47" t="s">
        <v>47</v>
      </c>
      <c r="U13" s="47" t="s">
        <v>143</v>
      </c>
      <c r="V13" s="47" t="s">
        <v>145</v>
      </c>
      <c r="W13" s="47" t="s">
        <v>146</v>
      </c>
      <c r="X13" s="47" t="s">
        <v>56</v>
      </c>
      <c r="Y13" s="47" t="s">
        <v>149</v>
      </c>
      <c r="Z13" s="47" t="s">
        <v>56</v>
      </c>
      <c r="AA13" s="47" t="s">
        <v>50</v>
      </c>
      <c r="AC13" s="47" t="s">
        <v>143</v>
      </c>
      <c r="AD13" s="47" t="s">
        <v>143</v>
      </c>
      <c r="AG13" s="47" t="s">
        <v>149</v>
      </c>
      <c r="AH13" s="47" t="s">
        <v>159</v>
      </c>
    </row>
    <row r="14" spans="1:34" s="47" customFormat="1" x14ac:dyDescent="0.2">
      <c r="A14" s="46" t="s">
        <v>77</v>
      </c>
      <c r="B14" s="51" t="s">
        <v>94</v>
      </c>
      <c r="C14" s="51" t="s">
        <v>94</v>
      </c>
      <c r="D14" s="51" t="s">
        <v>94</v>
      </c>
      <c r="E14" s="51" t="s">
        <v>94</v>
      </c>
      <c r="F14" s="51" t="s">
        <v>94</v>
      </c>
      <c r="G14" s="51" t="s">
        <v>94</v>
      </c>
      <c r="H14" s="51" t="s">
        <v>94</v>
      </c>
      <c r="I14" s="51" t="s">
        <v>94</v>
      </c>
      <c r="J14" s="51" t="s">
        <v>94</v>
      </c>
      <c r="K14" s="51" t="s">
        <v>94</v>
      </c>
      <c r="L14" s="51" t="s">
        <v>94</v>
      </c>
      <c r="M14" s="51" t="s">
        <v>94</v>
      </c>
      <c r="N14" s="51" t="s">
        <v>94</v>
      </c>
      <c r="O14" s="51" t="s">
        <v>94</v>
      </c>
      <c r="P14" s="51" t="s">
        <v>94</v>
      </c>
      <c r="Q14" s="51" t="s">
        <v>94</v>
      </c>
      <c r="R14" s="51" t="s">
        <v>94</v>
      </c>
      <c r="S14" s="51" t="s">
        <v>94</v>
      </c>
      <c r="T14" s="51" t="s">
        <v>94</v>
      </c>
      <c r="U14" s="51" t="s">
        <v>94</v>
      </c>
      <c r="V14" s="51" t="s">
        <v>94</v>
      </c>
      <c r="W14" s="51" t="s">
        <v>94</v>
      </c>
      <c r="X14" s="51" t="s">
        <v>94</v>
      </c>
      <c r="Y14" s="51" t="s">
        <v>94</v>
      </c>
      <c r="Z14" s="51" t="s">
        <v>94</v>
      </c>
      <c r="AA14" s="51" t="s">
        <v>94</v>
      </c>
      <c r="AB14" s="51" t="s">
        <v>94</v>
      </c>
      <c r="AC14" s="51" t="s">
        <v>94</v>
      </c>
      <c r="AD14" s="51" t="s">
        <v>94</v>
      </c>
      <c r="AE14" s="51" t="s">
        <v>94</v>
      </c>
      <c r="AF14" s="51" t="s">
        <v>94</v>
      </c>
      <c r="AG14" s="51" t="s">
        <v>94</v>
      </c>
      <c r="AH14" s="51" t="s">
        <v>94</v>
      </c>
    </row>
    <row r="15" spans="1:34" s="49" customFormat="1" x14ac:dyDescent="0.2">
      <c r="A15" s="48" t="s">
        <v>83</v>
      </c>
      <c r="B15" s="49">
        <v>43600</v>
      </c>
      <c r="C15" s="49">
        <v>43600</v>
      </c>
      <c r="D15" s="49">
        <v>43595</v>
      </c>
      <c r="E15" s="49">
        <v>43595</v>
      </c>
      <c r="F15" s="49">
        <v>43595</v>
      </c>
      <c r="G15" s="49">
        <v>43573</v>
      </c>
      <c r="H15" s="49">
        <v>43573</v>
      </c>
      <c r="I15" s="49">
        <v>43573</v>
      </c>
      <c r="J15" s="49">
        <v>43573</v>
      </c>
      <c r="K15" s="49">
        <v>43595</v>
      </c>
      <c r="L15" s="49">
        <v>43593</v>
      </c>
      <c r="M15" s="49">
        <v>43595</v>
      </c>
      <c r="N15" s="49">
        <v>43595</v>
      </c>
      <c r="O15" s="49">
        <v>43594</v>
      </c>
      <c r="P15" s="49">
        <v>43560</v>
      </c>
      <c r="Q15" s="49">
        <v>43595</v>
      </c>
      <c r="R15" s="49">
        <v>43593</v>
      </c>
      <c r="S15" s="49">
        <v>43594</v>
      </c>
      <c r="T15" s="49">
        <v>43594</v>
      </c>
      <c r="U15" s="49">
        <v>43573</v>
      </c>
      <c r="V15" s="49">
        <v>43573</v>
      </c>
      <c r="W15" s="49">
        <v>43188</v>
      </c>
      <c r="X15" s="49">
        <v>43594</v>
      </c>
      <c r="Y15" s="49">
        <v>43600</v>
      </c>
      <c r="Z15" s="49">
        <v>43600</v>
      </c>
      <c r="AA15" s="49">
        <v>43600</v>
      </c>
      <c r="AB15" s="49">
        <v>43600</v>
      </c>
      <c r="AC15" s="49">
        <v>43578</v>
      </c>
      <c r="AD15" s="49">
        <v>43571</v>
      </c>
      <c r="AE15" s="49">
        <v>43594</v>
      </c>
      <c r="AF15" s="49">
        <v>43594</v>
      </c>
      <c r="AG15" s="49">
        <v>43600</v>
      </c>
      <c r="AH15" s="49">
        <v>43594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0.18494485713336228</v>
      </c>
      <c r="M16" s="59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1.7271058442321907</v>
      </c>
      <c r="S16" s="59">
        <v>2.7</v>
      </c>
      <c r="T16" s="59">
        <v>0.75</v>
      </c>
      <c r="U16" s="53">
        <v>6.6062894617498245</v>
      </c>
      <c r="V16" s="53">
        <v>2.6351663479353196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6.1453493047819387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-0.90210084379382938</v>
      </c>
      <c r="M17" s="59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2.1429716615351424</v>
      </c>
      <c r="S17" s="59">
        <v>2.7</v>
      </c>
      <c r="T17" s="59">
        <v>0.75</v>
      </c>
      <c r="U17" s="53">
        <v>6.6435951496260506</v>
      </c>
      <c r="V17" s="53">
        <v>2.6464964832668194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6.2318029253843319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-0.88553740692921545</v>
      </c>
      <c r="M18" s="59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2.8923956406500695</v>
      </c>
      <c r="S18" s="59">
        <v>2.7</v>
      </c>
      <c r="T18" s="59">
        <v>0.75</v>
      </c>
      <c r="U18" s="53">
        <v>6.60455380253768</v>
      </c>
      <c r="V18" s="53">
        <v>2.6238677383127991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6.4462043928927617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0.35456307096060069</v>
      </c>
      <c r="M19" s="59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3.3420680873621045</v>
      </c>
      <c r="S19" s="59">
        <v>2.7</v>
      </c>
      <c r="T19" s="59">
        <v>0.75</v>
      </c>
      <c r="U19" s="53">
        <v>6.6743077292637389</v>
      </c>
      <c r="V19" s="53">
        <v>2.687907284977836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6.4056576892295967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0.56933073790916833</v>
      </c>
      <c r="M20" s="59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4.3483923868647523</v>
      </c>
      <c r="S20" s="59">
        <v>2.7</v>
      </c>
      <c r="T20" s="59">
        <v>0.75</v>
      </c>
      <c r="U20" s="53">
        <v>6.6434153920551733</v>
      </c>
      <c r="V20" s="53">
        <v>2.7063912269319794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6.7524984022306134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1.2372757437714599</v>
      </c>
      <c r="M21" s="59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4.0397576112642497</v>
      </c>
      <c r="S21" s="59">
        <v>2.7</v>
      </c>
      <c r="T21" s="59">
        <v>0.75</v>
      </c>
      <c r="U21" s="53">
        <v>6.7164648742473307</v>
      </c>
      <c r="V21" s="53">
        <v>2.7200618189372046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6.5831521912689039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-0.67643325086406136</v>
      </c>
      <c r="M22" s="59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3.616428134796057</v>
      </c>
      <c r="S22" s="59">
        <v>2.95</v>
      </c>
      <c r="T22" s="59">
        <v>1</v>
      </c>
      <c r="U22" s="53">
        <v>6.6785969446355242</v>
      </c>
      <c r="V22" s="53">
        <v>2.6696332011253818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6.8032902575112217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-0.7418781913712591</v>
      </c>
      <c r="M23" s="59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3.1937056629399052</v>
      </c>
      <c r="S23" s="59">
        <v>2.95</v>
      </c>
      <c r="T23" s="59">
        <v>1</v>
      </c>
      <c r="U23" s="53">
        <v>6.6384221261974483</v>
      </c>
      <c r="V23" s="53">
        <v>2.606293427240078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6.5892560937739679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3.9339674837679528</v>
      </c>
      <c r="M24" s="59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3.1718105037253697</v>
      </c>
      <c r="S24" s="59">
        <v>3.2</v>
      </c>
      <c r="T24" s="59">
        <v>1.25</v>
      </c>
      <c r="U24" s="53">
        <v>6.7201848573113345</v>
      </c>
      <c r="V24" s="53">
        <v>2.6143055161002007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6.6576623848503118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2.6363489664551487</v>
      </c>
      <c r="M25" s="59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3.2791604171942268</v>
      </c>
      <c r="S25" s="59">
        <v>3.2</v>
      </c>
      <c r="T25" s="59">
        <v>1.25</v>
      </c>
      <c r="U25" s="53">
        <v>6.844325435759723</v>
      </c>
      <c r="V25" s="53">
        <v>2.622569714539186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6.7590795978229465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341.50022799999999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0.56296388328254121</v>
      </c>
      <c r="M26" s="59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3.4802363543156245</v>
      </c>
      <c r="S26" s="59">
        <v>3.2</v>
      </c>
      <c r="T26" s="59">
        <v>1.25</v>
      </c>
      <c r="U26" s="53">
        <v>6.7376503026284809</v>
      </c>
      <c r="V26" s="53">
        <v>2.6002440371774571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6.6695149950047972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379.17111599999998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1.7550598572428022</v>
      </c>
      <c r="M27" s="59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3.3800015054249011</v>
      </c>
      <c r="S27" s="59">
        <v>3.2</v>
      </c>
      <c r="T27" s="59">
        <v>1.25</v>
      </c>
      <c r="U27" s="53">
        <v>6.7016129042801165</v>
      </c>
      <c r="V27" s="53">
        <v>2.5975727339914587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6.6969437068402495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296.10886600000003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1.8525419662026588</v>
      </c>
      <c r="M28" s="59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2.706231841478135</v>
      </c>
      <c r="S28" s="59">
        <v>3.45</v>
      </c>
      <c r="T28" s="59">
        <v>1.5</v>
      </c>
      <c r="U28" s="53">
        <v>6.7595168124726257</v>
      </c>
      <c r="V28" s="53">
        <v>2.6635575713821433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6.7579716320516523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193.286145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3.4466302050789599</v>
      </c>
      <c r="M29" s="59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2.7404902888803928</v>
      </c>
      <c r="S29" s="59">
        <v>3.45</v>
      </c>
      <c r="T29" s="59">
        <v>1.5</v>
      </c>
      <c r="U29" s="53">
        <v>6.7507825918342954</v>
      </c>
      <c r="V29" s="53">
        <v>2.6563649032306911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6.8811687477634687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340.68530900000002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3.019853578475673</v>
      </c>
      <c r="M30" s="59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2.5526929470043314</v>
      </c>
      <c r="S30" s="59">
        <v>3.45</v>
      </c>
      <c r="T30" s="59">
        <v>1.5</v>
      </c>
      <c r="U30" s="53">
        <v>6.7731773892061859</v>
      </c>
      <c r="V30" s="53">
        <v>2.6622110540279249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6.8124627610276764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440.93455299999999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2.124400285097261</v>
      </c>
      <c r="M31" s="59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2.1076038730625468</v>
      </c>
      <c r="S31" s="59">
        <v>3.45</v>
      </c>
      <c r="T31" s="59">
        <v>1.5</v>
      </c>
      <c r="U31" s="53">
        <v>6.834721388208977</v>
      </c>
      <c r="V31" s="53">
        <v>2.7057710860774984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6.8495594328401532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438.125406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1.0618100845103395</v>
      </c>
      <c r="M32" s="59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2.0770363114000823</v>
      </c>
      <c r="S32" s="59">
        <v>3.45</v>
      </c>
      <c r="T32" s="59">
        <v>1.5</v>
      </c>
      <c r="U32" s="53">
        <v>6.9336979040407787</v>
      </c>
      <c r="V32" s="53">
        <v>2.7388181403191001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7.3636706868652171</v>
      </c>
      <c r="AD32" s="53">
        <v>6.2557929999999997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1.1401448087243526</v>
      </c>
      <c r="M33" s="59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1.8787029726738513</v>
      </c>
      <c r="S33" s="59">
        <v>3.45</v>
      </c>
      <c r="T33" s="59">
        <v>1.5</v>
      </c>
      <c r="U33" s="53">
        <v>6.843174987306103</v>
      </c>
      <c r="V33" s="53">
        <v>2.7287446173785375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6.9055944485466698</v>
      </c>
      <c r="AD33" s="53">
        <v>6.5217429999999998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53960</v>
      </c>
      <c r="H34" s="53">
        <v>-24.170882518268687</v>
      </c>
      <c r="I34" s="54">
        <v>17250</v>
      </c>
      <c r="J34" s="53">
        <v>-29.129005751848812</v>
      </c>
      <c r="K34" s="59">
        <v>1.6801075268817245</v>
      </c>
      <c r="L34" s="53">
        <v>2.1200118716155014</v>
      </c>
      <c r="M34" s="59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1.9616374796942226</v>
      </c>
      <c r="S34" s="59">
        <v>3.7</v>
      </c>
      <c r="T34" s="59">
        <v>1.75</v>
      </c>
      <c r="U34" s="53">
        <v>6.8626427322321968</v>
      </c>
      <c r="V34" s="53">
        <v>2.6956096587113061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7.0402920067862116</v>
      </c>
      <c r="AD34" s="53">
        <v>6.6810660000000004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52000</v>
      </c>
      <c r="H35" s="53">
        <v>-23.428066558680605</v>
      </c>
      <c r="I35" s="54">
        <v>16610</v>
      </c>
      <c r="J35" s="53">
        <v>-28.804114873553367</v>
      </c>
      <c r="K35" s="59">
        <v>0.76361221779548405</v>
      </c>
      <c r="L35" s="53">
        <v>1.9859834858623193</v>
      </c>
      <c r="M35" s="59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>
        <v>2.204490660269709</v>
      </c>
      <c r="S35" s="59">
        <v>3.7</v>
      </c>
      <c r="T35" s="59">
        <v>1.75</v>
      </c>
      <c r="U35" s="53">
        <v>6.8579031242800452</v>
      </c>
      <c r="V35" s="53">
        <v>2.6392834810544636</v>
      </c>
      <c r="W35" s="60" t="e">
        <v>#N/A</v>
      </c>
      <c r="X35" s="54">
        <v>1096</v>
      </c>
      <c r="Y35" s="54">
        <v>423</v>
      </c>
      <c r="Z35" s="54">
        <v>1925</v>
      </c>
      <c r="AA35" s="54">
        <v>466043</v>
      </c>
      <c r="AB35" s="61">
        <v>0.49082100968893422</v>
      </c>
      <c r="AC35" s="53">
        <v>6.9926212244843038</v>
      </c>
      <c r="AD35" s="53">
        <v>6.5942730000000003</v>
      </c>
      <c r="AE35" s="54">
        <v>172</v>
      </c>
      <c r="AF35" s="54">
        <v>220</v>
      </c>
      <c r="AG35" s="54">
        <v>23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>
        <v>47740</v>
      </c>
      <c r="H36" s="53">
        <v>-25.545851528384279</v>
      </c>
      <c r="I36" s="54">
        <v>15000</v>
      </c>
      <c r="J36" s="53">
        <v>-32.126696832579185</v>
      </c>
      <c r="K36" s="59">
        <v>1.4487981560750596</v>
      </c>
      <c r="L36" s="53">
        <v>-1.7015405433898678</v>
      </c>
      <c r="M36" s="59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>
        <v>1.8436361291661818</v>
      </c>
      <c r="S36" s="59">
        <v>3.7</v>
      </c>
      <c r="T36" s="59">
        <v>1.75</v>
      </c>
      <c r="U36" s="53">
        <v>6.8437402250011967</v>
      </c>
      <c r="V36" s="53">
        <v>2.590705204093759</v>
      </c>
      <c r="W36" s="60" t="e">
        <v>#N/A</v>
      </c>
      <c r="X36" s="54">
        <v>834</v>
      </c>
      <c r="Y36" s="54">
        <v>348</v>
      </c>
      <c r="Z36" s="54">
        <v>1654</v>
      </c>
      <c r="AA36" s="54">
        <v>451700</v>
      </c>
      <c r="AB36" s="61">
        <v>0.42871954380508037</v>
      </c>
      <c r="AC36" s="53">
        <v>6.8836339211507838</v>
      </c>
      <c r="AD36" s="53">
        <v>6.7774520000000003</v>
      </c>
      <c r="AE36" s="54">
        <v>434</v>
      </c>
      <c r="AF36" s="54">
        <v>124</v>
      </c>
      <c r="AG36" s="54">
        <v>4</v>
      </c>
      <c r="AH36" s="53">
        <v>274.450627</v>
      </c>
    </row>
    <row r="37" spans="1:34" x14ac:dyDescent="0.2">
      <c r="A37" s="52">
        <v>43374</v>
      </c>
      <c r="B37" s="59">
        <v>2.4707096460875322</v>
      </c>
      <c r="C37" s="59">
        <v>2.2948717948717556</v>
      </c>
      <c r="D37" s="53">
        <v>8.1999999999999993</v>
      </c>
      <c r="E37" s="53">
        <v>5.8</v>
      </c>
      <c r="F37" s="53">
        <v>889.8</v>
      </c>
      <c r="G37" s="54">
        <v>47390</v>
      </c>
      <c r="H37" s="53">
        <v>-23.956996148908861</v>
      </c>
      <c r="I37" s="54">
        <v>14840</v>
      </c>
      <c r="J37" s="53">
        <v>-30.75128324778348</v>
      </c>
      <c r="K37" s="59">
        <v>1.962066710268151</v>
      </c>
      <c r="L37" s="53">
        <v>0.74789487970705615</v>
      </c>
      <c r="M37" s="59">
        <v>2.0019691499835846</v>
      </c>
      <c r="N37" s="59">
        <v>0.97083978954926042</v>
      </c>
      <c r="O37" s="59">
        <v>70.75</v>
      </c>
      <c r="P37" s="59">
        <v>1.34</v>
      </c>
      <c r="Q37" s="54">
        <v>1282.1485581004931</v>
      </c>
      <c r="R37" s="53">
        <v>2.0120916196902705</v>
      </c>
      <c r="S37" s="59">
        <v>3.95</v>
      </c>
      <c r="T37" s="59">
        <v>2</v>
      </c>
      <c r="U37" s="53">
        <v>6.7198982438511008</v>
      </c>
      <c r="V37" s="53">
        <v>2.5419424631204421</v>
      </c>
      <c r="W37" s="60" t="e">
        <v>#N/A</v>
      </c>
      <c r="X37" s="54">
        <v>686</v>
      </c>
      <c r="Y37" s="54">
        <v>447</v>
      </c>
      <c r="Z37" s="54">
        <v>1676</v>
      </c>
      <c r="AA37" s="54">
        <v>449274</v>
      </c>
      <c r="AB37" s="61">
        <v>0.5383874076453582</v>
      </c>
      <c r="AC37" s="53">
        <v>6.7988200495268556</v>
      </c>
      <c r="AD37" s="53">
        <v>6.8107420000000003</v>
      </c>
      <c r="AE37" s="54">
        <v>437</v>
      </c>
      <c r="AF37" s="54">
        <v>195</v>
      </c>
      <c r="AG37" s="54">
        <v>13</v>
      </c>
      <c r="AH37" s="53">
        <v>337.15106400000002</v>
      </c>
    </row>
    <row r="38" spans="1:34" x14ac:dyDescent="0.2">
      <c r="A38" s="52">
        <v>43405</v>
      </c>
      <c r="B38" s="59">
        <v>2.3746062515144217</v>
      </c>
      <c r="C38" s="59">
        <v>2.2589108594099461</v>
      </c>
      <c r="D38" s="53">
        <v>7.5</v>
      </c>
      <c r="E38" s="53">
        <v>5.3</v>
      </c>
      <c r="F38" s="53">
        <v>893.9</v>
      </c>
      <c r="G38" s="54">
        <v>47540</v>
      </c>
      <c r="H38" s="53">
        <v>-25.015772870662456</v>
      </c>
      <c r="I38" s="54">
        <v>14640</v>
      </c>
      <c r="J38" s="53">
        <v>-30.714623757690486</v>
      </c>
      <c r="K38" s="59">
        <v>2.8543307086614123</v>
      </c>
      <c r="L38" s="53">
        <v>1.3185949220008375</v>
      </c>
      <c r="M38" s="59">
        <v>2.4804177545691752</v>
      </c>
      <c r="N38" s="59">
        <v>0.88712277674658502</v>
      </c>
      <c r="O38" s="59">
        <v>56.96</v>
      </c>
      <c r="P38" s="59">
        <v>1.5</v>
      </c>
      <c r="Q38" s="54">
        <v>1283.1010769807399</v>
      </c>
      <c r="R38" s="53">
        <v>1.3625052408059002</v>
      </c>
      <c r="S38" s="59">
        <v>3.95</v>
      </c>
      <c r="T38" s="59">
        <v>2</v>
      </c>
      <c r="U38" s="53">
        <v>6.8052800940586646</v>
      </c>
      <c r="V38" s="53">
        <v>2.5998888771042221</v>
      </c>
      <c r="W38" s="60" t="e">
        <v>#N/A</v>
      </c>
      <c r="X38" s="54">
        <v>836</v>
      </c>
      <c r="Y38" s="54">
        <v>440</v>
      </c>
      <c r="Z38" s="54">
        <v>1458</v>
      </c>
      <c r="AA38" s="54">
        <v>431195</v>
      </c>
      <c r="AB38" s="61">
        <v>0.58624849215922803</v>
      </c>
      <c r="AC38" s="53">
        <v>6.7512844834484023</v>
      </c>
      <c r="AD38" s="53">
        <v>6.4129449999999997</v>
      </c>
      <c r="AE38" s="54">
        <v>349</v>
      </c>
      <c r="AF38" s="54">
        <v>184</v>
      </c>
      <c r="AG38" s="54">
        <v>16</v>
      </c>
      <c r="AH38" s="53">
        <v>381.71691499999997</v>
      </c>
    </row>
    <row r="39" spans="1:34" x14ac:dyDescent="0.2">
      <c r="A39" s="52">
        <v>43435</v>
      </c>
      <c r="B39" s="59">
        <v>2.3707287571817393</v>
      </c>
      <c r="C39" s="59">
        <v>2.2682256724809724</v>
      </c>
      <c r="D39" s="53">
        <v>7</v>
      </c>
      <c r="E39" s="53">
        <v>5.2</v>
      </c>
      <c r="F39" s="53">
        <v>895.2</v>
      </c>
      <c r="G39" s="54">
        <v>48900</v>
      </c>
      <c r="H39" s="53">
        <v>-22.577580747308424</v>
      </c>
      <c r="I39" s="54">
        <v>14910</v>
      </c>
      <c r="J39" s="53">
        <v>-28.489208633093522</v>
      </c>
      <c r="K39" s="59">
        <v>1.4944769330734076</v>
      </c>
      <c r="L39" s="53">
        <v>-0.61740176783708911</v>
      </c>
      <c r="M39" s="59">
        <v>2.0711974110032338</v>
      </c>
      <c r="N39" s="59">
        <v>0.25720697393405434</v>
      </c>
      <c r="O39" s="59">
        <v>49.52</v>
      </c>
      <c r="P39" s="59">
        <v>1.59</v>
      </c>
      <c r="Q39" s="54">
        <v>1285.0511990912737</v>
      </c>
      <c r="R39" s="53">
        <v>1.0243883158259415</v>
      </c>
      <c r="S39" s="59">
        <v>3.95</v>
      </c>
      <c r="T39" s="59">
        <v>2</v>
      </c>
      <c r="U39" s="53">
        <v>6.815710027782278</v>
      </c>
      <c r="V39" s="53">
        <v>2.6351348714352225</v>
      </c>
      <c r="W39" s="60" t="e">
        <v>#N/A</v>
      </c>
      <c r="X39" s="54">
        <v>530</v>
      </c>
      <c r="Y39" s="54">
        <v>342</v>
      </c>
      <c r="Z39" s="54">
        <v>985</v>
      </c>
      <c r="AA39" s="54">
        <v>432368</v>
      </c>
      <c r="AB39" s="61">
        <v>0.7168850072780204</v>
      </c>
      <c r="AC39" s="53">
        <v>6.7876778290836555</v>
      </c>
      <c r="AD39" s="53">
        <v>6.0633990000000004</v>
      </c>
      <c r="AE39" s="54">
        <v>36</v>
      </c>
      <c r="AF39" s="54">
        <v>95</v>
      </c>
      <c r="AG39" s="54">
        <v>21</v>
      </c>
      <c r="AH39" s="53">
        <v>238.20504</v>
      </c>
    </row>
    <row r="40" spans="1:34" x14ac:dyDescent="0.2">
      <c r="A40" s="52">
        <v>43466</v>
      </c>
      <c r="B40" s="59">
        <v>2.3378035520116081</v>
      </c>
      <c r="C40" s="59">
        <v>2.2459005933771037</v>
      </c>
      <c r="D40" s="53">
        <v>6.9</v>
      </c>
      <c r="E40" s="53">
        <v>5.5</v>
      </c>
      <c r="F40" s="53">
        <v>896.1</v>
      </c>
      <c r="G40" s="54">
        <v>50630</v>
      </c>
      <c r="H40" s="53">
        <v>-20.015797788309641</v>
      </c>
      <c r="I40" s="54">
        <v>15620</v>
      </c>
      <c r="J40" s="53">
        <v>-25.61904761904762</v>
      </c>
      <c r="K40" s="59">
        <v>2.4222585924713602</v>
      </c>
      <c r="L40" s="53">
        <v>-0.33383037528141868</v>
      </c>
      <c r="M40" s="59">
        <v>2.7786752827140493</v>
      </c>
      <c r="N40" s="59">
        <v>1.2665455489229149</v>
      </c>
      <c r="O40" s="59">
        <v>51.38</v>
      </c>
      <c r="P40" s="59">
        <v>1.8</v>
      </c>
      <c r="Q40" s="54">
        <v>1288.6457478999207</v>
      </c>
      <c r="R40" s="53">
        <v>1.5653544062001368</v>
      </c>
      <c r="S40" s="59">
        <v>3.95</v>
      </c>
      <c r="T40" s="59">
        <v>2</v>
      </c>
      <c r="U40" s="53">
        <v>6.6857492986501272</v>
      </c>
      <c r="V40" s="53">
        <v>2.6223840350421002</v>
      </c>
      <c r="W40" s="60" t="e">
        <v>#N/A</v>
      </c>
      <c r="X40" s="54">
        <v>700</v>
      </c>
      <c r="Y40" s="54">
        <v>450</v>
      </c>
      <c r="Z40" s="54">
        <v>1009</v>
      </c>
      <c r="AA40" s="54">
        <v>435869</v>
      </c>
      <c r="AB40" s="61">
        <v>0.30687347931873482</v>
      </c>
      <c r="AC40" s="53">
        <v>6.8636431106816449</v>
      </c>
      <c r="AD40" s="53">
        <v>6.2762269999999996</v>
      </c>
      <c r="AE40" s="54">
        <v>0</v>
      </c>
      <c r="AF40" s="54">
        <v>0</v>
      </c>
      <c r="AG40" s="54">
        <v>9</v>
      </c>
      <c r="AH40" s="53">
        <v>263.61203599999999</v>
      </c>
    </row>
    <row r="41" spans="1:34" x14ac:dyDescent="0.2">
      <c r="A41" s="52">
        <v>43497</v>
      </c>
      <c r="B41" s="59">
        <v>2.2732754462132299</v>
      </c>
      <c r="C41" s="59">
        <v>2.1909432520221372</v>
      </c>
      <c r="D41" s="53">
        <v>7.4</v>
      </c>
      <c r="E41" s="53">
        <v>5.8</v>
      </c>
      <c r="F41" s="53">
        <v>895.7</v>
      </c>
      <c r="G41" s="54">
        <v>51610</v>
      </c>
      <c r="H41" s="53">
        <v>-15.876120619396906</v>
      </c>
      <c r="I41" s="54">
        <v>16080</v>
      </c>
      <c r="J41" s="53">
        <v>-21.751824817518251</v>
      </c>
      <c r="K41" s="59">
        <v>1.2953367875647714</v>
      </c>
      <c r="L41" s="53">
        <v>-0.98783559250502639</v>
      </c>
      <c r="M41" s="59">
        <v>2.2450288646568284</v>
      </c>
      <c r="N41" s="59">
        <v>0.84102845765678946</v>
      </c>
      <c r="O41" s="59">
        <v>54.95</v>
      </c>
      <c r="P41" s="59">
        <v>3.1</v>
      </c>
      <c r="Q41" s="54">
        <v>1290.3291735657026</v>
      </c>
      <c r="R41" s="53">
        <v>1.1426478000821083</v>
      </c>
      <c r="S41" s="59">
        <v>3.95</v>
      </c>
      <c r="T41" s="59">
        <v>2</v>
      </c>
      <c r="U41" s="53">
        <v>6.7439088620545524</v>
      </c>
      <c r="V41" s="53">
        <v>2.6670799869476034</v>
      </c>
      <c r="W41" s="60" t="e">
        <v>#N/A</v>
      </c>
      <c r="X41" s="54">
        <v>602</v>
      </c>
      <c r="Y41" s="54">
        <v>462</v>
      </c>
      <c r="Z41" s="54">
        <v>1269</v>
      </c>
      <c r="AA41" s="54">
        <v>441823</v>
      </c>
      <c r="AB41" s="61">
        <v>0.44216027874564462</v>
      </c>
      <c r="AC41" s="53">
        <v>6.6320419377344937</v>
      </c>
      <c r="AD41" s="53">
        <v>6.2829509999999997</v>
      </c>
      <c r="AE41" s="54">
        <v>124</v>
      </c>
      <c r="AF41" s="54">
        <v>116</v>
      </c>
      <c r="AG41" s="54">
        <v>17</v>
      </c>
      <c r="AH41" s="53">
        <v>357.73022800000001</v>
      </c>
    </row>
    <row r="42" spans="1:34" x14ac:dyDescent="0.2">
      <c r="A42" s="52">
        <v>43525</v>
      </c>
      <c r="B42" s="59">
        <v>2.2569966897381777</v>
      </c>
      <c r="C42" s="59">
        <v>2.154980611531343</v>
      </c>
      <c r="D42" s="53">
        <v>7.9</v>
      </c>
      <c r="E42" s="53">
        <v>6.1</v>
      </c>
      <c r="F42" s="53">
        <v>894.2</v>
      </c>
      <c r="G42" s="54" t="e">
        <v>#N/A</v>
      </c>
      <c r="H42" s="53" t="e">
        <v>#N/A</v>
      </c>
      <c r="I42" s="54" t="e">
        <v>#N/A</v>
      </c>
      <c r="J42" s="53" t="e">
        <v>#N/A</v>
      </c>
      <c r="K42" s="59">
        <v>2.5365853658536608</v>
      </c>
      <c r="L42" s="53" t="e">
        <v>#N/A</v>
      </c>
      <c r="M42" s="59">
        <v>2.7581783194355447</v>
      </c>
      <c r="N42" s="59">
        <v>1.5427058803307192</v>
      </c>
      <c r="O42" s="59">
        <v>58.15</v>
      </c>
      <c r="P42" s="59">
        <v>2.34</v>
      </c>
      <c r="Q42" s="54">
        <v>1293.1954407688829</v>
      </c>
      <c r="R42" s="53" t="e">
        <v>#N/A</v>
      </c>
      <c r="S42" s="59">
        <v>3.95</v>
      </c>
      <c r="T42" s="59">
        <v>2</v>
      </c>
      <c r="U42" s="53" t="e">
        <v>#N/A</v>
      </c>
      <c r="V42" s="53" t="e">
        <v>#N/A</v>
      </c>
      <c r="W42" s="60" t="e">
        <v>#N/A</v>
      </c>
      <c r="X42" s="54">
        <v>520</v>
      </c>
      <c r="Y42" s="54">
        <v>473</v>
      </c>
      <c r="Z42" s="54">
        <v>1691</v>
      </c>
      <c r="AA42" s="54">
        <v>449231</v>
      </c>
      <c r="AB42" s="61">
        <v>0.44151436031331592</v>
      </c>
      <c r="AC42" s="53" t="e">
        <v>#N/A</v>
      </c>
      <c r="AD42" s="53" t="e">
        <v>#N/A</v>
      </c>
      <c r="AE42" s="54">
        <v>42</v>
      </c>
      <c r="AF42" s="54">
        <v>46</v>
      </c>
      <c r="AG42" s="54">
        <v>18</v>
      </c>
      <c r="AH42" s="53">
        <v>348.366939</v>
      </c>
    </row>
    <row r="43" spans="1:34" x14ac:dyDescent="0.2">
      <c r="A43" s="52">
        <v>43556</v>
      </c>
      <c r="B43" s="59">
        <v>2.2104757328207603</v>
      </c>
      <c r="C43" s="59">
        <v>2.1383248730964421</v>
      </c>
      <c r="D43" s="53">
        <v>7.5</v>
      </c>
      <c r="E43" s="53">
        <v>6.1</v>
      </c>
      <c r="F43" s="53">
        <v>907.6</v>
      </c>
      <c r="G43" s="54" t="e">
        <v>#N/A</v>
      </c>
      <c r="H43" s="53" t="e">
        <v>#N/A</v>
      </c>
      <c r="I43" s="54" t="e">
        <v>#N/A</v>
      </c>
      <c r="J43" s="53" t="e">
        <v>#N/A</v>
      </c>
      <c r="K43" s="59">
        <v>3.0668841761827048</v>
      </c>
      <c r="L43" s="53" t="e">
        <v>#N/A</v>
      </c>
      <c r="M43" s="59">
        <v>2.3938716884774891</v>
      </c>
      <c r="N43" s="59">
        <v>2.0993462036108745</v>
      </c>
      <c r="O43" s="59">
        <v>63.86</v>
      </c>
      <c r="P43" s="59" t="e">
        <v>#N/A</v>
      </c>
      <c r="Q43" s="54">
        <v>1294.4425618805512</v>
      </c>
      <c r="R43" s="53" t="e">
        <v>#N/A</v>
      </c>
      <c r="S43" s="59">
        <v>3.95</v>
      </c>
      <c r="T43" s="59">
        <v>2</v>
      </c>
      <c r="U43" s="53" t="e">
        <v>#N/A</v>
      </c>
      <c r="V43" s="53" t="e">
        <v>#N/A</v>
      </c>
      <c r="W43" s="60" t="e">
        <v>#N/A</v>
      </c>
      <c r="X43" s="54">
        <v>955</v>
      </c>
      <c r="Y43" s="54" t="e">
        <v>#N/A</v>
      </c>
      <c r="Z43" s="54">
        <v>1958</v>
      </c>
      <c r="AA43" s="54">
        <v>443607</v>
      </c>
      <c r="AB43" s="61">
        <v>0.48453353130413263</v>
      </c>
      <c r="AC43" s="53" t="e">
        <v>#N/A</v>
      </c>
      <c r="AD43" s="53" t="e">
        <v>#N/A</v>
      </c>
      <c r="AE43" s="54">
        <v>51</v>
      </c>
      <c r="AF43" s="54">
        <v>70</v>
      </c>
      <c r="AG43" s="54" t="e">
        <v>#N/A</v>
      </c>
      <c r="AH43" s="53">
        <v>393.51106600000003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4817F38C-F186-487F-AC41-7C577A0CADE7}"/>
</file>

<file path=customXml/itemProps2.xml><?xml version="1.0" encoding="utf-8"?>
<ds:datastoreItem xmlns:ds="http://schemas.openxmlformats.org/officeDocument/2006/customXml" ds:itemID="{0748F825-A7B4-4F76-8407-98D55CDAFD46}"/>
</file>

<file path=customXml/itemProps3.xml><?xml version="1.0" encoding="utf-8"?>
<ds:datastoreItem xmlns:ds="http://schemas.openxmlformats.org/officeDocument/2006/customXml" ds:itemID="{13972BC6-7B0D-4952-9C55-0A4DB244B385}"/>
</file>

<file path=customXml/itemProps4.xml><?xml version="1.0" encoding="utf-8"?>
<ds:datastoreItem xmlns:ds="http://schemas.openxmlformats.org/officeDocument/2006/customXml" ds:itemID="{47D191DE-F69A-49D1-A83C-4C2C32C8BC29}"/>
</file>

<file path=customXml/itemProps5.xml><?xml version="1.0" encoding="utf-8"?>
<ds:datastoreItem xmlns:ds="http://schemas.openxmlformats.org/officeDocument/2006/customXml" ds:itemID="{F2E32B10-C9F2-49B1-8F7C-E16563514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2019-05-15T15:10:52Z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