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AA2A88FD-B005-43B0-A662-7E937AE4F538}" xr6:coauthVersionLast="31" xr6:coauthVersionMax="31" xr10:uidLastSave="{00000000-0000-0000-0000-000000000000}"/>
  <workbookProtection workbookAlgorithmName="SHA-512" workbookHashValue="maUMR1fCYKuiz0MM/0HCZ/bCfFF/ZJAh19IqMNmyTpzs6y8xCrf6Z30wXAzKmOADtv5h8LwU/gjcnJNPGtRKIQ==" workbookSaltValue="ReG4BiCePsxGNa4yCzfYWQ=="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dXdata!$A$16:$AH$53</definedName>
    <definedName name="DATA" localSheetId="3">'dXdata - Annual'!$F$12:$I$46</definedName>
    <definedName name="DATA" localSheetId="2">'dXdata - Monthly'!$F$12:$AQ$46</definedName>
    <definedName name="DATES" localSheetId="5">dXdata!$A$16:$A$53</definedName>
    <definedName name="DATES" localSheetId="3">'dXdata - Annual'!$F$12:$I$12</definedName>
    <definedName name="DATES" localSheetId="2">'dXdata - Monthly'!$F$12:$AQ$12</definedName>
    <definedName name="IDS" localSheetId="5">dXdata!$B$7:$AH$7</definedName>
    <definedName name="IDS" localSheetId="3">'dXdata - Annual'!$B$7:$AH$7</definedName>
    <definedName name="IDS" localSheetId="2">'dXdata - Monthly'!$B$7:$AH$7</definedName>
    <definedName name="OBS" localSheetId="5">dXdata!$B$16:$AH$53</definedName>
    <definedName name="OBS" localSheetId="3">'dXdata - Annual'!$F$13:$I$46</definedName>
    <definedName name="OBS" localSheetId="2">'dXdata - Monthly'!$F$13:$AQ$46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6" i="1" l="1"/>
  <c r="AT36" i="1"/>
  <c r="AS37" i="1"/>
  <c r="AT37" i="1"/>
  <c r="AS38" i="1"/>
  <c r="AT38" i="1"/>
  <c r="AS39" i="1"/>
  <c r="AT39" i="1"/>
  <c r="AS28" i="1"/>
  <c r="AT28" i="1"/>
  <c r="AS29" i="1"/>
  <c r="AT29" i="1"/>
  <c r="AS30" i="1"/>
  <c r="AT30" i="1"/>
  <c r="AS31" i="1"/>
  <c r="AT31" i="1"/>
  <c r="AS32" i="1"/>
  <c r="AT32" i="1"/>
  <c r="AS33" i="1"/>
  <c r="AT33" i="1"/>
  <c r="AS34" i="1"/>
  <c r="AT34" i="1"/>
  <c r="AS24" i="1"/>
  <c r="AT24" i="1"/>
  <c r="AS25" i="1"/>
  <c r="AT25" i="1"/>
  <c r="AS26" i="1"/>
  <c r="AT26" i="1"/>
  <c r="AS17" i="1"/>
  <c r="AT17" i="1"/>
  <c r="AS18" i="1"/>
  <c r="AT18" i="1"/>
  <c r="AS19" i="1"/>
  <c r="AT19" i="1"/>
  <c r="AS20" i="1"/>
  <c r="AT20" i="1"/>
  <c r="AS21" i="1"/>
  <c r="AT21" i="1"/>
  <c r="AS22" i="1"/>
  <c r="AT22" i="1"/>
  <c r="AS14" i="1"/>
  <c r="AT14" i="1"/>
  <c r="AS15" i="1"/>
  <c r="AT15" i="1"/>
  <c r="AS5" i="1"/>
  <c r="AT5" i="1"/>
  <c r="AS6" i="1"/>
  <c r="AT6" i="1"/>
  <c r="AS7" i="1"/>
  <c r="AT7" i="1"/>
  <c r="AS8" i="1"/>
  <c r="AT8" i="1"/>
  <c r="AS9" i="1"/>
  <c r="AT9" i="1"/>
  <c r="AS10" i="1"/>
  <c r="AT10" i="1"/>
  <c r="AS11" i="1"/>
  <c r="AT11" i="1"/>
  <c r="AS12" i="1"/>
  <c r="AT12" i="1"/>
  <c r="AI36" i="1" l="1"/>
  <c r="AJ36" i="1"/>
  <c r="AK36" i="1"/>
  <c r="AL36" i="1"/>
  <c r="AM36" i="1"/>
  <c r="AN36" i="1"/>
  <c r="AO36" i="1"/>
  <c r="AP36" i="1"/>
  <c r="AQ36" i="1"/>
  <c r="AR36" i="1"/>
  <c r="AI37" i="1"/>
  <c r="AJ37" i="1"/>
  <c r="AK37" i="1"/>
  <c r="AL37" i="1"/>
  <c r="AM37" i="1"/>
  <c r="AN37" i="1"/>
  <c r="AO37" i="1"/>
  <c r="AP37" i="1"/>
  <c r="AQ37" i="1"/>
  <c r="AR37" i="1"/>
  <c r="AI38" i="1"/>
  <c r="AJ38" i="1"/>
  <c r="AK38" i="1"/>
  <c r="AL38" i="1"/>
  <c r="AM38" i="1"/>
  <c r="AN38" i="1"/>
  <c r="AO38" i="1"/>
  <c r="AP38" i="1"/>
  <c r="AQ38" i="1"/>
  <c r="AR38" i="1"/>
  <c r="AI39" i="1"/>
  <c r="AJ39" i="1"/>
  <c r="AK39" i="1"/>
  <c r="AL39" i="1"/>
  <c r="AM39" i="1"/>
  <c r="AN39" i="1"/>
  <c r="AO39" i="1"/>
  <c r="AP39" i="1"/>
  <c r="AQ39" i="1"/>
  <c r="AR39" i="1"/>
  <c r="AI28" i="1"/>
  <c r="AJ28" i="1"/>
  <c r="AK28" i="1"/>
  <c r="AL28" i="1"/>
  <c r="AM28" i="1"/>
  <c r="AN28" i="1"/>
  <c r="AO28" i="1"/>
  <c r="AP28" i="1"/>
  <c r="AQ28" i="1"/>
  <c r="AR28" i="1"/>
  <c r="AI29" i="1"/>
  <c r="AJ29" i="1"/>
  <c r="AK29" i="1"/>
  <c r="AL29" i="1"/>
  <c r="AM29" i="1"/>
  <c r="AN29" i="1"/>
  <c r="AO29" i="1"/>
  <c r="AP29" i="1"/>
  <c r="AQ29" i="1"/>
  <c r="AR29" i="1"/>
  <c r="AI30" i="1"/>
  <c r="AJ30" i="1"/>
  <c r="AK30" i="1"/>
  <c r="AL30" i="1"/>
  <c r="AM30" i="1"/>
  <c r="AN30" i="1"/>
  <c r="AO30" i="1"/>
  <c r="AP30" i="1"/>
  <c r="AQ30" i="1"/>
  <c r="AR30" i="1"/>
  <c r="AI31" i="1"/>
  <c r="AJ31" i="1"/>
  <c r="AK31" i="1"/>
  <c r="AL31" i="1"/>
  <c r="AM31" i="1"/>
  <c r="AN31" i="1"/>
  <c r="AO31" i="1"/>
  <c r="AP31" i="1"/>
  <c r="AQ31" i="1"/>
  <c r="AR31" i="1"/>
  <c r="AI32" i="1"/>
  <c r="AJ32" i="1"/>
  <c r="AK32" i="1"/>
  <c r="AL32" i="1"/>
  <c r="AM32" i="1"/>
  <c r="AN32" i="1"/>
  <c r="AO32" i="1"/>
  <c r="AP32" i="1"/>
  <c r="AQ32" i="1"/>
  <c r="AR32" i="1"/>
  <c r="AI33" i="1"/>
  <c r="AJ33" i="1"/>
  <c r="AK33" i="1"/>
  <c r="AL33" i="1"/>
  <c r="AM33" i="1"/>
  <c r="AN33" i="1"/>
  <c r="AO33" i="1"/>
  <c r="AP33" i="1"/>
  <c r="AQ33" i="1"/>
  <c r="AR33" i="1"/>
  <c r="AI34" i="1"/>
  <c r="AJ34" i="1"/>
  <c r="AK34" i="1"/>
  <c r="AL34" i="1"/>
  <c r="AM34" i="1"/>
  <c r="AN34" i="1"/>
  <c r="AO34" i="1"/>
  <c r="AP34" i="1"/>
  <c r="AQ34" i="1"/>
  <c r="AR34" i="1"/>
  <c r="AI24" i="1"/>
  <c r="AJ24" i="1"/>
  <c r="AK24" i="1"/>
  <c r="AL24" i="1"/>
  <c r="AM24" i="1"/>
  <c r="AN24" i="1"/>
  <c r="AO24" i="1"/>
  <c r="AP24" i="1"/>
  <c r="AQ24" i="1"/>
  <c r="AR24" i="1"/>
  <c r="AI25" i="1"/>
  <c r="AJ25" i="1"/>
  <c r="AK25" i="1"/>
  <c r="AL25" i="1"/>
  <c r="AM25" i="1"/>
  <c r="AN25" i="1"/>
  <c r="AO25" i="1"/>
  <c r="AP25" i="1"/>
  <c r="AQ25" i="1"/>
  <c r="AR25" i="1"/>
  <c r="AI26" i="1"/>
  <c r="AJ26" i="1"/>
  <c r="AK26" i="1"/>
  <c r="AL26" i="1"/>
  <c r="AM26" i="1"/>
  <c r="AN26" i="1"/>
  <c r="AO26" i="1"/>
  <c r="AP26" i="1"/>
  <c r="AQ26" i="1"/>
  <c r="AR26" i="1"/>
  <c r="AI17" i="1"/>
  <c r="AJ17" i="1"/>
  <c r="AK17" i="1"/>
  <c r="AL17" i="1"/>
  <c r="AM17" i="1"/>
  <c r="AN17" i="1"/>
  <c r="AO17" i="1"/>
  <c r="AP17" i="1"/>
  <c r="AQ17" i="1"/>
  <c r="AR17" i="1"/>
  <c r="AI18" i="1"/>
  <c r="AJ18" i="1"/>
  <c r="AK18" i="1"/>
  <c r="AL18" i="1"/>
  <c r="AM18" i="1"/>
  <c r="AN18" i="1"/>
  <c r="AO18" i="1"/>
  <c r="AP18" i="1"/>
  <c r="AQ18" i="1"/>
  <c r="AR18" i="1"/>
  <c r="AI19" i="1"/>
  <c r="AJ19" i="1"/>
  <c r="AK19" i="1"/>
  <c r="AL19" i="1"/>
  <c r="AM19" i="1"/>
  <c r="AN19" i="1"/>
  <c r="AO19" i="1"/>
  <c r="AP19" i="1"/>
  <c r="AQ19" i="1"/>
  <c r="AR19" i="1"/>
  <c r="AI20" i="1"/>
  <c r="AJ20" i="1"/>
  <c r="AK20" i="1"/>
  <c r="AL20" i="1"/>
  <c r="AM20" i="1"/>
  <c r="AN20" i="1"/>
  <c r="AO20" i="1"/>
  <c r="AP20" i="1"/>
  <c r="AQ20" i="1"/>
  <c r="AR20" i="1"/>
  <c r="AI21" i="1"/>
  <c r="AJ21" i="1"/>
  <c r="AK21" i="1"/>
  <c r="AL21" i="1"/>
  <c r="AM21" i="1"/>
  <c r="AN21" i="1"/>
  <c r="AO21" i="1"/>
  <c r="AP21" i="1"/>
  <c r="AQ21" i="1"/>
  <c r="AR21" i="1"/>
  <c r="AI22" i="1"/>
  <c r="AJ22" i="1"/>
  <c r="AK22" i="1"/>
  <c r="AL22" i="1"/>
  <c r="AM22" i="1"/>
  <c r="AN22" i="1"/>
  <c r="AO22" i="1"/>
  <c r="AP22" i="1"/>
  <c r="AQ22" i="1"/>
  <c r="AR22" i="1"/>
  <c r="AI14" i="1"/>
  <c r="AJ14" i="1"/>
  <c r="AK14" i="1"/>
  <c r="AL14" i="1"/>
  <c r="AM14" i="1"/>
  <c r="AN14" i="1"/>
  <c r="AO14" i="1"/>
  <c r="AP14" i="1"/>
  <c r="AQ14" i="1"/>
  <c r="AR14" i="1"/>
  <c r="AI15" i="1"/>
  <c r="AJ15" i="1"/>
  <c r="AK15" i="1"/>
  <c r="AL15" i="1"/>
  <c r="AM15" i="1"/>
  <c r="AN15" i="1"/>
  <c r="AO15" i="1"/>
  <c r="AP15" i="1"/>
  <c r="AQ15" i="1"/>
  <c r="AR15" i="1"/>
  <c r="AI5" i="1"/>
  <c r="AJ5" i="1"/>
  <c r="AK5" i="1"/>
  <c r="AL5" i="1"/>
  <c r="AM5" i="1"/>
  <c r="AN5" i="1"/>
  <c r="AO5" i="1"/>
  <c r="AP5" i="1"/>
  <c r="AQ5" i="1"/>
  <c r="AR5" i="1"/>
  <c r="AI6" i="1"/>
  <c r="AJ6" i="1"/>
  <c r="AK6" i="1"/>
  <c r="AL6" i="1"/>
  <c r="AM6" i="1"/>
  <c r="AN6" i="1"/>
  <c r="AO6" i="1"/>
  <c r="AP6" i="1"/>
  <c r="AQ6" i="1"/>
  <c r="AR6" i="1"/>
  <c r="AI7" i="1"/>
  <c r="AJ7" i="1"/>
  <c r="AK7" i="1"/>
  <c r="AL7" i="1"/>
  <c r="AM7" i="1"/>
  <c r="AN7" i="1"/>
  <c r="AO7" i="1"/>
  <c r="AP7" i="1"/>
  <c r="AQ7" i="1"/>
  <c r="AR7" i="1"/>
  <c r="AI8" i="1"/>
  <c r="AJ8" i="1"/>
  <c r="AK8" i="1"/>
  <c r="AL8" i="1"/>
  <c r="AM8" i="1"/>
  <c r="AN8" i="1"/>
  <c r="AO8" i="1"/>
  <c r="AP8" i="1"/>
  <c r="AQ8" i="1"/>
  <c r="AR8" i="1"/>
  <c r="AI9" i="1"/>
  <c r="AJ9" i="1"/>
  <c r="AK9" i="1"/>
  <c r="AL9" i="1"/>
  <c r="AM9" i="1"/>
  <c r="AN9" i="1"/>
  <c r="AO9" i="1"/>
  <c r="AP9" i="1"/>
  <c r="AQ9" i="1"/>
  <c r="AR9" i="1"/>
  <c r="AI10" i="1"/>
  <c r="AJ10" i="1"/>
  <c r="AK10" i="1"/>
  <c r="AL10" i="1"/>
  <c r="AM10" i="1"/>
  <c r="AN10" i="1"/>
  <c r="AO10" i="1"/>
  <c r="AP10" i="1"/>
  <c r="AQ10" i="1"/>
  <c r="AR10" i="1"/>
  <c r="AI11" i="1"/>
  <c r="AJ11" i="1"/>
  <c r="AK11" i="1"/>
  <c r="AL11" i="1"/>
  <c r="AM11" i="1"/>
  <c r="AN11" i="1"/>
  <c r="AO11" i="1"/>
  <c r="AP11" i="1"/>
  <c r="AQ11" i="1"/>
  <c r="AR11" i="1"/>
  <c r="AI12" i="1"/>
  <c r="AJ12" i="1"/>
  <c r="AK12" i="1"/>
  <c r="AL12" i="1"/>
  <c r="AM12" i="1"/>
  <c r="AN12" i="1"/>
  <c r="AO12" i="1"/>
  <c r="AP12" i="1"/>
  <c r="AQ12" i="1"/>
  <c r="AR12" i="1"/>
  <c r="F5" i="1" l="1"/>
  <c r="F6" i="1"/>
  <c r="F7" i="1"/>
  <c r="F8" i="1"/>
  <c r="F9" i="1"/>
  <c r="F10" i="1"/>
  <c r="F11" i="1"/>
  <c r="F12" i="1"/>
  <c r="AH36" i="1" l="1"/>
  <c r="AH37" i="1"/>
  <c r="AH38" i="1"/>
  <c r="AH39" i="1"/>
  <c r="AH28" i="1"/>
  <c r="AH29" i="1"/>
  <c r="AH30" i="1"/>
  <c r="AH31" i="1"/>
  <c r="AH32" i="1"/>
  <c r="AH33" i="1"/>
  <c r="AH34" i="1"/>
  <c r="AH24" i="1"/>
  <c r="AH25" i="1"/>
  <c r="AH26" i="1"/>
  <c r="AH17" i="1"/>
  <c r="AH18" i="1"/>
  <c r="AH19" i="1"/>
  <c r="AH20" i="1"/>
  <c r="AH21" i="1"/>
  <c r="AH22" i="1"/>
  <c r="AH14" i="1"/>
  <c r="AH15" i="1"/>
  <c r="AH5" i="1"/>
  <c r="AH6" i="1"/>
  <c r="AH7" i="1"/>
  <c r="AH8" i="1"/>
  <c r="AH9" i="1"/>
  <c r="AH10" i="1"/>
  <c r="AH11" i="1"/>
  <c r="AH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<sst xmlns="http://schemas.openxmlformats.org/spreadsheetml/2006/main" count="646" uniqueCount="253">
  <si>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</si>
  <si>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</si>
  <si>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</si>
  <si>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</si>
  <si>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</si>
  <si>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</si>
  <si>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</si>
  <si>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</si>
  <si>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</si>
  <si>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</si>
  <si>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</si>
  <si>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</si>
  <si>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</si>
  <si>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</si>
  <si>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</si>
  <si>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</si>
  <si>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</si>
  <si>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</si>
  <si>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</si>
  <si>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</si>
  <si>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</si>
  <si>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</si>
  <si>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</si>
  <si>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</si>
  <si>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</si>
  <si>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</si>
  <si>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</si>
  <si>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</si>
  <si>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</si>
  <si>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</si>
  <si>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</si>
  <si>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</si>
  <si>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</si>
  <si>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</si>
  <si>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</si>
  <si>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</si>
  <si>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</si>
  <si>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</si>
  <si>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</si>
  <si>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</si>
  <si>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</si>
  <si>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</si>
  <si>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</si>
  <si>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</si>
  <si>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</si>
  <si>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</si>
  <si>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</si>
  <si>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</si>
  <si>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</si>
  <si>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</si>
  <si>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</si>
  <si>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</si>
  <si>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</si>
  <si>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</si>
  <si>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</si>
  <si>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</si>
  <si>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</si>
  <si>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</si>
  <si>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</si>
  <si>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</si>
  <si>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</si>
  <si>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</si>
  <si>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</si>
  <si>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</si>
  <si>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</si>
  <si>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</si>
  <si>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</si>
  <si>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</si>
  <si>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</si>
  <si>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</si>
  <si>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</si>
  <si>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</si>
  <si>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</si>
  <si>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</si>
  <si>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</si>
  <si>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</si>
  <si>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</si>
  <si>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</si>
  <si>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</si>
  <si>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</si>
  <si>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</si>
  <si>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</si>
  <si>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</si>
  <si>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</si>
  <si>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</si>
  <si>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</si>
  <si>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</si>
  <si>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</si>
  <si>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</si>
  <si>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</si>
  <si>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</si>
  <si>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</si>
  <si>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</si>
  <si>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</si>
  <si>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</si>
  <si>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</si>
  <si>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</si>
  <si>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</si>
  <si>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</si>
  <si>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</si>
  <si>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</si>
  <si>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</si>
  <si>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</si>
  <si>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</si>
  <si>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</si>
  <si>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</si>
  <si>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</si>
  <si>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</si>
  <si>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</si>
  <si>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</si>
  <si>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</si>
  <si>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</si>
  <si>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</si>
  <si>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</si>
  <si>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</si>
  <si>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</si>
  <si>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</si>
  <si>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</si>
  <si>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</si>
  <si>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</si>
  <si>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</si>
  <si>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</si>
  <si>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</si>
  <si>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</si>
  <si>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</si>
  <si>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</si>
  <si>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</si>
  <si>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</si>
  <si>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</si>
  <si>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</si>
  <si>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</si>
  <si>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</si>
  <si>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</si>
  <si>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</si>
  <si>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</si>
  <si>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</si>
  <si>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</si>
  <si>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</si>
  <si>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</si>
  <si>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</si>
  <si>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</si>
  <si>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</si>
  <si>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</si>
  <si>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</si>
  <si>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</si>
  <si>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</si>
  <si>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</si>
  <si>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</si>
  <si>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</si>
  <si>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</si>
  <si>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</si>
  <si>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</si>
  <si>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</si>
  <si>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</si>
  <si>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</si>
  <si>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</si>
  <si>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</si>
  <si>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</si>
  <si>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</si>
  <si>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</si>
  <si>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</si>
  <si>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</si>
  <si>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</si>
  <si>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</si>
  <si>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</si>
  <si>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</si>
  <si>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</si>
  <si>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</si>
  <si>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</si>
  <si>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</si>
  <si>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</si>
  <si>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</si>
  <si>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</si>
  <si>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</si>
  <si>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</si>
  <si>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</si>
  <si>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</si>
  <si>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</si>
  <si>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</si>
  <si>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</si>
  <si>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</si>
  <si>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</si>
  <si>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</si>
  <si>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</si>
  <si>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</si>
  <si>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</si>
  <si>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</si>
  <si>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</si>
  <si>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</si>
  <si>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</si>
  <si>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</si>
  <si>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</si>
  <si>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</si>
  <si>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</si>
  <si>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</si>
  <si>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</si>
  <si>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</si>
  <si>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</si>
  <si>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</si>
  <si>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</si>
  <si>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</si>
  <si>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</si>
  <si>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</si>
  <si>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</si>
  <si>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</si>
  <si>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</si>
  <si>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</si>
  <si>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</si>
  <si>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</si>
  <si>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</si>
  <si>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</si>
  <si>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</si>
  <si>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</si>
  <si>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</si>
  <si>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</si>
  <si>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</si>
  <si>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</si>
  <si>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</si>
  <si>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</si>
  <si>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</si>
  <si>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</si>
  <si>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</si>
  <si>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</si>
  <si>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</si>
  <si>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</si>
  <si>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</si>
  <si>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</si>
  <si>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</si>
  <si>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</si>
  <si>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</si>
  <si>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</si>
  <si>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</si>
  <si>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</si>
  <si>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</si>
  <si>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</si>
  <si>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</si>
  <si>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</si>
  <si>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</si>
  <si>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</si>
  <si>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</si>
  <si>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</si>
  <si>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</si>
  <si>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</si>
  <si>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</si>
  <si>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</si>
  <si>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</si>
  <si>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</si>
  <si>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</si>
  <si>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</si>
  <si>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</si>
  <si>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</si>
  <si>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</si>
  <si>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March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</si>
</sst>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0" fontId="30" fillId="6" borderId="20"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21"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21"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21"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O1867"/>
  <sheetViews>
    <sheetView showGridLines="0" tabSelected="1" topLeftCell="E1" zoomScale="85" zoomScaleNormal="85" workbookViewId="0">
      <selection activeCell="AT1" sqref="AT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32" width="7.85546875" style="139" hidden="1" customWidth="1"/>
    <col min="33" max="46" width="7.85546875" style="139" customWidth="1"/>
    <col min="47" max="47" width="9.140625" style="12" customWidth="1"/>
    <col min="48" max="13636" width="0" style="5" hidden="1"/>
    <col min="13637" max="13639" width="0" style="4" hidden="1"/>
    <col min="13640" max="16384" width="9.140625" style="4" hidden="1"/>
  </cols>
  <sheetData>
    <row r="1" spans="1:13636" ht="27" customHeight="1" x14ac:dyDescent="0.3">
      <c r="E1" s="187" t="str">
        <f ca="1">TEXT(TODAY()-30,"MMMM yyyy")</f>
        <v>February 2020</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4"/>
      <c r="AQ1" s="114"/>
      <c r="AR1" s="114"/>
      <c r="AS1" s="114"/>
      <c r="AT1" s="110"/>
    </row>
    <row r="2" spans="1:13636"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97" t="s">
        <v>252</v>
      </c>
    </row>
    <row r="3" spans="1:13636" s="10" customFormat="1" ht="23.25" thickBot="1" x14ac:dyDescent="0.3">
      <c r="A3" s="6"/>
      <c r="B3" s="7" t="s">
        <v>1</v>
      </c>
      <c r="C3" s="8" t="s">
        <v>2</v>
      </c>
      <c r="D3" s="9" t="s">
        <v>3</v>
      </c>
      <c r="E3" s="64" t="s">
        <v>4</v>
      </c>
      <c r="F3" s="191">
        <v>2017</v>
      </c>
      <c r="G3" s="192">
        <v>2018</v>
      </c>
      <c r="H3" s="193">
        <v>2019</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5">
        <v>43709</v>
      </c>
      <c r="AP3" s="195">
        <v>43757</v>
      </c>
      <c r="AQ3" s="195">
        <v>43778</v>
      </c>
      <c r="AR3" s="195">
        <v>43808</v>
      </c>
      <c r="AS3" s="194">
        <v>43831</v>
      </c>
      <c r="AT3" s="196">
        <v>43862</v>
      </c>
      <c r="AU3" s="6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row>
    <row r="4" spans="1:13636" s="71" customFormat="1" ht="13.5" customHeight="1" thickBot="1" x14ac:dyDescent="0.25">
      <c r="A4" s="65"/>
      <c r="B4" s="66" t="s">
        <v>5</v>
      </c>
      <c r="C4" s="67"/>
      <c r="D4" s="68"/>
      <c r="E4" s="250" t="s">
        <v>5</v>
      </c>
      <c r="F4" s="251"/>
      <c r="G4" s="251"/>
      <c r="H4" s="251"/>
      <c r="I4" s="251"/>
      <c r="J4" s="251"/>
      <c r="K4" s="251"/>
      <c r="L4" s="251"/>
      <c r="M4" s="251"/>
      <c r="N4" s="251"/>
      <c r="O4" s="251"/>
      <c r="P4" s="251"/>
      <c r="Q4" s="251"/>
      <c r="R4" s="251"/>
      <c r="S4" s="251"/>
      <c r="T4" s="251"/>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3"/>
      <c r="AU4" s="69"/>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row>
    <row r="5" spans="1:13636" s="69" customFormat="1" ht="13.5" customHeight="1" x14ac:dyDescent="0.2">
      <c r="A5" s="140">
        <v>1</v>
      </c>
      <c r="B5" s="141" t="s">
        <v>6</v>
      </c>
      <c r="C5" s="142" t="s">
        <v>7</v>
      </c>
      <c r="D5" s="143"/>
      <c r="E5" s="154" t="s">
        <v>155</v>
      </c>
      <c r="F5" s="158">
        <f>'dXdata - Annual'!G16/100</f>
        <v>8.4000000000000005E-2</v>
      </c>
      <c r="G5" s="158">
        <f>'dXdata - Annual'!H16/100</f>
        <v>7.5999999999999998E-2</v>
      </c>
      <c r="H5" s="158">
        <f>'dXdata - Annual'!I16/100</f>
        <v>7.0999999999999994E-2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146">
        <f>'dXdata - Monthly'!AL16/100</f>
        <v>7.2999999999999995E-2</v>
      </c>
      <c r="AP5" s="146">
        <f>'dXdata - Monthly'!AM16/100</f>
        <v>7.400000000000001E-2</v>
      </c>
      <c r="AQ5" s="146">
        <f>'dXdata - Monthly'!AN16/100</f>
        <v>6.7000000000000004E-2</v>
      </c>
      <c r="AR5" s="146">
        <f>'dXdata - Monthly'!AO16/100</f>
        <v>6.8000000000000005E-2</v>
      </c>
      <c r="AS5" s="145">
        <f>'dXdata - Monthly'!AP16/100</f>
        <v>6.9000000000000006E-2</v>
      </c>
      <c r="AT5" s="230">
        <f>'dXdata - Monthly'!AQ16/100</f>
        <v>7.2000000000000008E-2</v>
      </c>
    </row>
    <row r="6" spans="1:13636" s="77" customFormat="1" ht="13.5" customHeight="1" x14ac:dyDescent="0.2">
      <c r="A6" s="73">
        <v>2</v>
      </c>
      <c r="B6" s="74" t="s">
        <v>8</v>
      </c>
      <c r="C6" s="75" t="s">
        <v>9</v>
      </c>
      <c r="D6" s="76"/>
      <c r="E6" s="91" t="s">
        <v>156</v>
      </c>
      <c r="F6" s="118">
        <f>'dXdata - Annual'!G17/100</f>
        <v>6.3E-2</v>
      </c>
      <c r="G6" s="118">
        <f>'dXdata - Annual'!H17/100</f>
        <v>5.7999999999999996E-2</v>
      </c>
      <c r="H6" s="118">
        <f>'dXdata - Annual'!I17/100</f>
        <v>5.7000000000000002E-2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120">
        <f>'dXdata - Monthly'!AM17/100</f>
        <v>5.5E-2</v>
      </c>
      <c r="AQ6" s="120">
        <f>'dXdata - Monthly'!AN17/100</f>
        <v>5.2000000000000005E-2</v>
      </c>
      <c r="AR6" s="120">
        <f>'dXdata - Monthly'!AO17/100</f>
        <v>5.2000000000000005E-2</v>
      </c>
      <c r="AS6" s="119">
        <f>'dXdata - Monthly'!AP17/100</f>
        <v>5.5E-2</v>
      </c>
      <c r="AT6" s="231">
        <f>'dXdata - Monthly'!AQ17/100</f>
        <v>5.5999999999999994E-2</v>
      </c>
      <c r="AU6" s="69"/>
    </row>
    <row r="7" spans="1:13636" s="69" customFormat="1" ht="13.5" customHeight="1" x14ac:dyDescent="0.2">
      <c r="A7" s="140">
        <v>3</v>
      </c>
      <c r="B7" s="141" t="s">
        <v>10</v>
      </c>
      <c r="C7" s="142" t="s">
        <v>11</v>
      </c>
      <c r="D7" s="143"/>
      <c r="E7" s="156" t="s">
        <v>157</v>
      </c>
      <c r="F7" s="147">
        <f>'dXdata - Annual'!G18</f>
        <v>884.3</v>
      </c>
      <c r="G7" s="147">
        <f>'dXdata - Annual'!H18</f>
        <v>892.5</v>
      </c>
      <c r="H7" s="147">
        <f>'dXdata - Annual'!I18</f>
        <v>919</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149">
        <f>'dXdata - Monthly'!AL18</f>
        <v>929.3</v>
      </c>
      <c r="AP7" s="149">
        <f>'dXdata - Monthly'!AM18</f>
        <v>923.1</v>
      </c>
      <c r="AQ7" s="149">
        <f>'dXdata - Monthly'!AN18</f>
        <v>924.3</v>
      </c>
      <c r="AR7" s="149">
        <f>'dXdata - Monthly'!AO18</f>
        <v>918.1</v>
      </c>
      <c r="AS7" s="148">
        <f>'dXdata - Monthly'!AP18</f>
        <v>909.4</v>
      </c>
      <c r="AT7" s="232">
        <f>'dXdata - Monthly'!AQ18</f>
        <v>899</v>
      </c>
    </row>
    <row r="8" spans="1:13636" s="81" customFormat="1" ht="24" customHeight="1" x14ac:dyDescent="0.2">
      <c r="A8" s="73">
        <v>4</v>
      </c>
      <c r="B8" s="78" t="s">
        <v>12</v>
      </c>
      <c r="C8" s="78" t="s">
        <v>13</v>
      </c>
      <c r="D8" s="79"/>
      <c r="E8" s="91" t="s">
        <v>242</v>
      </c>
      <c r="F8" s="121">
        <f>'dXdata - Annual'!G19</f>
        <v>72511.666666666672</v>
      </c>
      <c r="G8" s="121">
        <f>'dXdata - Annual'!H19</f>
        <v>54105</v>
      </c>
      <c r="H8" s="121">
        <f>'dXdata - Annual'!I19</f>
        <v>50393.333333333336</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49800</v>
      </c>
      <c r="AN8" s="122">
        <f>'dXdata - Monthly'!AK19</f>
        <v>49800</v>
      </c>
      <c r="AO8" s="122">
        <f>'dXdata - Monthly'!AL19</f>
        <v>47950</v>
      </c>
      <c r="AP8" s="122">
        <f>'dXdata - Monthly'!AM19</f>
        <v>48620</v>
      </c>
      <c r="AQ8" s="122">
        <f>'dXdata - Monthly'!AN19</f>
        <v>49310</v>
      </c>
      <c r="AR8" s="122">
        <f>'dXdata - Monthly'!AO19</f>
        <v>50630</v>
      </c>
      <c r="AS8" s="121" t="e">
        <f>'dXdata - Monthly'!AP19</f>
        <v>#N/A</v>
      </c>
      <c r="AT8" s="233" t="e">
        <f>'dXdata - Monthly'!AQ19</f>
        <v>#N/A</v>
      </c>
      <c r="AU8" s="80"/>
    </row>
    <row r="9" spans="1:13636" s="69" customFormat="1" ht="13.5" customHeight="1" x14ac:dyDescent="0.2">
      <c r="A9" s="140">
        <v>5</v>
      </c>
      <c r="B9" s="141" t="s">
        <v>14</v>
      </c>
      <c r="C9" s="142" t="s">
        <v>15</v>
      </c>
      <c r="D9" s="143"/>
      <c r="E9" s="156" t="s">
        <v>234</v>
      </c>
      <c r="F9" s="144">
        <f>'dXdata - Annual'!G20/100</f>
        <v>-0.15423494877626787</v>
      </c>
      <c r="G9" s="144">
        <f>'dXdata - Annual'!H20/100</f>
        <v>-0.25384420897786564</v>
      </c>
      <c r="H9" s="144">
        <f>'dXdata - Annual'!I20/100</f>
        <v>-6.8601176724270685E-2</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-8.6786114221724553E-2</v>
      </c>
      <c r="AM9" s="151">
        <f>'dXdata - Monthly'!AJ20/100</f>
        <v>-6.3557728469349373E-2</v>
      </c>
      <c r="AN9" s="151">
        <f>'dXdata - Monthly'!AK20/100</f>
        <v>-4.9436915441878233E-2</v>
      </c>
      <c r="AO9" s="151">
        <f>'dXdata - Monthly'!AL20/100</f>
        <v>-2.1827825377397025E-2</v>
      </c>
      <c r="AP9" s="151">
        <f>'dXdata - Monthly'!AM20/100</f>
        <v>-8.3622272078319737E-3</v>
      </c>
      <c r="AQ9" s="151">
        <f>'dXdata - Monthly'!AN20/100</f>
        <v>1.0450819672131129E-2</v>
      </c>
      <c r="AR9" s="151">
        <f>'dXdata - Monthly'!AO20/100</f>
        <v>1.4629258517034005E-2</v>
      </c>
      <c r="AS9" s="150" t="e">
        <f>'dXdata - Monthly'!AP20/100</f>
        <v>#N/A</v>
      </c>
      <c r="AT9" s="234" t="e">
        <f>'dXdata - Monthly'!AQ20/100</f>
        <v>#N/A</v>
      </c>
    </row>
    <row r="10" spans="1:13636" s="77" customFormat="1" ht="24" customHeight="1" x14ac:dyDescent="0.2">
      <c r="A10" s="73">
        <v>6</v>
      </c>
      <c r="B10" s="74" t="s">
        <v>16</v>
      </c>
      <c r="C10" s="75" t="s">
        <v>13</v>
      </c>
      <c r="D10" s="76"/>
      <c r="E10" s="91" t="s">
        <v>233</v>
      </c>
      <c r="F10" s="121">
        <f>'dXdata - Annual'!G21</f>
        <v>24750.833333333332</v>
      </c>
      <c r="G10" s="121">
        <f>'dXdata - Annual'!H21</f>
        <v>17529.166666666668</v>
      </c>
      <c r="H10" s="121">
        <f>'dXdata - Annual'!I21</f>
        <v>15939.166666666666</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15930</v>
      </c>
      <c r="AN10" s="122">
        <f>'dXdata - Monthly'!AK21</f>
        <v>15780</v>
      </c>
      <c r="AO10" s="122">
        <f>'dXdata - Monthly'!AL21</f>
        <v>15110</v>
      </c>
      <c r="AP10" s="122">
        <f>'dXdata - Monthly'!AM21</f>
        <v>15200</v>
      </c>
      <c r="AQ10" s="122">
        <f>'dXdata - Monthly'!AN21</f>
        <v>15330</v>
      </c>
      <c r="AR10" s="122">
        <f>'dXdata - Monthly'!AO21</f>
        <v>15870</v>
      </c>
      <c r="AS10" s="121" t="e">
        <f>'dXdata - Monthly'!AP21</f>
        <v>#N/A</v>
      </c>
      <c r="AT10" s="233" t="e">
        <f>'dXdata - Monthly'!AQ21</f>
        <v>#N/A</v>
      </c>
      <c r="AU10" s="69"/>
    </row>
    <row r="11" spans="1:13636" s="82" customFormat="1" ht="13.5" customHeight="1" x14ac:dyDescent="0.2">
      <c r="A11" s="140">
        <v>7</v>
      </c>
      <c r="B11" s="141" t="s">
        <v>17</v>
      </c>
      <c r="C11" s="142" t="s">
        <v>15</v>
      </c>
      <c r="D11" s="143"/>
      <c r="E11" s="156" t="s">
        <v>234</v>
      </c>
      <c r="F11" s="144">
        <f>'dXdata - Annual'!G22/100</f>
        <v>-0.1188477170914054</v>
      </c>
      <c r="G11" s="144">
        <f>'dXdata - Annual'!H22/100</f>
        <v>-0.29177468772095205</v>
      </c>
      <c r="H11" s="144">
        <f>'dXdata - Annual'!I22/100</f>
        <v>-9.0705966246731773E-2</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-8.8286208886324324E-2</v>
      </c>
      <c r="AM11" s="151">
        <f>'dXdata - Monthly'!AJ22/100</f>
        <v>-6.0176991150442498E-2</v>
      </c>
      <c r="AN11" s="151">
        <f>'dXdata - Monthly'!AK22/100</f>
        <v>-5.5655296229802476E-2</v>
      </c>
      <c r="AO11" s="151">
        <f>'dXdata - Monthly'!AL22/100</f>
        <v>-5.2666227781434927E-3</v>
      </c>
      <c r="AP11" s="151">
        <f>'dXdata - Monthly'!AM22/100</f>
        <v>-2.624671916010457E-3</v>
      </c>
      <c r="AQ11" s="151">
        <f>'dXdata - Monthly'!AN22/100</f>
        <v>9.8814229249011287E-3</v>
      </c>
      <c r="AR11" s="151">
        <f>'dXdata - Monthly'!AO22/100</f>
        <v>1.9267822736030782E-2</v>
      </c>
      <c r="AS11" s="150" t="e">
        <f>'dXdata - Monthly'!AP22/100</f>
        <v>#N/A</v>
      </c>
      <c r="AT11" s="234" t="e">
        <f>'dXdata - Monthly'!AQ22/100</f>
        <v>#N/A</v>
      </c>
    </row>
    <row r="12" spans="1:13636" s="77" customFormat="1" ht="13.5" customHeight="1" thickBot="1" x14ac:dyDescent="0.25">
      <c r="A12" s="73">
        <v>8</v>
      </c>
      <c r="B12" s="83" t="s">
        <v>18</v>
      </c>
      <c r="C12" s="84" t="s">
        <v>11</v>
      </c>
      <c r="D12" s="85"/>
      <c r="E12" s="91" t="s">
        <v>158</v>
      </c>
      <c r="F12" s="123">
        <f>'dXdata - Annual'!G29</f>
        <v>1246.337</v>
      </c>
      <c r="G12" s="123">
        <f>'dXdata - Annual'!H29</f>
        <v>1267.3440000000001</v>
      </c>
      <c r="H12" s="123">
        <f>'dXdata - Annual'!I29</f>
        <v>1285.711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125">
        <f>'dXdata - Monthly'!AM29</f>
        <v>1302.6884627689169</v>
      </c>
      <c r="AQ12" s="125">
        <f>'dXdata - Monthly'!AN29</f>
        <v>1305.610914893959</v>
      </c>
      <c r="AR12" s="125">
        <f>'dXdata - Monthly'!AO29</f>
        <v>1308.4495226332401</v>
      </c>
      <c r="AS12" s="124">
        <f>'dXdata - Monthly'!AP29</f>
        <v>1309.9664142742279</v>
      </c>
      <c r="AT12" s="235">
        <f>'dXdata - Monthly'!AQ29</f>
        <v>1312.7328137988684</v>
      </c>
      <c r="AU12" s="69"/>
    </row>
    <row r="13" spans="1:13636" s="71" customFormat="1" ht="13.5" customHeight="1" thickBot="1" x14ac:dyDescent="0.25">
      <c r="A13" s="72"/>
      <c r="B13" s="66" t="s">
        <v>19</v>
      </c>
      <c r="C13" s="67"/>
      <c r="D13" s="68"/>
      <c r="E13" s="254" t="s">
        <v>19</v>
      </c>
      <c r="F13" s="255"/>
      <c r="G13" s="255"/>
      <c r="H13" s="255"/>
      <c r="I13" s="255"/>
      <c r="J13" s="255"/>
      <c r="K13" s="255"/>
      <c r="L13" s="255"/>
      <c r="M13" s="255"/>
      <c r="N13" s="255"/>
      <c r="O13" s="255"/>
      <c r="P13" s="255"/>
      <c r="Q13" s="255"/>
      <c r="R13" s="255"/>
      <c r="S13" s="255"/>
      <c r="T13" s="255"/>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7"/>
      <c r="AU13" s="69"/>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row>
    <row r="14" spans="1:13636" s="69" customFormat="1" ht="13.5" customHeight="1" x14ac:dyDescent="0.2">
      <c r="A14" s="140">
        <v>10</v>
      </c>
      <c r="B14" s="152" t="s">
        <v>20</v>
      </c>
      <c r="C14" s="142" t="s">
        <v>21</v>
      </c>
      <c r="D14" s="143"/>
      <c r="E14" s="156" t="s">
        <v>22</v>
      </c>
      <c r="F14" s="126">
        <f>'dXdata - Annual'!G27</f>
        <v>50.884166666666665</v>
      </c>
      <c r="G14" s="126">
        <f>'dXdata - Annual'!H27</f>
        <v>64.938333333333333</v>
      </c>
      <c r="H14" s="126">
        <f>'dXdata - Annual'!I27</f>
        <v>56.984166666666674</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57.35</v>
      </c>
      <c r="AN14" s="169">
        <f>'dXdata - Monthly'!AK27</f>
        <v>54.81</v>
      </c>
      <c r="AO14" s="169">
        <f>'dXdata - Monthly'!AL27</f>
        <v>56.95</v>
      </c>
      <c r="AP14" s="169">
        <f>'dXdata - Monthly'!AM27</f>
        <v>53.96</v>
      </c>
      <c r="AQ14" s="169">
        <f>'dXdata - Monthly'!AN27</f>
        <v>57.03</v>
      </c>
      <c r="AR14" s="169">
        <f>'dXdata - Monthly'!AO27</f>
        <v>59.88</v>
      </c>
      <c r="AS14" s="170">
        <f>'dXdata - Monthly'!AP27</f>
        <v>57.68</v>
      </c>
      <c r="AT14" s="236">
        <f>'dXdata - Monthly'!AQ27</f>
        <v>50.54</v>
      </c>
    </row>
    <row r="15" spans="1:13636" s="89" customFormat="1" ht="13.5" customHeight="1" thickBot="1" x14ac:dyDescent="0.25">
      <c r="A15" s="73">
        <v>12</v>
      </c>
      <c r="B15" s="86" t="s">
        <v>23</v>
      </c>
      <c r="C15" s="84" t="s">
        <v>21</v>
      </c>
      <c r="D15" s="87"/>
      <c r="E15" s="91" t="s">
        <v>247</v>
      </c>
      <c r="F15" s="127" t="e">
        <f>'dXdata - Annual'!G28</f>
        <v>#N/A</v>
      </c>
      <c r="G15" s="127">
        <f>'dXdata - Annual'!H28</f>
        <v>1.472504</v>
      </c>
      <c r="H15" s="127">
        <f>'dXdata - Annual'!I28</f>
        <v>1.605594711</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17">
        <f>'dXdata - Monthly'!AL28</f>
        <v>0.9476</v>
      </c>
      <c r="AP15" s="217">
        <f>'dXdata - Monthly'!AM28</f>
        <v>1.8379000000000001</v>
      </c>
      <c r="AQ15" s="217">
        <f>'dXdata - Monthly'!AN28</f>
        <v>2.4024000000000001</v>
      </c>
      <c r="AR15" s="217">
        <f>'dXdata - Monthly'!AO28</f>
        <v>2.4337</v>
      </c>
      <c r="AS15" s="218">
        <f>'dXdata - Monthly'!AP28</f>
        <v>2.2768000000000002</v>
      </c>
      <c r="AT15" s="237">
        <f>'dXdata - Monthly'!AQ28</f>
        <v>1.9979</v>
      </c>
      <c r="AU15" s="88"/>
    </row>
    <row r="16" spans="1:13636" s="71" customFormat="1" ht="13.5" customHeight="1" thickBot="1" x14ac:dyDescent="0.25">
      <c r="A16" s="72"/>
      <c r="B16" s="66" t="s">
        <v>24</v>
      </c>
      <c r="C16" s="67"/>
      <c r="D16" s="68"/>
      <c r="E16" s="262" t="s">
        <v>24</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56"/>
      <c r="AH16" s="256"/>
      <c r="AI16" s="256"/>
      <c r="AJ16" s="256"/>
      <c r="AK16" s="256"/>
      <c r="AL16" s="256"/>
      <c r="AM16" s="256"/>
      <c r="AN16" s="256"/>
      <c r="AO16" s="256"/>
      <c r="AP16" s="256"/>
      <c r="AQ16" s="256"/>
      <c r="AR16" s="256"/>
      <c r="AS16" s="256"/>
      <c r="AT16" s="257"/>
      <c r="AU16" s="69"/>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row>
    <row r="17" spans="1:13636" s="69" customFormat="1" ht="13.5" customHeight="1" x14ac:dyDescent="0.2">
      <c r="A17" s="140">
        <v>14</v>
      </c>
      <c r="B17" s="153" t="s">
        <v>25</v>
      </c>
      <c r="C17" s="142" t="s">
        <v>26</v>
      </c>
      <c r="D17" s="143"/>
      <c r="E17" s="154" t="s">
        <v>27</v>
      </c>
      <c r="F17" s="227">
        <f>'dXdata - Annual'!G14/100</f>
        <v>1.6224188790560534E-2</v>
      </c>
      <c r="G17" s="227">
        <f>'dXdata - Annual'!H14/100</f>
        <v>2.3947750362844467E-2</v>
      </c>
      <c r="H17" s="227">
        <f>'dXdata - Annual'!I14/100</f>
        <v>1.4174344436569841E-2</v>
      </c>
      <c r="I17" s="228">
        <f>'dXdata - Monthly'!F14/100</f>
        <v>9.665427509293778E-3</v>
      </c>
      <c r="J17" s="228">
        <f>'dXdata - Monthly'!G14/100</f>
        <v>1.1144130757800852E-2</v>
      </c>
      <c r="K17" s="228">
        <f>'dXdata - Monthly'!H14/100</f>
        <v>1.0385756676557722E-2</v>
      </c>
      <c r="L17" s="228">
        <f>'dXdata - Monthly'!I14/100</f>
        <v>1.0370370370370363E-2</v>
      </c>
      <c r="M17" s="228">
        <f>'dXdata - Monthly'!J14/100</f>
        <v>1.1102886750555152E-2</v>
      </c>
      <c r="N17" s="228">
        <f>'dXdata - Monthly'!K14/100</f>
        <v>1.1094674556213047E-2</v>
      </c>
      <c r="O17" s="228">
        <f>'dXdata - Monthly'!L14/100</f>
        <v>1.1086474501108556E-2</v>
      </c>
      <c r="P17" s="228">
        <f>'dXdata - Monthly'!M14/100</f>
        <v>1.1816838995568624E-2</v>
      </c>
      <c r="Q17" s="228">
        <f>'dXdata - Monthly'!N14/100</f>
        <v>1.2555391432791607E-2</v>
      </c>
      <c r="R17" s="228">
        <f>'dXdata - Monthly'!O14/100</f>
        <v>1.3284132841328455E-2</v>
      </c>
      <c r="S17" s="228">
        <f>'dXdata - Monthly'!P14/100</f>
        <v>1.5498154981549828E-2</v>
      </c>
      <c r="T17" s="228">
        <f>'dXdata - Monthly'!Q14/100</f>
        <v>1.6224188790560534E-2</v>
      </c>
      <c r="U17" s="229">
        <f>'dXdata - Monthly'!R14/100</f>
        <v>1.5463917525773141E-2</v>
      </c>
      <c r="V17" s="228">
        <f>'dXdata - Monthly'!S14/100</f>
        <v>1.5429831006612771E-2</v>
      </c>
      <c r="W17" s="228">
        <f>'dXdata - Monthly'!T14/100</f>
        <v>1.6886930983847304E-2</v>
      </c>
      <c r="X17" s="228">
        <f>'dXdata - Monthly'!U14/100</f>
        <v>1.6862170087976525E-2</v>
      </c>
      <c r="Y17" s="228">
        <f>'dXdata - Monthly'!V14/100</f>
        <v>1.7569546120058677E-2</v>
      </c>
      <c r="Z17" s="228">
        <f>'dXdata - Monthly'!W14/100</f>
        <v>1.9019751280175745E-2</v>
      </c>
      <c r="AA17" s="228">
        <f>'dXdata - Monthly'!X14/100</f>
        <v>2.1198830409356662E-2</v>
      </c>
      <c r="AB17" s="228">
        <f>'dXdata - Monthly'!Y14/100</f>
        <v>2.2627737226277311E-2</v>
      </c>
      <c r="AC17" s="228">
        <f>'dXdata - Monthly'!Z14/100</f>
        <v>2.4070021881838155E-2</v>
      </c>
      <c r="AD17" s="228">
        <f>'dXdata - Monthly'!AA14/100</f>
        <v>2.4763292061179776E-2</v>
      </c>
      <c r="AE17" s="228">
        <f>'dXdata - Monthly'!AB14/100</f>
        <v>2.3255813953488413E-2</v>
      </c>
      <c r="AF17" s="228">
        <f>'dXdata - Monthly'!AC14/100</f>
        <v>2.3947750362844467E-2</v>
      </c>
      <c r="AG17" s="229">
        <f>'dXdata - Monthly'!AD14/100</f>
        <v>2.3930384336475541E-2</v>
      </c>
      <c r="AH17" s="228">
        <f>'dXdata - Monthly'!AE14/100</f>
        <v>2.2431259044862761E-2</v>
      </c>
      <c r="AI17" s="228">
        <f>'dXdata - Monthly'!AF14/100</f>
        <v>2.2382671480144278E-2</v>
      </c>
      <c r="AJ17" s="228">
        <f>'dXdata - Monthly'!AG14/100</f>
        <v>2.2350396539293715E-2</v>
      </c>
      <c r="AK17" s="228">
        <f>'dXdata - Monthly'!AH14/100</f>
        <v>2.1582733812949728E-2</v>
      </c>
      <c r="AL17" s="228">
        <f>'dXdata - Monthly'!AI14/100</f>
        <v>2.0818377602296989E-2</v>
      </c>
      <c r="AM17" s="228">
        <f>'dXdata - Monthly'!AJ14/100</f>
        <v>1.8611309949892796E-2</v>
      </c>
      <c r="AN17" s="228">
        <f>'dXdata - Monthly'!AK14/100</f>
        <v>1.6416845110635236E-2</v>
      </c>
      <c r="AO17" s="228">
        <f>'dXdata - Monthly'!AL14/100</f>
        <v>1.4957264957264904E-2</v>
      </c>
      <c r="AP17" s="228">
        <f>'dXdata - Monthly'!AM14/100</f>
        <v>1.4214641080312784E-2</v>
      </c>
      <c r="AQ17" s="228">
        <f>'dXdata - Monthly'!AN14/100</f>
        <v>1.4914772727272707E-2</v>
      </c>
      <c r="AR17" s="228">
        <f>'dXdata - Monthly'!AO14/100</f>
        <v>1.4174344436569841E-2</v>
      </c>
      <c r="AS17" s="229">
        <f>'dXdata - Monthly'!AP14/100</f>
        <v>1.6288951841359811E-2</v>
      </c>
      <c r="AT17" s="238">
        <f>'dXdata - Monthly'!AQ14/100</f>
        <v>1.6985138004246059E-2</v>
      </c>
    </row>
    <row r="18" spans="1:13636" s="77" customFormat="1" ht="13.5" customHeight="1" x14ac:dyDescent="0.2">
      <c r="A18" s="73">
        <v>15</v>
      </c>
      <c r="B18" s="74" t="s">
        <v>28</v>
      </c>
      <c r="C18" s="75" t="s">
        <v>15</v>
      </c>
      <c r="D18" s="76"/>
      <c r="E18" s="91" t="s">
        <v>29</v>
      </c>
      <c r="F18" s="224">
        <f>'dXdata - Annual'!G15/100</f>
        <v>1.5576323987538832E-2</v>
      </c>
      <c r="G18" s="224">
        <f>'dXdata - Annual'!H15/100</f>
        <v>2.3006134969325132E-2</v>
      </c>
      <c r="H18" s="224">
        <f>'dXdata - Annual'!I15/100</f>
        <v>1.9490254872563728E-2</v>
      </c>
      <c r="I18" s="225">
        <f>'dXdata - Monthly'!F15/100</f>
        <v>1.4195583596214423E-2</v>
      </c>
      <c r="J18" s="225">
        <f>'dXdata - Monthly'!G15/100</f>
        <v>1.4972419227738509E-2</v>
      </c>
      <c r="K18" s="225">
        <f>'dXdata - Monthly'!H15/100</f>
        <v>1.5748031496062964E-2</v>
      </c>
      <c r="L18" s="225">
        <f>'dXdata - Monthly'!I15/100</f>
        <v>1.5723270440251458E-2</v>
      </c>
      <c r="M18" s="225">
        <f>'dXdata - Monthly'!J15/100</f>
        <v>1.491365777080067E-2</v>
      </c>
      <c r="N18" s="225">
        <f>'dXdata - Monthly'!K15/100</f>
        <v>1.4901960784313717E-2</v>
      </c>
      <c r="O18" s="225">
        <f>'dXdata - Monthly'!L15/100</f>
        <v>1.4095536413468945E-2</v>
      </c>
      <c r="P18" s="225">
        <f>'dXdata - Monthly'!M15/100</f>
        <v>1.4866979655711932E-2</v>
      </c>
      <c r="Q18" s="225">
        <f>'dXdata - Monthly'!N15/100</f>
        <v>1.5637216575449475E-2</v>
      </c>
      <c r="R18" s="225">
        <f>'dXdata - Monthly'!O15/100</f>
        <v>1.4832162373145996E-2</v>
      </c>
      <c r="S18" s="225">
        <f>'dXdata - Monthly'!P15/100</f>
        <v>1.5600624024961096E-2</v>
      </c>
      <c r="T18" s="225">
        <f>'dXdata - Monthly'!Q15/100</f>
        <v>1.5576323987538832E-2</v>
      </c>
      <c r="U18" s="226">
        <f>'dXdata - Monthly'!R15/100</f>
        <v>1.5552099533437058E-2</v>
      </c>
      <c r="V18" s="225">
        <f>'dXdata - Monthly'!S15/100</f>
        <v>1.552795031055898E-2</v>
      </c>
      <c r="W18" s="225">
        <f>'dXdata - Monthly'!T15/100</f>
        <v>1.6279069767441756E-2</v>
      </c>
      <c r="X18" s="225">
        <f>'dXdata - Monthly'!U15/100</f>
        <v>1.6253869969040435E-2</v>
      </c>
      <c r="Y18" s="225">
        <f>'dXdata - Monthly'!V15/100</f>
        <v>1.7788089713843602E-2</v>
      </c>
      <c r="Z18" s="225">
        <f>'dXdata - Monthly'!W15/100</f>
        <v>1.8547140649149974E-2</v>
      </c>
      <c r="AA18" s="225">
        <f>'dXdata - Monthly'!X15/100</f>
        <v>2.0849420849420763E-2</v>
      </c>
      <c r="AB18" s="225">
        <f>'dXdata - Monthly'!Y15/100</f>
        <v>2.1588280647648617E-2</v>
      </c>
      <c r="AC18" s="225">
        <f>'dXdata - Monthly'!Z15/100</f>
        <v>2.155504234026151E-2</v>
      </c>
      <c r="AD18" s="225">
        <f>'dXdata - Monthly'!AA15/100</f>
        <v>2.3076923076922995E-2</v>
      </c>
      <c r="AE18" s="225">
        <f>'dXdata - Monthly'!AB15/100</f>
        <v>2.3041474654377891E-2</v>
      </c>
      <c r="AF18" s="225">
        <f>'dXdata - Monthly'!AC15/100</f>
        <v>2.3006134969325132E-2</v>
      </c>
      <c r="AG18" s="226">
        <f>'dXdata - Monthly'!AD15/100</f>
        <v>2.2205206738131755E-2</v>
      </c>
      <c r="AH18" s="225">
        <f>'dXdata - Monthly'!AE15/100</f>
        <v>2.2171253822629744E-2</v>
      </c>
      <c r="AI18" s="225">
        <f>'dXdata - Monthly'!AF15/100</f>
        <v>2.1357742181540962E-2</v>
      </c>
      <c r="AJ18" s="225">
        <f>'dXdata - Monthly'!AG15/100</f>
        <v>2.1325209444021276E-2</v>
      </c>
      <c r="AK18" s="225">
        <f>'dXdata - Monthly'!AH15/100</f>
        <v>2.1276595744680993E-2</v>
      </c>
      <c r="AL18" s="225">
        <f>'dXdata - Monthly'!AI15/100</f>
        <v>2.1244309559939278E-2</v>
      </c>
      <c r="AM18" s="225">
        <f>'dXdata - Monthly'!AJ15/100</f>
        <v>2.0423600605143921E-2</v>
      </c>
      <c r="AN18" s="225">
        <f>'dXdata - Monthly'!AK15/100</f>
        <v>1.9622641509433825E-2</v>
      </c>
      <c r="AO18" s="225">
        <f>'dXdata - Monthly'!AL15/100</f>
        <v>1.9593067068575998E-2</v>
      </c>
      <c r="AP18" s="225">
        <f>'dXdata - Monthly'!AM15/100</f>
        <v>1.8796992481203034E-2</v>
      </c>
      <c r="AQ18" s="225">
        <f>'dXdata - Monthly'!AN15/100</f>
        <v>1.8768768768768762E-2</v>
      </c>
      <c r="AR18" s="225">
        <f>'dXdata - Monthly'!AO15/100</f>
        <v>1.9490254872563728E-2</v>
      </c>
      <c r="AS18" s="226">
        <f>'dXdata - Monthly'!AP15/100</f>
        <v>2.0973782771535721E-2</v>
      </c>
      <c r="AT18" s="239">
        <f>'dXdata - Monthly'!AQ15/100</f>
        <v>2.0942408376963373E-2</v>
      </c>
      <c r="AU18" s="69"/>
    </row>
    <row r="19" spans="1:13636" s="69" customFormat="1" ht="13.5" customHeight="1" x14ac:dyDescent="0.2">
      <c r="A19" s="140">
        <v>16</v>
      </c>
      <c r="B19" s="153" t="s">
        <v>30</v>
      </c>
      <c r="C19" s="142" t="s">
        <v>15</v>
      </c>
      <c r="D19" s="143"/>
      <c r="E19" s="156" t="s">
        <v>31</v>
      </c>
      <c r="F19" s="157">
        <f>'dXdata - Annual'!G23/100</f>
        <v>1.35652369694923E-2</v>
      </c>
      <c r="G19" s="157">
        <f>'dXdata - Annual'!H23/100</f>
        <v>2.4823679680124444E-2</v>
      </c>
      <c r="H19" s="157">
        <f>'dXdata - Annual'!I23/100</f>
        <v>2.0537552834073658E-2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151">
        <f>'dXdata - Monthly'!AL23/100</f>
        <v>1.8175916910094125E-2</v>
      </c>
      <c r="AP19" s="151">
        <f>'dXdata - Monthly'!AM23/100</f>
        <v>8.6593970493906713E-3</v>
      </c>
      <c r="AQ19" s="151">
        <f>'dXdata - Monthly'!AN23/100</f>
        <v>3.1897926634767426E-3</v>
      </c>
      <c r="AR19" s="151">
        <f>'dXdata - Monthly'!AO23/100</f>
        <v>6.7221510883483937E-3</v>
      </c>
      <c r="AS19" s="150">
        <f>'dXdata - Monthly'!AP23/100</f>
        <v>1.6299137104506256E-2</v>
      </c>
      <c r="AT19" s="234">
        <f>'dXdata - Monthly'!AQ23/100</f>
        <v>2.2058823529411686E-2</v>
      </c>
    </row>
    <row r="20" spans="1:13636" s="77" customFormat="1" ht="25.5" customHeight="1" x14ac:dyDescent="0.2">
      <c r="A20" s="73">
        <v>17</v>
      </c>
      <c r="B20" s="78" t="s">
        <v>32</v>
      </c>
      <c r="C20" s="75" t="s">
        <v>15</v>
      </c>
      <c r="D20" s="76"/>
      <c r="E20" s="91" t="s">
        <v>33</v>
      </c>
      <c r="F20" s="128">
        <f>'dXdata - Annual'!G24/100</f>
        <v>6.5897399813517055E-3</v>
      </c>
      <c r="G20" s="128">
        <f>'dXdata - Annual'!H24/100</f>
        <v>1.3653228710378329E-2</v>
      </c>
      <c r="H20" s="128">
        <f>'dXdata - Annual'!I24/100</f>
        <v>2.1496703382003268E-2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2.7838101010734695E-2</v>
      </c>
      <c r="AM20" s="120">
        <f>'dXdata - Monthly'!AJ24/100</f>
        <v>2.5768974010867085E-2</v>
      </c>
      <c r="AN20" s="120">
        <f>'dXdata - Monthly'!AK24/100</f>
        <v>1.6951011120960091E-2</v>
      </c>
      <c r="AO20" s="120">
        <f>'dXdata - Monthly'!AL24/100</f>
        <v>4.3265610329489945E-2</v>
      </c>
      <c r="AP20" s="120">
        <f>'dXdata - Monthly'!AM24/100</f>
        <v>4.9402954829557144E-2</v>
      </c>
      <c r="AQ20" s="120">
        <f>'dXdata - Monthly'!AN24/100</f>
        <v>3.350599792958997E-2</v>
      </c>
      <c r="AR20" s="120">
        <f>'dXdata - Monthly'!AO24/100</f>
        <v>3.2468012436228877E-2</v>
      </c>
      <c r="AS20" s="119" t="e">
        <f>'dXdata - Monthly'!AP24/100</f>
        <v>#N/A</v>
      </c>
      <c r="AT20" s="231" t="e">
        <f>'dXdata - Monthly'!AQ24/100</f>
        <v>#N/A</v>
      </c>
      <c r="AU20" s="69"/>
    </row>
    <row r="21" spans="1:13636" s="69" customFormat="1" ht="13.5" customHeight="1" x14ac:dyDescent="0.2">
      <c r="A21" s="140">
        <v>18</v>
      </c>
      <c r="B21" s="152" t="s">
        <v>34</v>
      </c>
      <c r="C21" s="142"/>
      <c r="D21" s="143"/>
      <c r="E21" s="156" t="s">
        <v>35</v>
      </c>
      <c r="F21" s="157">
        <f>'dXdata - Annual'!G25/100</f>
        <v>4.4496614981435201E-3</v>
      </c>
      <c r="G21" s="157">
        <f>'dXdata - Annual'!H25/100</f>
        <v>1.7719798885718285E-2</v>
      </c>
      <c r="H21" s="157">
        <f>'dXdata - Annual'!I25/100</f>
        <v>2.9775415921168502E-2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151">
        <f>'dXdata - Monthly'!AL25/100</f>
        <v>4.3916720884840776E-2</v>
      </c>
      <c r="AP21" s="151">
        <f>'dXdata - Monthly'!AM25/100</f>
        <v>3.7966537966537928E-2</v>
      </c>
      <c r="AQ21" s="151">
        <f>'dXdata - Monthly'!AN25/100</f>
        <v>3.0254777070063854E-2</v>
      </c>
      <c r="AR21" s="151">
        <f>'dXdata - Monthly'!AO25/100</f>
        <v>2.9169308814204209E-2</v>
      </c>
      <c r="AS21" s="150">
        <f>'dXdata - Monthly'!AP25/100</f>
        <v>2.8292989625903875E-2</v>
      </c>
      <c r="AT21" s="234">
        <f>'dXdata - Monthly'!AQ25/100</f>
        <v>3.1994981179422899E-2</v>
      </c>
    </row>
    <row r="22" spans="1:13636" s="77" customFormat="1" ht="13.5" customHeight="1" thickBot="1" x14ac:dyDescent="0.25">
      <c r="A22" s="73">
        <v>19</v>
      </c>
      <c r="B22" s="90" t="s">
        <v>36</v>
      </c>
      <c r="C22" s="84"/>
      <c r="D22" s="87"/>
      <c r="E22" s="109" t="s">
        <v>37</v>
      </c>
      <c r="F22" s="129">
        <f>'dXdata - Annual'!G26/100</f>
        <v>4.9446190952890934E-3</v>
      </c>
      <c r="G22" s="129">
        <f>'dXdata - Annual'!H26/100</f>
        <v>1.5776676936385625E-2</v>
      </c>
      <c r="H22" s="129">
        <f>'dXdata - Annual'!I26/100</f>
        <v>2.9255340121107531E-2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130">
        <f>'dXdata - Monthly'!AL26/100</f>
        <v>4.9771356041242942E-2</v>
      </c>
      <c r="AP22" s="130">
        <f>'dXdata - Monthly'!AM26/100</f>
        <v>4.8768857291485945E-2</v>
      </c>
      <c r="AQ22" s="130">
        <f>'dXdata - Monthly'!AN26/100</f>
        <v>4.491625709374536E-2</v>
      </c>
      <c r="AR22" s="130">
        <f>'dXdata - Monthly'!AO26/100</f>
        <v>3.6700012052549136E-2</v>
      </c>
      <c r="AS22" s="131">
        <f>'dXdata - Monthly'!AP26/100</f>
        <v>3.0481658038170378E-2</v>
      </c>
      <c r="AT22" s="240">
        <f>'dXdata - Monthly'!AQ26/100</f>
        <v>2.7318218954248463E-2</v>
      </c>
      <c r="AU22" s="69"/>
    </row>
    <row r="23" spans="1:13636" s="71" customFormat="1" ht="13.5" customHeight="1" thickBot="1" x14ac:dyDescent="0.25">
      <c r="A23" s="72"/>
      <c r="B23" s="66" t="s">
        <v>38</v>
      </c>
      <c r="C23" s="67"/>
      <c r="D23" s="68"/>
      <c r="E23" s="254" t="s">
        <v>38</v>
      </c>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7"/>
      <c r="AU23" s="69"/>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row>
    <row r="24" spans="1:13636" s="88" customFormat="1" ht="13.5" customHeight="1" x14ac:dyDescent="0.2">
      <c r="A24" s="140">
        <v>21</v>
      </c>
      <c r="B24" s="153" t="s">
        <v>39</v>
      </c>
      <c r="C24" s="142" t="s">
        <v>15</v>
      </c>
      <c r="D24" s="143"/>
      <c r="E24" s="154" t="s">
        <v>235</v>
      </c>
      <c r="F24" s="158">
        <f>'dXdata - Annual'!G30/100</f>
        <v>3.203168253077382E-2</v>
      </c>
      <c r="G24" s="158">
        <f>'dXdata - Annual'!H30/100</f>
        <v>2.2107986762504694E-2</v>
      </c>
      <c r="H24" s="155">
        <f>'dXdata - Annual'!I30/100</f>
        <v>1.5714637039832668E-2</v>
      </c>
      <c r="I24" s="146">
        <f>'dXdata - Monthly'!F30/100</f>
        <v>1.7276646733958012E-2</v>
      </c>
      <c r="J24" s="146">
        <f>'dXdata - Monthly'!G30/100</f>
        <v>2.2262844777423352E-2</v>
      </c>
      <c r="K24" s="146">
        <f>'dXdata - Monthly'!H30/100</f>
        <v>2.9834892954167413E-2</v>
      </c>
      <c r="L24" s="146">
        <f>'dXdata - Monthly'!I30/100</f>
        <v>3.3275792893773914E-2</v>
      </c>
      <c r="M24" s="146">
        <f>'dXdata - Monthly'!J30/100</f>
        <v>4.3028710002034565E-2</v>
      </c>
      <c r="N24" s="146">
        <f>'dXdata - Monthly'!K30/100</f>
        <v>4.010121457489868E-2</v>
      </c>
      <c r="O24" s="146">
        <f>'dXdata - Monthly'!L30/100</f>
        <v>3.4706633429911316E-2</v>
      </c>
      <c r="P24" s="146">
        <f>'dXdata - Monthly'!M30/100</f>
        <v>3.2077152350053817E-2</v>
      </c>
      <c r="Q24" s="146">
        <f>'dXdata - Monthly'!N30/100</f>
        <v>3.0682605617003311E-2</v>
      </c>
      <c r="R24" s="146">
        <f>'dXdata - Monthly'!O30/100</f>
        <v>3.2583439981463735E-2</v>
      </c>
      <c r="S24" s="146">
        <f>'dXdata - Monthly'!P30/100</f>
        <v>3.5332655084597597E-2</v>
      </c>
      <c r="T24" s="146">
        <f>'dXdata - Monthly'!Q30/100</f>
        <v>3.3310670088547933E-2</v>
      </c>
      <c r="U24" s="145">
        <f>'dXdata - Monthly'!R30/100</f>
        <v>2.7537241258307255E-2</v>
      </c>
      <c r="V24" s="146">
        <f>'dXdata - Monthly'!S30/100</f>
        <v>2.7695296787527024E-2</v>
      </c>
      <c r="W24" s="146">
        <f>'dXdata - Monthly'!T30/100</f>
        <v>2.5658075381450818E-2</v>
      </c>
      <c r="X24" s="146">
        <f>'dXdata - Monthly'!U30/100</f>
        <v>2.1065812346520163E-2</v>
      </c>
      <c r="Y24" s="146">
        <f>'dXdata - Monthly'!V30/100</f>
        <v>2.2152290804569263E-2</v>
      </c>
      <c r="Z24" s="146">
        <f>'dXdata - Monthly'!W30/100</f>
        <v>2.0449771894858637E-2</v>
      </c>
      <c r="AA24" s="146">
        <f>'dXdata - Monthly'!X30/100</f>
        <v>2.2330825210445271E-2</v>
      </c>
      <c r="AB24" s="146">
        <f>'dXdata - Monthly'!Y30/100</f>
        <v>2.4147825885728835E-2</v>
      </c>
      <c r="AC24" s="146">
        <f>'dXdata - Monthly'!Z30/100</f>
        <v>2.2518602803252685E-2</v>
      </c>
      <c r="AD24" s="146">
        <f>'dXdata - Monthly'!AA30/100</f>
        <v>2.3352927360196007E-2</v>
      </c>
      <c r="AE24" s="146">
        <f>'dXdata - Monthly'!AB30/100</f>
        <v>1.5725061520150074E-2</v>
      </c>
      <c r="AF24" s="146">
        <f>'dXdata - Monthly'!AC30/100</f>
        <v>1.3010311294570975E-2</v>
      </c>
      <c r="AG24" s="145">
        <f>'dXdata - Monthly'!AD30/100</f>
        <v>1.6094967439928221E-2</v>
      </c>
      <c r="AH24" s="146">
        <f>'dXdata - Monthly'!AE30/100</f>
        <v>1.0802934561033206E-2</v>
      </c>
      <c r="AI24" s="146">
        <f>'dXdata - Monthly'!AF30/100</f>
        <v>1.4124466390636137E-2</v>
      </c>
      <c r="AJ24" s="146">
        <f>'dXdata - Monthly'!AG30/100</f>
        <v>1.7235063868589418E-2</v>
      </c>
      <c r="AK24" s="146">
        <f>'dXdata - Monthly'!AH30/100</f>
        <v>1.6128042286015498E-2</v>
      </c>
      <c r="AL24" s="146">
        <f>'dXdata - Monthly'!AI30/100</f>
        <v>1.7952302453537961E-2</v>
      </c>
      <c r="AM24" s="146">
        <f>'dXdata - Monthly'!AJ30/100</f>
        <v>1.5726071987995249E-2</v>
      </c>
      <c r="AN24" s="146">
        <f>'dXdata - Monthly'!AK30/100</f>
        <v>1.6134250438815778E-2</v>
      </c>
      <c r="AO24" s="146">
        <f>'dXdata - Monthly'!AL30/100</f>
        <v>1.5899282643419888E-2</v>
      </c>
      <c r="AP24" s="146">
        <f>'dXdata - Monthly'!AM30/100</f>
        <v>1.3093215063882946E-2</v>
      </c>
      <c r="AQ24" s="146">
        <f>'dXdata - Monthly'!AN30/100</f>
        <v>1.5977656442643928E-2</v>
      </c>
      <c r="AR24" s="146">
        <f>'dXdata - Monthly'!AO30/100</f>
        <v>1.9375990018304812E-2</v>
      </c>
      <c r="AS24" s="145" t="e">
        <f>'dXdata - Monthly'!AP30/100</f>
        <v>#N/A</v>
      </c>
      <c r="AT24" s="230" t="e">
        <f>'dXdata - Monthly'!AQ30/100</f>
        <v>#N/A</v>
      </c>
    </row>
    <row r="25" spans="1:13636" s="77" customFormat="1" ht="13.5" customHeight="1" x14ac:dyDescent="0.2">
      <c r="A25" s="73">
        <v>22</v>
      </c>
      <c r="B25" s="90" t="s">
        <v>40</v>
      </c>
      <c r="C25" s="84" t="s">
        <v>15</v>
      </c>
      <c r="D25" s="87"/>
      <c r="E25" s="91" t="s">
        <v>41</v>
      </c>
      <c r="F25" s="223">
        <f>'dXdata - Annual'!G31/100</f>
        <v>2.9083333333333333E-2</v>
      </c>
      <c r="G25" s="223">
        <f>'dXdata - Annual'!H31/100</f>
        <v>3.6375000000000005E-2</v>
      </c>
      <c r="H25" s="224">
        <f>'dXdata - Annual'!I31/100</f>
        <v>3.9500000000000007E-2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25">
        <f>'dXdata - Monthly'!AL31/100</f>
        <v>3.95E-2</v>
      </c>
      <c r="AP25" s="225">
        <f>'dXdata - Monthly'!AM31/100</f>
        <v>3.95E-2</v>
      </c>
      <c r="AQ25" s="225">
        <f>'dXdata - Monthly'!AN31/100</f>
        <v>3.95E-2</v>
      </c>
      <c r="AR25" s="225">
        <f>'dXdata - Monthly'!AO31/100</f>
        <v>3.95E-2</v>
      </c>
      <c r="AS25" s="226">
        <f>'dXdata - Monthly'!AP31/100</f>
        <v>3.95E-2</v>
      </c>
      <c r="AT25" s="239">
        <f>'dXdata - Monthly'!AQ31/100</f>
        <v>3.95E-2</v>
      </c>
      <c r="AU25" s="69"/>
    </row>
    <row r="26" spans="1:13636" s="69" customFormat="1" ht="13.5" customHeight="1" thickBot="1" x14ac:dyDescent="0.25">
      <c r="A26" s="140">
        <v>23</v>
      </c>
      <c r="B26" s="159" t="s">
        <v>42</v>
      </c>
      <c r="C26" s="160"/>
      <c r="D26" s="161"/>
      <c r="E26" s="162" t="s">
        <v>43</v>
      </c>
      <c r="F26" s="177">
        <f>'dXdata - Annual'!G32/100</f>
        <v>9.5833333333333343E-3</v>
      </c>
      <c r="G26" s="177">
        <f>'dXdata - Annual'!H32/100</f>
        <v>1.6875000000000001E-2</v>
      </c>
      <c r="H26" s="178">
        <f>'dXdata - Annual'!I32/100</f>
        <v>0.02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163">
        <f>'dXdata - Monthly'!AL32/100</f>
        <v>0.02</v>
      </c>
      <c r="AP26" s="163">
        <f>'dXdata - Monthly'!AM32/100</f>
        <v>0.02</v>
      </c>
      <c r="AQ26" s="163">
        <f>'dXdata - Monthly'!AN32/100</f>
        <v>0.02</v>
      </c>
      <c r="AR26" s="163">
        <f>'dXdata - Monthly'!AO32/100</f>
        <v>0.02</v>
      </c>
      <c r="AS26" s="164">
        <f>'dXdata - Monthly'!AP32/100</f>
        <v>0.02</v>
      </c>
      <c r="AT26" s="241">
        <f>'dXdata - Monthly'!AQ32/100</f>
        <v>0.02</v>
      </c>
    </row>
    <row r="27" spans="1:13636" s="71" customFormat="1" ht="13.5" customHeight="1" thickBot="1" x14ac:dyDescent="0.25">
      <c r="A27" s="72"/>
      <c r="B27" s="66" t="s">
        <v>44</v>
      </c>
      <c r="C27" s="67"/>
      <c r="D27" s="68"/>
      <c r="E27" s="254" t="s">
        <v>44</v>
      </c>
      <c r="F27" s="255"/>
      <c r="G27" s="255"/>
      <c r="H27" s="255"/>
      <c r="I27" s="255"/>
      <c r="J27" s="255"/>
      <c r="K27" s="255"/>
      <c r="L27" s="255"/>
      <c r="M27" s="255"/>
      <c r="N27" s="255"/>
      <c r="O27" s="255"/>
      <c r="P27" s="255"/>
      <c r="Q27" s="255"/>
      <c r="R27" s="255"/>
      <c r="S27" s="255"/>
      <c r="T27" s="255"/>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7"/>
      <c r="AU27" s="69"/>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row>
    <row r="28" spans="1:13636" s="69" customFormat="1" ht="13.5" customHeight="1" x14ac:dyDescent="0.2">
      <c r="A28" s="140">
        <v>25</v>
      </c>
      <c r="B28" s="153" t="s">
        <v>45</v>
      </c>
      <c r="C28" s="142" t="s">
        <v>46</v>
      </c>
      <c r="D28" s="143"/>
      <c r="E28" s="154" t="s">
        <v>47</v>
      </c>
      <c r="F28" s="167">
        <f>'dXdata - Annual'!G33</f>
        <v>80.209418980292426</v>
      </c>
      <c r="G28" s="167">
        <f>'dXdata - Annual'!H33</f>
        <v>81.80024552027443</v>
      </c>
      <c r="H28" s="168">
        <f>'dXdata - Annual'!I33</f>
        <v>81.099013233585481</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6.8003267743278029</v>
      </c>
      <c r="AL28" s="219">
        <f>'dXdata - Monthly'!AI33</f>
        <v>6.74163193282343</v>
      </c>
      <c r="AM28" s="219">
        <f>'dXdata - Monthly'!AJ33</f>
        <v>6.7886794823880754</v>
      </c>
      <c r="AN28" s="219">
        <f>'dXdata - Monthly'!AK33</f>
        <v>6.7603187309693755</v>
      </c>
      <c r="AO28" s="219">
        <f>'dXdata - Monthly'!AL33</f>
        <v>6.6646497544417294</v>
      </c>
      <c r="AP28" s="219">
        <f>'dXdata - Monthly'!AM33</f>
        <v>6.7015330120263927</v>
      </c>
      <c r="AQ28" s="219">
        <f>'dXdata - Monthly'!AN33</f>
        <v>6.6476756464849833</v>
      </c>
      <c r="AR28" s="219">
        <f>'dXdata - Monthly'!AO33</f>
        <v>6.7172598021718795</v>
      </c>
      <c r="AS28" s="220" t="e">
        <f>'dXdata - Monthly'!AP33</f>
        <v>#N/A</v>
      </c>
      <c r="AT28" s="242" t="e">
        <f>'dXdata - Monthly'!AQ33</f>
        <v>#N/A</v>
      </c>
    </row>
    <row r="29" spans="1:13636" s="77" customFormat="1" ht="13.5" customHeight="1" x14ac:dyDescent="0.2">
      <c r="A29" s="73">
        <v>26</v>
      </c>
      <c r="B29" s="92" t="s">
        <v>48</v>
      </c>
      <c r="C29" s="75" t="s">
        <v>49</v>
      </c>
      <c r="D29" s="76"/>
      <c r="E29" s="91" t="s">
        <v>50</v>
      </c>
      <c r="F29" s="132">
        <f>'dXdata - Annual'!G34</f>
        <v>31.730509530535723</v>
      </c>
      <c r="G29" s="132">
        <f>'dXdata - Annual'!H34</f>
        <v>31.858031927935311</v>
      </c>
      <c r="H29" s="133">
        <f>'dXdata - Annual'!I34</f>
        <v>32.562454853021883</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2.7507345440905211</v>
      </c>
      <c r="AL29" s="221">
        <f>'dXdata - Monthly'!AI34</f>
        <v>2.7372212415859685</v>
      </c>
      <c r="AM29" s="221">
        <f>'dXdata - Monthly'!AJ34</f>
        <v>2.7627535566085211</v>
      </c>
      <c r="AN29" s="221">
        <f>'dXdata - Monthly'!AK34</f>
        <v>2.7427677964170489</v>
      </c>
      <c r="AO29" s="221">
        <f>'dXdata - Monthly'!AL34</f>
        <v>2.6923081562719169</v>
      </c>
      <c r="AP29" s="221">
        <f>'dXdata - Monthly'!AM34</f>
        <v>2.6944572958711066</v>
      </c>
      <c r="AQ29" s="221">
        <f>'dXdata - Monthly'!AN34</f>
        <v>2.6899035764889812</v>
      </c>
      <c r="AR29" s="221">
        <f>'dXdata - Monthly'!AO34</f>
        <v>2.7177870675982638</v>
      </c>
      <c r="AS29" s="222" t="e">
        <f>'dXdata - Monthly'!AP34</f>
        <v>#N/A</v>
      </c>
      <c r="AT29" s="243" t="e">
        <f>'dXdata - Monthly'!AQ34</f>
        <v>#N/A</v>
      </c>
      <c r="AU29" s="69"/>
    </row>
    <row r="30" spans="1:13636" s="69" customFormat="1" ht="13.5" customHeight="1" x14ac:dyDescent="0.2">
      <c r="A30" s="140">
        <v>28</v>
      </c>
      <c r="B30" s="153" t="s">
        <v>51</v>
      </c>
      <c r="C30" s="142" t="s">
        <v>52</v>
      </c>
      <c r="D30" s="143"/>
      <c r="E30" s="156" t="s">
        <v>53</v>
      </c>
      <c r="F30" s="171">
        <f>'dXdata - Annual'!G36</f>
        <v>11534</v>
      </c>
      <c r="G30" s="171">
        <f>'dXdata - Annual'!H36</f>
        <v>10971</v>
      </c>
      <c r="H30" s="174">
        <f>'dXdata - Annual'!I36</f>
        <v>11909</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172">
        <f>'dXdata - Monthly'!AL36</f>
        <v>1565</v>
      </c>
      <c r="AP30" s="172">
        <f>'dXdata - Monthly'!AM36</f>
        <v>818</v>
      </c>
      <c r="AQ30" s="172">
        <f>'dXdata - Monthly'!AN36</f>
        <v>954</v>
      </c>
      <c r="AR30" s="172">
        <f>'dXdata - Monthly'!AO36</f>
        <v>2130</v>
      </c>
      <c r="AS30" s="173">
        <f>'dXdata - Monthly'!AP36</f>
        <v>642</v>
      </c>
      <c r="AT30" s="244">
        <f>'dXdata - Monthly'!AQ36</f>
        <v>646</v>
      </c>
    </row>
    <row r="31" spans="1:13636" s="77" customFormat="1" ht="13.5" customHeight="1" x14ac:dyDescent="0.2">
      <c r="A31" s="73">
        <v>29</v>
      </c>
      <c r="B31" s="92" t="s">
        <v>54</v>
      </c>
      <c r="C31" s="75" t="s">
        <v>55</v>
      </c>
      <c r="D31" s="76"/>
      <c r="E31" s="91" t="s">
        <v>244</v>
      </c>
      <c r="F31" s="121">
        <f>'dXdata - Annual'!G37</f>
        <v>5008</v>
      </c>
      <c r="G31" s="121">
        <f>'dXdata - Annual'!H37</f>
        <v>4925</v>
      </c>
      <c r="H31" s="134">
        <f>'dXdata - Annual'!I37</f>
        <v>5589</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135">
        <f>'dXdata - Monthly'!AL37</f>
        <v>461</v>
      </c>
      <c r="AP31" s="135">
        <f>'dXdata - Monthly'!AM37</f>
        <v>486</v>
      </c>
      <c r="AQ31" s="135">
        <f>'dXdata - Monthly'!AN37</f>
        <v>480</v>
      </c>
      <c r="AR31" s="135">
        <f>'dXdata - Monthly'!AO37</f>
        <v>403</v>
      </c>
      <c r="AS31" s="136">
        <f>'dXdata - Monthly'!AP37</f>
        <v>424</v>
      </c>
      <c r="AT31" s="245" t="e">
        <f>'dXdata - Monthly'!AQ37</f>
        <v>#N/A</v>
      </c>
      <c r="AU31" s="69"/>
    </row>
    <row r="32" spans="1:13636" s="69" customFormat="1" ht="13.5" customHeight="1" x14ac:dyDescent="0.2">
      <c r="A32" s="140">
        <v>31</v>
      </c>
      <c r="B32" s="153" t="s">
        <v>57</v>
      </c>
      <c r="C32" s="142" t="s">
        <v>56</v>
      </c>
      <c r="D32" s="143"/>
      <c r="E32" s="156" t="s">
        <v>58</v>
      </c>
      <c r="F32" s="171">
        <f>'dXdata - Annual'!G38</f>
        <v>23869</v>
      </c>
      <c r="G32" s="171">
        <f>'dXdata - Annual'!H38</f>
        <v>20534</v>
      </c>
      <c r="H32" s="174">
        <f>'dXdata - Annual'!I38</f>
        <v>20938</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172">
        <f>'dXdata - Monthly'!AL38</f>
        <v>1791</v>
      </c>
      <c r="AP32" s="172">
        <f>'dXdata - Monthly'!AM38</f>
        <v>1846</v>
      </c>
      <c r="AQ32" s="172">
        <f>'dXdata - Monthly'!AN38</f>
        <v>1430</v>
      </c>
      <c r="AR32" s="172">
        <f>'dXdata - Monthly'!AO38</f>
        <v>1092</v>
      </c>
      <c r="AS32" s="173">
        <f>'dXdata - Monthly'!AP38</f>
        <v>1127</v>
      </c>
      <c r="AT32" s="244">
        <f>'dXdata - Monthly'!AQ38</f>
        <v>1521</v>
      </c>
    </row>
    <row r="33" spans="1:47" s="77" customFormat="1" ht="13.5" customHeight="1" x14ac:dyDescent="0.2">
      <c r="A33" s="73">
        <v>32</v>
      </c>
      <c r="B33" s="92" t="s">
        <v>59</v>
      </c>
      <c r="C33" s="75" t="s">
        <v>55</v>
      </c>
      <c r="D33" s="76"/>
      <c r="E33" s="91" t="s">
        <v>60</v>
      </c>
      <c r="F33" s="121">
        <f>'dXdata - Annual'!G40</f>
        <v>55.729323277533702</v>
      </c>
      <c r="G33" s="121">
        <f>'dXdata - Annual'!H40</f>
        <v>48.551835159564263</v>
      </c>
      <c r="H33" s="134">
        <f>'dXdata - Annual'!I40</f>
        <v>53.991025553706443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135">
        <f>'dXdata - Monthly'!AL40*100</f>
        <v>52.048823016564953</v>
      </c>
      <c r="AP33" s="135">
        <f>'dXdata - Monthly'!AM40*100</f>
        <v>60.98447307565246</v>
      </c>
      <c r="AQ33" s="135">
        <f>'dXdata - Monthly'!AN40*100</f>
        <v>60.159865376525033</v>
      </c>
      <c r="AR33" s="135">
        <f>'dXdata - Monthly'!AO40*100</f>
        <v>78.844765342960287</v>
      </c>
      <c r="AS33" s="136">
        <f>'dXdata - Monthly'!AP40*100</f>
        <v>37.145682267633489</v>
      </c>
      <c r="AT33" s="245">
        <f>'dXdata - Monthly'!AQ40*100</f>
        <v>45.882352941176471</v>
      </c>
      <c r="AU33" s="69"/>
    </row>
    <row r="34" spans="1:47" s="69" customFormat="1" ht="13.5" customHeight="1" thickBot="1" x14ac:dyDescent="0.25">
      <c r="A34" s="140">
        <v>33</v>
      </c>
      <c r="B34" s="159" t="s">
        <v>61</v>
      </c>
      <c r="C34" s="142" t="s">
        <v>46</v>
      </c>
      <c r="D34" s="161"/>
      <c r="E34" s="162" t="s">
        <v>159</v>
      </c>
      <c r="F34" s="198">
        <f>'dXdata - Annual'!G39</f>
        <v>463.4635833333333</v>
      </c>
      <c r="G34" s="198">
        <f>'dXdata - Annual'!H39</f>
        <v>458.09333333333331</v>
      </c>
      <c r="H34" s="199">
        <f>'dXdata - Annual'!I39</f>
        <v>441.83391666666671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00">
        <f>'dXdata - Monthly'!AL39/1000</f>
        <v>443.00099999999998</v>
      </c>
      <c r="AP34" s="200">
        <f>'dXdata - Monthly'!AM39/1000</f>
        <v>444.90600000000001</v>
      </c>
      <c r="AQ34" s="200">
        <f>'dXdata - Monthly'!AN39/1000</f>
        <v>426.68700000000001</v>
      </c>
      <c r="AR34" s="200">
        <f>'dXdata - Monthly'!AO39/1000</f>
        <v>430.64100000000002</v>
      </c>
      <c r="AS34" s="201">
        <f>'dXdata - Monthly'!AP39/1000</f>
        <v>435.14800000000002</v>
      </c>
      <c r="AT34" s="246">
        <f>'dXdata - Monthly'!AQ39/1000</f>
        <v>437.27800000000002</v>
      </c>
    </row>
    <row r="35" spans="1:47" s="69" customFormat="1" ht="13.5" customHeight="1" thickBot="1" x14ac:dyDescent="0.25">
      <c r="A35" s="140"/>
      <c r="B35" s="202" t="s">
        <v>62</v>
      </c>
      <c r="C35" s="203"/>
      <c r="D35" s="204"/>
      <c r="E35" s="258" t="s">
        <v>62</v>
      </c>
      <c r="F35" s="259"/>
      <c r="G35" s="259"/>
      <c r="H35" s="259"/>
      <c r="I35" s="259"/>
      <c r="J35" s="259"/>
      <c r="K35" s="259"/>
      <c r="L35" s="259"/>
      <c r="M35" s="259"/>
      <c r="N35" s="259"/>
      <c r="O35" s="259"/>
      <c r="P35" s="259"/>
      <c r="Q35" s="259"/>
      <c r="R35" s="259"/>
      <c r="S35" s="259"/>
      <c r="T35" s="259"/>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1"/>
    </row>
    <row r="36" spans="1:47" s="94" customFormat="1" ht="13.5" customHeight="1" x14ac:dyDescent="0.2">
      <c r="A36" s="94">
        <v>35</v>
      </c>
      <c r="B36" s="210" t="s">
        <v>63</v>
      </c>
      <c r="C36" s="210" t="s">
        <v>49</v>
      </c>
      <c r="D36" s="211"/>
      <c r="E36" s="212" t="s">
        <v>236</v>
      </c>
      <c r="F36" s="213">
        <f>'dXdata - Annual'!G41</f>
        <v>78.864432539013535</v>
      </c>
      <c r="G36" s="213">
        <f>'dXdata - Annual'!H41</f>
        <v>82.896284906649413</v>
      </c>
      <c r="H36" s="214">
        <f>'dXdata - Annual'!I41</f>
        <v>82.206463408843291</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6.8986014524678669</v>
      </c>
      <c r="AL36" s="215">
        <f>'dXdata - Monthly'!AI41</f>
        <v>6.9624373373077093</v>
      </c>
      <c r="AM36" s="215">
        <f>'dXdata - Monthly'!AJ41</f>
        <v>6.8208333166403285</v>
      </c>
      <c r="AN36" s="215">
        <f>'dXdata - Monthly'!AK41</f>
        <v>6.7820597420620521</v>
      </c>
      <c r="AO36" s="215">
        <f>'dXdata - Monthly'!AL41</f>
        <v>6.8833543812413804</v>
      </c>
      <c r="AP36" s="215">
        <f>'dXdata - Monthly'!AM41</f>
        <v>6.8222873887539857</v>
      </c>
      <c r="AQ36" s="215">
        <f>'dXdata - Monthly'!AN41</f>
        <v>6.6530923245031612</v>
      </c>
      <c r="AR36" s="215">
        <f>'dXdata - Monthly'!AO41</f>
        <v>6.6343024030399969</v>
      </c>
      <c r="AS36" s="216" t="e">
        <f>'dXdata - Monthly'!AP41</f>
        <v>#N/A</v>
      </c>
      <c r="AT36" s="247" t="e">
        <f>'dXdata - Monthly'!AQ41</f>
        <v>#N/A</v>
      </c>
      <c r="AU36" s="93"/>
    </row>
    <row r="37" spans="1:47" s="93" customFormat="1" ht="13.5" customHeight="1" x14ac:dyDescent="0.2">
      <c r="A37" s="93">
        <v>36</v>
      </c>
      <c r="B37" s="153" t="s">
        <v>64</v>
      </c>
      <c r="C37" s="153" t="s">
        <v>49</v>
      </c>
      <c r="D37" s="175"/>
      <c r="E37" s="176" t="s">
        <v>237</v>
      </c>
      <c r="F37" s="165">
        <f>'dXdata - Annual'!G42</f>
        <v>71.650746999999996</v>
      </c>
      <c r="G37" s="165">
        <f>'dXdata - Annual'!H42</f>
        <v>76.832944000000012</v>
      </c>
      <c r="H37" s="166">
        <f>'dXdata - Annual'!I42</f>
        <v>76.293651000000011</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6.4328609999999999</v>
      </c>
      <c r="AM37" s="190">
        <f>'dXdata - Monthly'!AJ42</f>
        <v>6.3269279999999997</v>
      </c>
      <c r="AN37" s="190">
        <f>'dXdata - Monthly'!AK42</f>
        <v>6.3260550000000002</v>
      </c>
      <c r="AO37" s="190">
        <f>'dXdata - Monthly'!AL42</f>
        <v>6.108009</v>
      </c>
      <c r="AP37" s="190">
        <f>'dXdata - Monthly'!AM42</f>
        <v>6.2104220000000003</v>
      </c>
      <c r="AQ37" s="190">
        <f>'dXdata - Monthly'!AN42</f>
        <v>6.0443850000000001</v>
      </c>
      <c r="AR37" s="190">
        <f>'dXdata - Monthly'!AO42</f>
        <v>5.987133</v>
      </c>
      <c r="AS37" s="205">
        <f>'dXdata - Monthly'!AP42</f>
        <v>6.2977270000000001</v>
      </c>
      <c r="AT37" s="248" t="e">
        <f>'dXdata - Monthly'!AQ42</f>
        <v>#N/A</v>
      </c>
    </row>
    <row r="38" spans="1:47" s="94" customFormat="1" ht="13.5" customHeight="1" x14ac:dyDescent="0.2">
      <c r="A38" s="94">
        <v>39</v>
      </c>
      <c r="B38" s="92" t="s">
        <v>65</v>
      </c>
      <c r="C38" s="92" t="s">
        <v>52</v>
      </c>
      <c r="D38" s="95"/>
      <c r="E38" s="96" t="s">
        <v>238</v>
      </c>
      <c r="F38" s="121">
        <f>'dXdata - Annual'!G45</f>
        <v>131</v>
      </c>
      <c r="G38" s="121">
        <f>'dXdata - Annual'!H45</f>
        <v>162</v>
      </c>
      <c r="H38" s="134">
        <f>'dXdata - Annual'!I45</f>
        <v>155</v>
      </c>
      <c r="I38" s="135">
        <f>'dXdata - Monthly'!F45</f>
        <v>8</v>
      </c>
      <c r="J38" s="135">
        <f>'dXdata - Monthly'!G45</f>
        <v>9</v>
      </c>
      <c r="K38" s="135">
        <f>'dXdata - Monthly'!H45</f>
        <v>10</v>
      </c>
      <c r="L38" s="135">
        <f>'dXdata - Monthly'!I45</f>
        <v>14</v>
      </c>
      <c r="M38" s="135">
        <f>'dXdata - Monthly'!J45</f>
        <v>15</v>
      </c>
      <c r="N38" s="135">
        <f>'dXdata - Monthly'!K45</f>
        <v>12</v>
      </c>
      <c r="O38" s="135">
        <f>'dXdata - Monthly'!L45</f>
        <v>5</v>
      </c>
      <c r="P38" s="135">
        <f>'dXdata - Monthly'!M45</f>
        <v>18</v>
      </c>
      <c r="Q38" s="135">
        <f>'dXdata - Monthly'!N45</f>
        <v>5</v>
      </c>
      <c r="R38" s="135">
        <f>'dXdata - Monthly'!O45</f>
        <v>11</v>
      </c>
      <c r="S38" s="135">
        <f>'dXdata - Monthly'!P45</f>
        <v>15</v>
      </c>
      <c r="T38" s="135">
        <f>'dXdata - Monthly'!Q45</f>
        <v>9</v>
      </c>
      <c r="U38" s="136">
        <f>'dXdata - Monthly'!R45</f>
        <v>5</v>
      </c>
      <c r="V38" s="135">
        <f>'dXdata - Monthly'!S45</f>
        <v>10</v>
      </c>
      <c r="W38" s="135">
        <f>'dXdata - Monthly'!T45</f>
        <v>16</v>
      </c>
      <c r="X38" s="135">
        <f>'dXdata - Monthly'!U45</f>
        <v>19</v>
      </c>
      <c r="Y38" s="135">
        <f>'dXdata - Monthly'!V45</f>
        <v>10</v>
      </c>
      <c r="Z38" s="135">
        <f>'dXdata - Monthly'!W45</f>
        <v>12</v>
      </c>
      <c r="AA38" s="135">
        <f>'dXdata - Monthly'!X45</f>
        <v>13</v>
      </c>
      <c r="AB38" s="135">
        <f>'dXdata - Monthly'!Y45</f>
        <v>23</v>
      </c>
      <c r="AC38" s="135">
        <f>'dXdata - Monthly'!Z45</f>
        <v>4</v>
      </c>
      <c r="AD38" s="135">
        <f>'dXdata - Monthly'!AA45</f>
        <v>13</v>
      </c>
      <c r="AE38" s="135">
        <f>'dXdata - Monthly'!AB45</f>
        <v>16</v>
      </c>
      <c r="AF38" s="135">
        <f>'dXdata - Monthly'!AC45</f>
        <v>21</v>
      </c>
      <c r="AG38" s="136">
        <f>'dXdata - Monthly'!AD45</f>
        <v>9</v>
      </c>
      <c r="AH38" s="135">
        <f>'dXdata - Monthly'!AE45</f>
        <v>17</v>
      </c>
      <c r="AI38" s="135">
        <f>'dXdata - Monthly'!AF45</f>
        <v>18</v>
      </c>
      <c r="AJ38" s="135">
        <f>'dXdata - Monthly'!AG45</f>
        <v>7</v>
      </c>
      <c r="AK38" s="135">
        <f>'dXdata - Monthly'!AH45</f>
        <v>11</v>
      </c>
      <c r="AL38" s="135">
        <f>'dXdata - Monthly'!AI45</f>
        <v>12</v>
      </c>
      <c r="AM38" s="135">
        <f>'dXdata - Monthly'!AJ45</f>
        <v>20</v>
      </c>
      <c r="AN38" s="135">
        <f>'dXdata - Monthly'!AK45</f>
        <v>13</v>
      </c>
      <c r="AO38" s="135">
        <f>'dXdata - Monthly'!AL45</f>
        <v>10</v>
      </c>
      <c r="AP38" s="135">
        <f>'dXdata - Monthly'!AM45</f>
        <v>15</v>
      </c>
      <c r="AQ38" s="135">
        <f>'dXdata - Monthly'!AN45</f>
        <v>10</v>
      </c>
      <c r="AR38" s="135">
        <f>'dXdata - Monthly'!AO45</f>
        <v>13</v>
      </c>
      <c r="AS38" s="136">
        <f>'dXdata - Monthly'!AP45</f>
        <v>16</v>
      </c>
      <c r="AT38" s="245" t="e">
        <f>'dXdata - Monthly'!AQ45</f>
        <v>#N/A</v>
      </c>
      <c r="AU38" s="93"/>
    </row>
    <row r="39" spans="1:47" s="93" customFormat="1" ht="13.5" customHeight="1" thickBot="1" x14ac:dyDescent="0.25">
      <c r="A39" s="93">
        <v>41</v>
      </c>
      <c r="B39" s="206" t="s">
        <v>66</v>
      </c>
      <c r="C39" s="206" t="s">
        <v>56</v>
      </c>
      <c r="D39" s="207"/>
      <c r="E39" s="207" t="s">
        <v>239</v>
      </c>
      <c r="F39" s="198">
        <f>'dXdata - Annual'!G46</f>
        <v>4571.9860309999995</v>
      </c>
      <c r="G39" s="198">
        <f>'dXdata - Annual'!H46</f>
        <v>4550.4057459999995</v>
      </c>
      <c r="H39" s="199">
        <f>'dXdata - Annual'!I46</f>
        <v>5173.2963209999998</v>
      </c>
      <c r="I39" s="208">
        <f>'dXdata - Monthly'!F46</f>
        <v>211.71464</v>
      </c>
      <c r="J39" s="208">
        <f>'dXdata - Monthly'!G46</f>
        <v>203.44859099999999</v>
      </c>
      <c r="K39" s="208">
        <f>'dXdata - Monthly'!H46</f>
        <v>377.489687</v>
      </c>
      <c r="L39" s="208">
        <f>'dXdata - Monthly'!I46</f>
        <v>262.26815900000003</v>
      </c>
      <c r="M39" s="208">
        <f>'dXdata - Monthly'!J46</f>
        <v>377.96681799999999</v>
      </c>
      <c r="N39" s="208">
        <f>'dXdata - Monthly'!K46</f>
        <v>328.27255500000001</v>
      </c>
      <c r="O39" s="208">
        <f>'dXdata - Monthly'!L46</f>
        <v>291.73443700000001</v>
      </c>
      <c r="P39" s="208">
        <f>'dXdata - Monthly'!M46</f>
        <v>340.54346099999998</v>
      </c>
      <c r="Q39" s="208">
        <f>'dXdata - Monthly'!N46</f>
        <v>1161.7674730000001</v>
      </c>
      <c r="R39" s="208">
        <f>'dXdata - Monthly'!O46</f>
        <v>341.50022799999999</v>
      </c>
      <c r="S39" s="208">
        <f>'dXdata - Monthly'!P46</f>
        <v>379.17111599999998</v>
      </c>
      <c r="T39" s="208">
        <f>'dXdata - Monthly'!Q46</f>
        <v>296.10886599999998</v>
      </c>
      <c r="U39" s="209">
        <f>'dXdata - Monthly'!R46</f>
        <v>193.286145</v>
      </c>
      <c r="V39" s="208">
        <f>'dXdata - Monthly'!S46</f>
        <v>340.68530900000002</v>
      </c>
      <c r="W39" s="208">
        <f>'dXdata - Monthly'!T46</f>
        <v>440.93455299999999</v>
      </c>
      <c r="X39" s="208">
        <f>'dXdata - Monthly'!U46</f>
        <v>438.125406</v>
      </c>
      <c r="Y39" s="208">
        <f>'dXdata - Monthly'!V46</f>
        <v>720.90606300000002</v>
      </c>
      <c r="Z39" s="208">
        <f>'dXdata - Monthly'!W46</f>
        <v>395.63786299999998</v>
      </c>
      <c r="AA39" s="208">
        <f>'dXdata - Monthly'!X46</f>
        <v>444.64394600000003</v>
      </c>
      <c r="AB39" s="208">
        <f>'dXdata - Monthly'!Y46</f>
        <v>352.979963</v>
      </c>
      <c r="AC39" s="208">
        <f>'dXdata - Monthly'!Z46</f>
        <v>271.53466600000002</v>
      </c>
      <c r="AD39" s="208">
        <f>'dXdata - Monthly'!AA46</f>
        <v>335.27802600000001</v>
      </c>
      <c r="AE39" s="208">
        <f>'dXdata - Monthly'!AB46</f>
        <v>380.203622</v>
      </c>
      <c r="AF39" s="208">
        <f>'dXdata - Monthly'!AC46</f>
        <v>236.19018399999999</v>
      </c>
      <c r="AG39" s="209">
        <f>'dXdata - Monthly'!AD46</f>
        <v>263.61203599999999</v>
      </c>
      <c r="AH39" s="208">
        <f>'dXdata - Monthly'!AE46</f>
        <v>356.929125</v>
      </c>
      <c r="AI39" s="208">
        <f>'dXdata - Monthly'!AF46</f>
        <v>348.366939</v>
      </c>
      <c r="AJ39" s="208">
        <f>'dXdata - Monthly'!AG46</f>
        <v>393.51106600000003</v>
      </c>
      <c r="AK39" s="208">
        <f>'dXdata - Monthly'!AH46</f>
        <v>334.38160399999998</v>
      </c>
      <c r="AL39" s="208">
        <f>'dXdata - Monthly'!AI46</f>
        <v>360.18556100000001</v>
      </c>
      <c r="AM39" s="208">
        <f>'dXdata - Monthly'!AJ46</f>
        <v>350.147809</v>
      </c>
      <c r="AN39" s="208">
        <f>'dXdata - Monthly'!AK46</f>
        <v>354.86428999999998</v>
      </c>
      <c r="AO39" s="208">
        <f>'dXdata - Monthly'!AL46</f>
        <v>407.23015600000002</v>
      </c>
      <c r="AP39" s="208">
        <f>'dXdata - Monthly'!AM46</f>
        <v>547.55578300000002</v>
      </c>
      <c r="AQ39" s="208">
        <f>'dXdata - Monthly'!AN46</f>
        <v>1155.9815719999999</v>
      </c>
      <c r="AR39" s="208">
        <f>'dXdata - Monthly'!AO46</f>
        <v>300.53037999999998</v>
      </c>
      <c r="AS39" s="209">
        <f>'dXdata - Monthly'!AP46</f>
        <v>211.140458</v>
      </c>
      <c r="AT39" s="249">
        <f>'dXdata - Monthly'!AQ46</f>
        <v>337.181848</v>
      </c>
    </row>
    <row r="40" spans="1:47"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row>
    <row r="41" spans="1:47"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row>
    <row r="42" spans="1:47"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row>
    <row r="43" spans="1:47"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row>
    <row r="44" spans="1:47"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row>
    <row r="45" spans="1:47"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row>
    <row r="46" spans="1:47"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row>
    <row r="47" spans="1:47" s="5" customFormat="1" ht="11.25" hidden="1" x14ac:dyDescent="0.2">
      <c r="A47" s="13"/>
      <c r="B47" s="14"/>
      <c r="C47" s="15"/>
      <c r="D47" s="15"/>
      <c r="E47" s="16"/>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2"/>
    </row>
    <row r="48" spans="1:47" s="5" customFormat="1" ht="11.25" hidden="1" x14ac:dyDescent="0.2">
      <c r="A48" s="13"/>
      <c r="B48" s="14"/>
      <c r="C48" s="15"/>
      <c r="D48" s="15"/>
      <c r="E48" s="16"/>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2"/>
    </row>
    <row r="49" spans="1:47"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2"/>
    </row>
    <row r="50" spans="1:47"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2"/>
    </row>
    <row r="51" spans="1:47"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2"/>
    </row>
    <row r="52" spans="1:47"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2"/>
    </row>
    <row r="53" spans="1:47" s="5" customFormat="1" ht="11.25" hidden="1" x14ac:dyDescent="0.2">
      <c r="A53" s="13"/>
      <c r="B53" s="14"/>
      <c r="C53" s="15"/>
      <c r="D53" s="15"/>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2"/>
    </row>
    <row r="54" spans="1:47"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2"/>
    </row>
    <row r="55" spans="1:47"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2"/>
    </row>
    <row r="56" spans="1:47"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2"/>
    </row>
    <row r="57" spans="1:47"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2"/>
    </row>
    <row r="58" spans="1:47"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2"/>
    </row>
    <row r="59" spans="1:47"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2"/>
    </row>
    <row r="60" spans="1:47"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2"/>
    </row>
    <row r="61" spans="1:47"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2"/>
    </row>
    <row r="62" spans="1:47"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2"/>
    </row>
    <row r="63" spans="1:47"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2"/>
    </row>
    <row r="64" spans="1:47"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2"/>
    </row>
    <row r="65" spans="1:47"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2"/>
    </row>
    <row r="66" spans="1:47"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2"/>
    </row>
    <row r="67" spans="1:47"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2"/>
    </row>
    <row r="68" spans="1:47"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2"/>
    </row>
    <row r="69" spans="1:47"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2"/>
    </row>
    <row r="70" spans="1:47"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2"/>
    </row>
    <row r="71" spans="1:47"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2"/>
    </row>
    <row r="72" spans="1:47"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2"/>
    </row>
    <row r="73" spans="1:47"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2"/>
    </row>
    <row r="74" spans="1:47"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2"/>
    </row>
    <row r="75" spans="1:47"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2"/>
    </row>
    <row r="76" spans="1:47"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2"/>
    </row>
    <row r="77" spans="1:47"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2"/>
    </row>
    <row r="78" spans="1:47"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2"/>
    </row>
    <row r="79" spans="1:47"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2"/>
    </row>
    <row r="80" spans="1:47"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2"/>
    </row>
    <row r="81" spans="1:47"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2"/>
    </row>
    <row r="82" spans="1:47"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2"/>
    </row>
    <row r="83" spans="1:47"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2"/>
    </row>
    <row r="84" spans="1:47"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2"/>
    </row>
    <row r="85" spans="1:47"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2"/>
    </row>
    <row r="86" spans="1:47"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2"/>
    </row>
    <row r="87" spans="1:47"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2"/>
    </row>
    <row r="88" spans="1:47"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2"/>
    </row>
    <row r="89" spans="1:47"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2"/>
    </row>
    <row r="90" spans="1:47"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2"/>
    </row>
    <row r="91" spans="1:47"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2"/>
    </row>
    <row r="92" spans="1:47"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2"/>
    </row>
    <row r="93" spans="1:47"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2"/>
    </row>
    <row r="94" spans="1:47"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2"/>
    </row>
    <row r="95" spans="1:47"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2"/>
    </row>
    <row r="96" spans="1:47"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2"/>
    </row>
    <row r="97" spans="1:47"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2"/>
    </row>
    <row r="98" spans="1:47"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2"/>
    </row>
    <row r="99" spans="1:47"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2"/>
    </row>
    <row r="100" spans="1:47"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2"/>
    </row>
    <row r="101" spans="1:47"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2"/>
    </row>
    <row r="102" spans="1:47"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2"/>
    </row>
    <row r="103" spans="1:47"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2"/>
    </row>
    <row r="104" spans="1:47"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2"/>
    </row>
    <row r="105" spans="1:47"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2"/>
    </row>
    <row r="106" spans="1:47"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2"/>
    </row>
    <row r="107" spans="1:47"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2"/>
    </row>
    <row r="108" spans="1:47"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2"/>
    </row>
    <row r="109" spans="1:47"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2"/>
    </row>
    <row r="110" spans="1:47"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2"/>
    </row>
    <row r="111" spans="1:47"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2"/>
    </row>
    <row r="112" spans="1:47"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2"/>
    </row>
    <row r="113" spans="1:47"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2"/>
    </row>
    <row r="114" spans="1:47"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2"/>
    </row>
    <row r="115" spans="1:47"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2"/>
    </row>
    <row r="116" spans="1:47"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2"/>
    </row>
    <row r="117" spans="1:47"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2"/>
    </row>
    <row r="118" spans="1:47"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2"/>
    </row>
    <row r="119" spans="1:47"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2"/>
    </row>
    <row r="120" spans="1:47"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2"/>
    </row>
    <row r="121" spans="1:47"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2"/>
    </row>
    <row r="122" spans="1:47"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2"/>
    </row>
    <row r="123" spans="1:47"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2"/>
    </row>
    <row r="124" spans="1:47"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2"/>
    </row>
    <row r="125" spans="1:47"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2"/>
    </row>
    <row r="126" spans="1:47"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2"/>
    </row>
    <row r="127" spans="1:47"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2"/>
    </row>
    <row r="128" spans="1:47"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2"/>
    </row>
    <row r="129" spans="1:47"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2"/>
    </row>
    <row r="130" spans="1:47"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2"/>
    </row>
    <row r="131" spans="1:47"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2"/>
    </row>
    <row r="132" spans="1:47"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2"/>
    </row>
    <row r="133" spans="1:47"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2"/>
    </row>
    <row r="134" spans="1:47"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2"/>
    </row>
    <row r="135" spans="1:47"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2"/>
    </row>
    <row r="136" spans="1:47"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2"/>
    </row>
    <row r="137" spans="1:47"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2"/>
    </row>
    <row r="138" spans="1:47"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2"/>
    </row>
    <row r="139" spans="1:47"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2"/>
    </row>
    <row r="140" spans="1:47"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2"/>
    </row>
    <row r="141" spans="1:47"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2"/>
    </row>
    <row r="142" spans="1:47"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2"/>
    </row>
    <row r="143" spans="1:47"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2"/>
    </row>
    <row r="144" spans="1:47"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2"/>
    </row>
    <row r="145" spans="1:47"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2"/>
    </row>
    <row r="146" spans="1:47"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2"/>
    </row>
    <row r="147" spans="1:47"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2"/>
    </row>
    <row r="148" spans="1:47"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2"/>
    </row>
    <row r="149" spans="1:47"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2"/>
    </row>
    <row r="150" spans="1:47"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2"/>
    </row>
    <row r="151" spans="1:47"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2"/>
    </row>
    <row r="152" spans="1:47"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2"/>
    </row>
    <row r="153" spans="1:47"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2"/>
    </row>
    <row r="154" spans="1:47"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2"/>
    </row>
    <row r="155" spans="1:47"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2"/>
    </row>
    <row r="156" spans="1:47"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2"/>
    </row>
    <row r="157" spans="1:47"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2"/>
    </row>
    <row r="158" spans="1:47"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2"/>
    </row>
    <row r="159" spans="1:47"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2"/>
    </row>
    <row r="160" spans="1:47"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2"/>
    </row>
    <row r="161" spans="1:47"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2"/>
    </row>
    <row r="162" spans="1:47"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2"/>
    </row>
    <row r="163" spans="1:47"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2"/>
    </row>
    <row r="164" spans="1:47"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2"/>
    </row>
    <row r="165" spans="1:47"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2"/>
    </row>
    <row r="166" spans="1:47"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2"/>
    </row>
    <row r="167" spans="1:47"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2"/>
    </row>
    <row r="168" spans="1:47"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2"/>
    </row>
    <row r="169" spans="1:47"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2"/>
    </row>
    <row r="170" spans="1:47"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2"/>
    </row>
    <row r="171" spans="1:47"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2"/>
    </row>
    <row r="172" spans="1:47"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2"/>
    </row>
    <row r="173" spans="1:47"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2"/>
    </row>
    <row r="174" spans="1:47"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2"/>
    </row>
    <row r="175" spans="1:47"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2"/>
    </row>
    <row r="176" spans="1:47"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2"/>
    </row>
    <row r="177" spans="1:47"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2"/>
    </row>
    <row r="178" spans="1:47"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2"/>
    </row>
    <row r="179" spans="1:47"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2"/>
    </row>
    <row r="180" spans="1:47"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2"/>
    </row>
    <row r="181" spans="1:47"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2"/>
    </row>
    <row r="182" spans="1:47"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2"/>
    </row>
    <row r="183" spans="1:47"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2"/>
    </row>
    <row r="184" spans="1:47"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2"/>
    </row>
    <row r="185" spans="1:47"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2"/>
    </row>
    <row r="186" spans="1:47"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2"/>
    </row>
    <row r="187" spans="1:47"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2"/>
    </row>
    <row r="188" spans="1:47"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2"/>
    </row>
    <row r="189" spans="1:47"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2"/>
    </row>
    <row r="190" spans="1:47"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2"/>
    </row>
    <row r="191" spans="1:47"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2"/>
    </row>
    <row r="192" spans="1:47"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2"/>
    </row>
    <row r="193" spans="1:47"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2"/>
    </row>
    <row r="194" spans="1:47"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2"/>
    </row>
    <row r="195" spans="1:47"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2"/>
    </row>
    <row r="196" spans="1:47"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2"/>
    </row>
    <row r="197" spans="1:47"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2"/>
    </row>
    <row r="198" spans="1:47"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2"/>
    </row>
    <row r="199" spans="1:47"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2"/>
    </row>
    <row r="200" spans="1:47"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2"/>
    </row>
    <row r="201" spans="1:47"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2"/>
    </row>
    <row r="202" spans="1:47"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2"/>
    </row>
    <row r="203" spans="1:47"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2"/>
    </row>
    <row r="204" spans="1:47"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2"/>
    </row>
    <row r="205" spans="1:47"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2"/>
    </row>
    <row r="206" spans="1:47"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2"/>
    </row>
    <row r="207" spans="1:47"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2"/>
    </row>
    <row r="208" spans="1:47"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2"/>
    </row>
    <row r="209" spans="1:47"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2"/>
    </row>
    <row r="210" spans="1:47"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2"/>
    </row>
    <row r="211" spans="1:47"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2"/>
    </row>
    <row r="212" spans="1:47"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2"/>
    </row>
    <row r="213" spans="1:47"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2"/>
    </row>
    <row r="214" spans="1:47"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2"/>
    </row>
    <row r="215" spans="1:47"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2"/>
    </row>
    <row r="216" spans="1:47"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2"/>
    </row>
    <row r="217" spans="1:47"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2"/>
    </row>
    <row r="218" spans="1:47"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2"/>
    </row>
    <row r="219" spans="1:47"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2"/>
    </row>
    <row r="220" spans="1:47"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2"/>
    </row>
    <row r="221" spans="1:47"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2"/>
    </row>
    <row r="222" spans="1:47"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2"/>
    </row>
    <row r="223" spans="1:47"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2"/>
    </row>
    <row r="224" spans="1:47"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2"/>
    </row>
    <row r="225" spans="1:47"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2"/>
    </row>
    <row r="226" spans="1:47"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2"/>
    </row>
    <row r="227" spans="1:47"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2"/>
    </row>
    <row r="228" spans="1:47"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2"/>
    </row>
    <row r="229" spans="1:47"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2"/>
    </row>
    <row r="230" spans="1:47"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2"/>
    </row>
    <row r="231" spans="1:47"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2"/>
    </row>
    <row r="232" spans="1:47"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2"/>
    </row>
    <row r="233" spans="1:47"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2"/>
    </row>
    <row r="234" spans="1:47"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2"/>
    </row>
    <row r="235" spans="1:47"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2"/>
    </row>
    <row r="236" spans="1:47"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2"/>
    </row>
    <row r="237" spans="1:47"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2"/>
    </row>
    <row r="238" spans="1:47"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2"/>
    </row>
    <row r="239" spans="1:47"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2"/>
    </row>
    <row r="240" spans="1:47"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2"/>
    </row>
    <row r="241" spans="1:47"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2"/>
    </row>
    <row r="242" spans="1:47"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2"/>
    </row>
    <row r="243" spans="1:47"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2"/>
    </row>
    <row r="244" spans="1:47"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2"/>
    </row>
    <row r="245" spans="1:47"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2"/>
    </row>
    <row r="246" spans="1:47"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2"/>
    </row>
    <row r="247" spans="1:47"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2"/>
    </row>
    <row r="248" spans="1:47"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2"/>
    </row>
    <row r="249" spans="1:47"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2"/>
    </row>
    <row r="250" spans="1:47"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2"/>
    </row>
    <row r="251" spans="1:47"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2"/>
    </row>
    <row r="252" spans="1:47"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2"/>
    </row>
    <row r="253" spans="1:47"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2"/>
    </row>
    <row r="254" spans="1:47"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2"/>
    </row>
    <row r="255" spans="1:47"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2"/>
    </row>
    <row r="256" spans="1:47"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2"/>
    </row>
    <row r="257" spans="1:47"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2"/>
    </row>
    <row r="258" spans="1:47"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2"/>
    </row>
    <row r="259" spans="1:47"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2"/>
    </row>
    <row r="260" spans="1:47"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2"/>
    </row>
    <row r="261" spans="1:47"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2"/>
    </row>
    <row r="262" spans="1:47"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2"/>
    </row>
    <row r="263" spans="1:47"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2"/>
    </row>
    <row r="264" spans="1:47"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2"/>
    </row>
    <row r="265" spans="1:47"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2"/>
    </row>
    <row r="266" spans="1:47"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2"/>
    </row>
    <row r="267" spans="1:47"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2"/>
    </row>
    <row r="268" spans="1:47"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2"/>
    </row>
    <row r="269" spans="1:47"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2"/>
    </row>
    <row r="270" spans="1:47"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2"/>
    </row>
    <row r="271" spans="1:47"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2"/>
    </row>
    <row r="272" spans="1:47"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2"/>
    </row>
    <row r="273" spans="1:47"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2"/>
    </row>
    <row r="274" spans="1:47"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2"/>
    </row>
    <row r="275" spans="1:47"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2"/>
    </row>
    <row r="276" spans="1:47"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2"/>
    </row>
    <row r="277" spans="1:47"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2"/>
    </row>
    <row r="278" spans="1:47"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2"/>
    </row>
    <row r="279" spans="1:47"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2"/>
    </row>
    <row r="280" spans="1:47"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2"/>
    </row>
    <row r="281" spans="1:47"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2"/>
    </row>
    <row r="282" spans="1:47"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2"/>
    </row>
    <row r="283" spans="1:47"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2"/>
    </row>
    <row r="284" spans="1:47"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2"/>
    </row>
    <row r="285" spans="1:47"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2"/>
    </row>
    <row r="286" spans="1:47"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2"/>
    </row>
    <row r="287" spans="1:47"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2"/>
    </row>
    <row r="288" spans="1:47"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2"/>
    </row>
    <row r="289" spans="1:47"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2"/>
    </row>
    <row r="290" spans="1:47"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2"/>
    </row>
    <row r="291" spans="1:47"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2"/>
    </row>
    <row r="292" spans="1:47"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2"/>
    </row>
    <row r="293" spans="1:47"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2"/>
    </row>
    <row r="294" spans="1:47"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2"/>
    </row>
    <row r="295" spans="1:47"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2"/>
    </row>
    <row r="296" spans="1:47"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2"/>
    </row>
    <row r="297" spans="1:47"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2"/>
    </row>
    <row r="298" spans="1:47"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2"/>
    </row>
    <row r="299" spans="1:47"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2"/>
    </row>
    <row r="300" spans="1:47"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2"/>
    </row>
    <row r="301" spans="1:47"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2"/>
    </row>
    <row r="302" spans="1:47"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2"/>
    </row>
    <row r="303" spans="1:47"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2"/>
    </row>
    <row r="304" spans="1:47"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2"/>
    </row>
    <row r="305" spans="1:47"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2"/>
    </row>
    <row r="306" spans="1:47"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2"/>
    </row>
    <row r="307" spans="1:47"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2"/>
    </row>
    <row r="308" spans="1:47"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2"/>
    </row>
    <row r="309" spans="1:47"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2"/>
    </row>
    <row r="310" spans="1:47"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2"/>
    </row>
    <row r="311" spans="1:47"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2"/>
    </row>
    <row r="312" spans="1:47"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2"/>
    </row>
    <row r="313" spans="1:47"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2"/>
    </row>
    <row r="314" spans="1:47"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2"/>
    </row>
    <row r="315" spans="1:47"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2"/>
    </row>
    <row r="316" spans="1:47"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2"/>
    </row>
    <row r="317" spans="1:47"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2"/>
    </row>
    <row r="318" spans="1:47"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2"/>
    </row>
    <row r="319" spans="1:47"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2"/>
    </row>
    <row r="320" spans="1:47"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2"/>
    </row>
    <row r="321" spans="1:47"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2"/>
    </row>
    <row r="322" spans="1:47"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2"/>
    </row>
    <row r="323" spans="1:47"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2"/>
    </row>
    <row r="324" spans="1:47"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2"/>
    </row>
    <row r="325" spans="1:47"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2"/>
    </row>
    <row r="326" spans="1:47"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2"/>
    </row>
    <row r="327" spans="1:47"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2"/>
    </row>
    <row r="328" spans="1:47"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2"/>
    </row>
    <row r="329" spans="1:47"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2"/>
    </row>
    <row r="330" spans="1:47"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2"/>
    </row>
    <row r="331" spans="1:47"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2"/>
    </row>
    <row r="332" spans="1:47"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2"/>
    </row>
    <row r="333" spans="1:47"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2"/>
    </row>
    <row r="334" spans="1:47"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2"/>
    </row>
    <row r="335" spans="1:47"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2"/>
    </row>
    <row r="336" spans="1:47"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2"/>
    </row>
    <row r="337" spans="1:47"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2"/>
    </row>
    <row r="338" spans="1:47"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2"/>
    </row>
    <row r="339" spans="1:47"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2"/>
    </row>
    <row r="340" spans="1:47"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2"/>
    </row>
    <row r="341" spans="1:47"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2"/>
    </row>
    <row r="342" spans="1:47"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2"/>
    </row>
    <row r="343" spans="1:47"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2"/>
    </row>
    <row r="344" spans="1:47"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2"/>
    </row>
    <row r="345" spans="1:47"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2"/>
    </row>
    <row r="346" spans="1:47"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2"/>
    </row>
    <row r="347" spans="1:47"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2"/>
    </row>
    <row r="348" spans="1:47"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2"/>
    </row>
    <row r="349" spans="1:47"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2"/>
    </row>
    <row r="350" spans="1:47"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2"/>
    </row>
    <row r="351" spans="1:47"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2"/>
    </row>
    <row r="352" spans="1:47"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2"/>
    </row>
    <row r="353" spans="1:47"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2"/>
    </row>
    <row r="354" spans="1:47"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2"/>
    </row>
    <row r="355" spans="1:47"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2"/>
    </row>
    <row r="356" spans="1:47"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2"/>
    </row>
    <row r="357" spans="1:47"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2"/>
    </row>
    <row r="358" spans="1:47"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2"/>
    </row>
    <row r="359" spans="1:47"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2"/>
    </row>
    <row r="360" spans="1:47"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2"/>
    </row>
    <row r="361" spans="1:47"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2"/>
    </row>
    <row r="362" spans="1:47"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2"/>
    </row>
    <row r="363" spans="1:47"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2"/>
    </row>
    <row r="364" spans="1:47"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2"/>
    </row>
    <row r="365" spans="1:47"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2"/>
    </row>
    <row r="366" spans="1:47"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2"/>
    </row>
    <row r="367" spans="1:47"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2"/>
    </row>
    <row r="368" spans="1:47"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2"/>
    </row>
    <row r="369" spans="1:47"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2"/>
    </row>
    <row r="370" spans="1:47"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2"/>
    </row>
    <row r="371" spans="1:47"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2"/>
    </row>
    <row r="372" spans="1:47"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2"/>
    </row>
    <row r="373" spans="1:47"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2"/>
    </row>
    <row r="374" spans="1:47"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2"/>
    </row>
    <row r="375" spans="1:47"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2"/>
    </row>
    <row r="376" spans="1:47"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2"/>
    </row>
    <row r="377" spans="1:47"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2"/>
    </row>
    <row r="378" spans="1:47"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2"/>
    </row>
    <row r="379" spans="1:47"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2"/>
    </row>
    <row r="380" spans="1:47"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2"/>
    </row>
    <row r="381" spans="1:47"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2"/>
    </row>
    <row r="382" spans="1:47"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2"/>
    </row>
    <row r="383" spans="1:47"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2"/>
    </row>
    <row r="384" spans="1:47"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2"/>
    </row>
    <row r="385" spans="1:47"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2"/>
    </row>
    <row r="386" spans="1:47"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2"/>
    </row>
    <row r="387" spans="1:47"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2"/>
    </row>
    <row r="388" spans="1:47"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2"/>
    </row>
    <row r="389" spans="1:47"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2"/>
    </row>
    <row r="390" spans="1:47"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2"/>
    </row>
    <row r="391" spans="1:47"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2"/>
    </row>
    <row r="392" spans="1:47"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2"/>
    </row>
    <row r="393" spans="1:47"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2"/>
    </row>
    <row r="394" spans="1:47"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2"/>
    </row>
    <row r="395" spans="1:47"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2"/>
    </row>
    <row r="396" spans="1:47"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2"/>
    </row>
    <row r="397" spans="1:47"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2"/>
    </row>
    <row r="398" spans="1:47"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2"/>
    </row>
    <row r="399" spans="1:47"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2"/>
    </row>
    <row r="400" spans="1:47"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2"/>
    </row>
    <row r="401" spans="1:47"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2"/>
    </row>
    <row r="402" spans="1:47"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2"/>
    </row>
    <row r="403" spans="1:47"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2"/>
    </row>
    <row r="404" spans="1:47"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2"/>
    </row>
    <row r="405" spans="1:47"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2"/>
    </row>
    <row r="406" spans="1:47"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2"/>
    </row>
    <row r="407" spans="1:47"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2"/>
    </row>
    <row r="408" spans="1:47"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2"/>
    </row>
    <row r="409" spans="1:47"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2"/>
    </row>
    <row r="410" spans="1:47"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2"/>
    </row>
    <row r="411" spans="1:47"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2"/>
    </row>
    <row r="412" spans="1:47"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2"/>
    </row>
    <row r="413" spans="1:47"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2"/>
    </row>
    <row r="414" spans="1:47"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2"/>
    </row>
    <row r="415" spans="1:47"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2"/>
    </row>
    <row r="416" spans="1:47"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2"/>
    </row>
    <row r="417" spans="1:47"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2"/>
    </row>
    <row r="418" spans="1:47"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2"/>
    </row>
    <row r="419" spans="1:47"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2"/>
    </row>
    <row r="420" spans="1:47"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2"/>
    </row>
    <row r="421" spans="1:47"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2"/>
    </row>
    <row r="422" spans="1:47"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2"/>
    </row>
    <row r="423" spans="1:47"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2"/>
    </row>
    <row r="424" spans="1:47"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2"/>
    </row>
    <row r="425" spans="1:47"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2"/>
    </row>
    <row r="426" spans="1:47"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2"/>
    </row>
    <row r="427" spans="1:47"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2"/>
    </row>
    <row r="428" spans="1:47"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2"/>
    </row>
    <row r="429" spans="1:47"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2"/>
    </row>
    <row r="430" spans="1:47"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2"/>
    </row>
    <row r="431" spans="1:47"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2"/>
    </row>
    <row r="432" spans="1:47"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2"/>
    </row>
    <row r="433" spans="1:47"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2"/>
    </row>
    <row r="434" spans="1:47"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2"/>
    </row>
    <row r="435" spans="1:47"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2"/>
    </row>
    <row r="436" spans="1:47"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2"/>
    </row>
    <row r="437" spans="1:47"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2"/>
    </row>
    <row r="438" spans="1:47"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2"/>
    </row>
    <row r="439" spans="1:47"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2"/>
    </row>
    <row r="440" spans="1:47"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2"/>
    </row>
    <row r="441" spans="1:47"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2"/>
    </row>
    <row r="442" spans="1:47"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2"/>
    </row>
    <row r="443" spans="1:47"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2"/>
    </row>
    <row r="444" spans="1:47"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2"/>
    </row>
    <row r="445" spans="1:47"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2"/>
    </row>
    <row r="446" spans="1:47"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2"/>
    </row>
    <row r="447" spans="1:47"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2"/>
    </row>
    <row r="448" spans="1:47"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2"/>
    </row>
    <row r="449" spans="1:47"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2"/>
    </row>
    <row r="450" spans="1:47"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2"/>
    </row>
    <row r="451" spans="1:47"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2"/>
    </row>
    <row r="452" spans="1:47"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2"/>
    </row>
    <row r="453" spans="1:47"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2"/>
    </row>
    <row r="454" spans="1:47"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2"/>
    </row>
    <row r="455" spans="1:47"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2"/>
    </row>
    <row r="456" spans="1:47"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2"/>
    </row>
    <row r="457" spans="1:47"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2"/>
    </row>
    <row r="458" spans="1:47"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2"/>
    </row>
    <row r="459" spans="1:47"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2"/>
    </row>
    <row r="460" spans="1:47"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2"/>
    </row>
    <row r="461" spans="1:47"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2"/>
    </row>
    <row r="462" spans="1:47"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2"/>
    </row>
    <row r="463" spans="1:47"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2"/>
    </row>
    <row r="464" spans="1:47"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2"/>
    </row>
    <row r="465" spans="1:47"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2"/>
    </row>
    <row r="466" spans="1:47"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2"/>
    </row>
    <row r="467" spans="1:47"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2"/>
    </row>
    <row r="468" spans="1:47"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2"/>
    </row>
    <row r="469" spans="1:47"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2"/>
    </row>
    <row r="470" spans="1:47"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2"/>
    </row>
    <row r="471" spans="1:47"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2"/>
    </row>
    <row r="472" spans="1:47"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2"/>
    </row>
    <row r="473" spans="1:47"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2"/>
    </row>
    <row r="474" spans="1:47"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2"/>
    </row>
    <row r="475" spans="1:47"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2"/>
    </row>
    <row r="476" spans="1:47"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2"/>
    </row>
    <row r="477" spans="1:47"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2"/>
    </row>
    <row r="478" spans="1:47"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2"/>
    </row>
    <row r="479" spans="1:47"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2"/>
    </row>
    <row r="480" spans="1:47"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2"/>
    </row>
    <row r="481" spans="1:47"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2"/>
    </row>
    <row r="482" spans="1:47"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2"/>
    </row>
    <row r="483" spans="1:47"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2"/>
    </row>
    <row r="484" spans="1:47"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2"/>
    </row>
    <row r="485" spans="1:47"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2"/>
    </row>
    <row r="486" spans="1:47"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2"/>
    </row>
    <row r="487" spans="1:47"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2"/>
    </row>
    <row r="488" spans="1:47"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2"/>
    </row>
    <row r="489" spans="1:47"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2"/>
    </row>
    <row r="490" spans="1:47"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2"/>
    </row>
    <row r="491" spans="1:47"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2"/>
    </row>
    <row r="492" spans="1:47"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2"/>
    </row>
    <row r="493" spans="1:47"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2"/>
    </row>
    <row r="494" spans="1:47"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2"/>
    </row>
    <row r="495" spans="1:47"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2"/>
    </row>
    <row r="496" spans="1:47"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2"/>
    </row>
    <row r="497" spans="1:47"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2"/>
    </row>
    <row r="498" spans="1:47"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2"/>
    </row>
    <row r="499" spans="1:47"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2"/>
    </row>
    <row r="500" spans="1:47"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2"/>
    </row>
    <row r="501" spans="1:47"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2"/>
    </row>
    <row r="502" spans="1:47"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2"/>
    </row>
    <row r="503" spans="1:47"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2"/>
    </row>
    <row r="504" spans="1:47"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2"/>
    </row>
    <row r="505" spans="1:47"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2"/>
    </row>
    <row r="506" spans="1:47"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2"/>
    </row>
    <row r="507" spans="1:47"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2"/>
    </row>
    <row r="508" spans="1:47"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2"/>
    </row>
    <row r="509" spans="1:47"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2"/>
    </row>
    <row r="510" spans="1:47"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2"/>
    </row>
    <row r="511" spans="1:47"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2"/>
    </row>
    <row r="512" spans="1:47"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2"/>
    </row>
    <row r="513" spans="1:47"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2"/>
    </row>
    <row r="514" spans="1:47"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2"/>
    </row>
    <row r="515" spans="1:47"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2"/>
    </row>
    <row r="516" spans="1:47"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2"/>
    </row>
    <row r="517" spans="1:47"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2"/>
    </row>
    <row r="518" spans="1:47"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2"/>
    </row>
    <row r="519" spans="1:47"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2"/>
    </row>
    <row r="520" spans="1:47"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2"/>
    </row>
    <row r="521" spans="1:47"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2"/>
    </row>
    <row r="522" spans="1:47"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2"/>
    </row>
    <row r="523" spans="1:47"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2"/>
    </row>
    <row r="524" spans="1:47"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2"/>
    </row>
    <row r="525" spans="1:47"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2"/>
    </row>
    <row r="526" spans="1:47"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2"/>
    </row>
    <row r="527" spans="1:47"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2"/>
    </row>
    <row r="528" spans="1:47"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2"/>
    </row>
    <row r="529" spans="1:47"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2"/>
    </row>
    <row r="530" spans="1:47"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2"/>
    </row>
    <row r="531" spans="1:47"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2"/>
    </row>
    <row r="532" spans="1:47"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2"/>
    </row>
    <row r="533" spans="1:47"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2"/>
    </row>
    <row r="534" spans="1:47"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2"/>
    </row>
    <row r="535" spans="1:47"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2"/>
    </row>
    <row r="536" spans="1:47"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2"/>
    </row>
    <row r="537" spans="1:47"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2"/>
    </row>
    <row r="538" spans="1:47"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2"/>
    </row>
    <row r="539" spans="1:47"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2"/>
    </row>
    <row r="540" spans="1:47"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2"/>
    </row>
    <row r="541" spans="1:47"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2"/>
    </row>
    <row r="542" spans="1:47"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2"/>
    </row>
    <row r="543" spans="1:47"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2"/>
    </row>
    <row r="544" spans="1:47"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2"/>
    </row>
    <row r="545" spans="1:47"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2"/>
    </row>
    <row r="546" spans="1:47"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2"/>
    </row>
    <row r="547" spans="1:47"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2"/>
    </row>
    <row r="548" spans="1:47"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2"/>
    </row>
    <row r="549" spans="1:47"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2"/>
    </row>
    <row r="550" spans="1:47"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2"/>
    </row>
    <row r="551" spans="1:47"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2"/>
    </row>
    <row r="552" spans="1:47"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2"/>
    </row>
    <row r="553" spans="1:47"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2"/>
    </row>
    <row r="554" spans="1:47"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2"/>
    </row>
    <row r="555" spans="1:47"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2"/>
    </row>
    <row r="556" spans="1:47"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2"/>
    </row>
    <row r="557" spans="1:47"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2"/>
    </row>
    <row r="558" spans="1:47"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2"/>
    </row>
    <row r="559" spans="1:47"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2"/>
    </row>
    <row r="560" spans="1:47"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2"/>
    </row>
    <row r="561" spans="1:47"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2"/>
    </row>
    <row r="562" spans="1:47"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2"/>
    </row>
    <row r="563" spans="1:47"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2"/>
    </row>
    <row r="564" spans="1:47"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2"/>
    </row>
    <row r="565" spans="1:47"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2"/>
    </row>
    <row r="566" spans="1:47"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2"/>
    </row>
    <row r="567" spans="1:47"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2"/>
    </row>
    <row r="568" spans="1:47"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2"/>
    </row>
    <row r="569" spans="1:47"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2"/>
    </row>
    <row r="570" spans="1:47"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2"/>
    </row>
    <row r="571" spans="1:47"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2"/>
    </row>
    <row r="572" spans="1:47"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2"/>
    </row>
    <row r="573" spans="1:47"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2"/>
    </row>
    <row r="574" spans="1:47"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2"/>
    </row>
    <row r="575" spans="1:47"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2"/>
    </row>
    <row r="576" spans="1:47"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2"/>
    </row>
    <row r="577" spans="1:47"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2"/>
    </row>
    <row r="578" spans="1:47"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2"/>
    </row>
    <row r="579" spans="1:47"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2"/>
    </row>
    <row r="580" spans="1:47"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2"/>
    </row>
    <row r="581" spans="1:47"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2"/>
    </row>
    <row r="582" spans="1:47"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2"/>
    </row>
    <row r="583" spans="1:47"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2"/>
    </row>
    <row r="584" spans="1:47"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2"/>
    </row>
    <row r="585" spans="1:47"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2"/>
    </row>
    <row r="586" spans="1:47"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2"/>
    </row>
    <row r="587" spans="1:47"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2"/>
    </row>
    <row r="588" spans="1:47"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2"/>
    </row>
    <row r="589" spans="1:47"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2"/>
    </row>
    <row r="590" spans="1:47"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2"/>
    </row>
    <row r="591" spans="1:47"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2"/>
    </row>
    <row r="592" spans="1:47"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2"/>
    </row>
    <row r="593" spans="1:47"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2"/>
    </row>
    <row r="594" spans="1:47"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2"/>
    </row>
    <row r="595" spans="1:47"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2"/>
    </row>
    <row r="596" spans="1:47"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2"/>
    </row>
    <row r="597" spans="1:47"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2"/>
    </row>
    <row r="598" spans="1:47"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2"/>
    </row>
    <row r="599" spans="1:47"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2"/>
    </row>
    <row r="600" spans="1:47"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2"/>
    </row>
    <row r="601" spans="1:47"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2"/>
    </row>
    <row r="602" spans="1:47"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2"/>
    </row>
    <row r="603" spans="1:47"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2"/>
    </row>
    <row r="604" spans="1:47"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2"/>
    </row>
    <row r="605" spans="1:47"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2"/>
    </row>
    <row r="606" spans="1:47"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2"/>
    </row>
    <row r="607" spans="1:47"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2"/>
    </row>
    <row r="608" spans="1:47"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2"/>
    </row>
    <row r="609" spans="1:47"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2"/>
    </row>
    <row r="610" spans="1:47"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2"/>
    </row>
    <row r="611" spans="1:47"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2"/>
    </row>
    <row r="612" spans="1:47"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2"/>
    </row>
    <row r="613" spans="1:47"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2"/>
    </row>
    <row r="614" spans="1:47"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2"/>
    </row>
    <row r="615" spans="1:47"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2"/>
    </row>
    <row r="616" spans="1:47"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2"/>
    </row>
    <row r="617" spans="1:47"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2"/>
    </row>
    <row r="618" spans="1:47"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2"/>
    </row>
    <row r="619" spans="1:47"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2"/>
    </row>
    <row r="620" spans="1:47"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2"/>
    </row>
    <row r="621" spans="1:47"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2"/>
    </row>
    <row r="622" spans="1:47"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2"/>
    </row>
    <row r="623" spans="1:47"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2"/>
    </row>
    <row r="624" spans="1:47"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2"/>
    </row>
    <row r="625" spans="1:47"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2"/>
    </row>
    <row r="626" spans="1:47"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2"/>
    </row>
    <row r="627" spans="1:47"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2"/>
    </row>
    <row r="628" spans="1:47"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2"/>
    </row>
    <row r="629" spans="1:47"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2"/>
    </row>
    <row r="630" spans="1:47"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2"/>
    </row>
    <row r="631" spans="1:47"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2"/>
    </row>
    <row r="632" spans="1:47"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2"/>
    </row>
    <row r="633" spans="1:47"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2"/>
    </row>
    <row r="634" spans="1:47"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2"/>
    </row>
    <row r="635" spans="1:47"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2"/>
    </row>
    <row r="636" spans="1:47"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2"/>
    </row>
    <row r="637" spans="1:47"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2"/>
    </row>
    <row r="638" spans="1:47"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2"/>
    </row>
    <row r="639" spans="1:47"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2"/>
    </row>
    <row r="640" spans="1:47"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2"/>
    </row>
    <row r="641" spans="1:47"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2"/>
    </row>
    <row r="642" spans="1:47"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2"/>
    </row>
    <row r="643" spans="1:47"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2"/>
    </row>
    <row r="644" spans="1:47"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2"/>
    </row>
    <row r="645" spans="1:47"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2"/>
    </row>
    <row r="646" spans="1:47"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2"/>
    </row>
    <row r="647" spans="1:47"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2"/>
    </row>
    <row r="648" spans="1:47"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2"/>
    </row>
    <row r="649" spans="1:47"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2"/>
    </row>
    <row r="650" spans="1:47"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2"/>
    </row>
    <row r="651" spans="1:47"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2"/>
    </row>
    <row r="652" spans="1:47"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2"/>
    </row>
    <row r="653" spans="1:47"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2"/>
    </row>
    <row r="654" spans="1:47"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2"/>
    </row>
    <row r="655" spans="1:47"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2"/>
    </row>
    <row r="656" spans="1:47"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2"/>
    </row>
    <row r="657" spans="1:47"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2"/>
    </row>
    <row r="658" spans="1:47"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2"/>
    </row>
    <row r="659" spans="1:47"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2"/>
    </row>
    <row r="660" spans="1:47"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2"/>
    </row>
    <row r="661" spans="1:47"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2"/>
    </row>
    <row r="662" spans="1:47"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2"/>
    </row>
    <row r="663" spans="1:47"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2"/>
    </row>
    <row r="664" spans="1:47"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2"/>
    </row>
    <row r="665" spans="1:47"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2"/>
    </row>
    <row r="666" spans="1:47"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2"/>
    </row>
    <row r="667" spans="1:47"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2"/>
    </row>
    <row r="668" spans="1:47"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2"/>
    </row>
    <row r="669" spans="1:47"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2"/>
    </row>
    <row r="670" spans="1:47"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2"/>
    </row>
    <row r="671" spans="1:47" s="21" customFormat="1" ht="11.25" hidden="1" x14ac:dyDescent="0.2">
      <c r="A671" s="17"/>
      <c r="B671" s="18"/>
      <c r="C671" s="19"/>
      <c r="D671" s="19"/>
      <c r="E671" s="20"/>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138"/>
      <c r="AK671" s="138"/>
      <c r="AL671" s="138"/>
      <c r="AM671" s="138"/>
      <c r="AN671" s="138"/>
      <c r="AO671" s="138"/>
      <c r="AP671" s="138"/>
      <c r="AQ671" s="138"/>
      <c r="AR671" s="138"/>
      <c r="AS671" s="138"/>
      <c r="AT671" s="138"/>
      <c r="AU671" s="12"/>
    </row>
    <row r="672" spans="1:47" s="21" customFormat="1" ht="11.25" hidden="1" x14ac:dyDescent="0.2">
      <c r="A672" s="17"/>
      <c r="B672" s="18"/>
      <c r="C672" s="19"/>
      <c r="D672" s="19"/>
      <c r="E672" s="20"/>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138"/>
      <c r="AK672" s="138"/>
      <c r="AL672" s="138"/>
      <c r="AM672" s="138"/>
      <c r="AN672" s="138"/>
      <c r="AO672" s="138"/>
      <c r="AP672" s="138"/>
      <c r="AQ672" s="138"/>
      <c r="AR672" s="138"/>
      <c r="AS672" s="138"/>
      <c r="AT672" s="138"/>
      <c r="AU672" s="12"/>
    </row>
    <row r="673" spans="1:47"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8"/>
      <c r="AO673" s="138"/>
      <c r="AP673" s="138"/>
      <c r="AQ673" s="138"/>
      <c r="AR673" s="138"/>
      <c r="AS673" s="138"/>
      <c r="AT673" s="138"/>
      <c r="AU673" s="12"/>
    </row>
    <row r="674" spans="1:47"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38"/>
      <c r="AQ674" s="138"/>
      <c r="AR674" s="138"/>
      <c r="AS674" s="138"/>
      <c r="AT674" s="138"/>
      <c r="AU674" s="12"/>
    </row>
    <row r="675" spans="1:47"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38"/>
      <c r="AQ675" s="138"/>
      <c r="AR675" s="138"/>
      <c r="AS675" s="138"/>
      <c r="AT675" s="138"/>
      <c r="AU675" s="12"/>
    </row>
    <row r="676" spans="1:47"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38"/>
      <c r="AQ676" s="138"/>
      <c r="AR676" s="138"/>
      <c r="AS676" s="138"/>
      <c r="AT676" s="138"/>
      <c r="AU676" s="12"/>
    </row>
    <row r="677" spans="1:47"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38"/>
      <c r="AQ677" s="138"/>
      <c r="AR677" s="138"/>
      <c r="AS677" s="138"/>
      <c r="AT677" s="138"/>
      <c r="AU677" s="12"/>
    </row>
    <row r="678" spans="1:47"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38"/>
      <c r="AU678" s="12"/>
    </row>
    <row r="679" spans="1:47"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38"/>
      <c r="AQ679" s="138"/>
      <c r="AR679" s="138"/>
      <c r="AS679" s="138"/>
      <c r="AT679" s="138"/>
      <c r="AU679" s="12"/>
    </row>
    <row r="680" spans="1:47"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38"/>
      <c r="AQ680" s="138"/>
      <c r="AR680" s="138"/>
      <c r="AS680" s="138"/>
      <c r="AT680" s="138"/>
      <c r="AU680" s="12"/>
    </row>
    <row r="681" spans="1:47"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38"/>
      <c r="AQ681" s="138"/>
      <c r="AR681" s="138"/>
      <c r="AS681" s="138"/>
      <c r="AT681" s="138"/>
      <c r="AU681" s="12"/>
    </row>
    <row r="682" spans="1:47"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38"/>
      <c r="AQ682" s="138"/>
      <c r="AR682" s="138"/>
      <c r="AS682" s="138"/>
      <c r="AT682" s="138"/>
      <c r="AU682" s="12"/>
    </row>
    <row r="683" spans="1:47"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38"/>
      <c r="AQ683" s="138"/>
      <c r="AR683" s="138"/>
      <c r="AS683" s="138"/>
      <c r="AT683" s="138"/>
      <c r="AU683" s="12"/>
    </row>
    <row r="684" spans="1:47"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8"/>
      <c r="AQ684" s="138"/>
      <c r="AR684" s="138"/>
      <c r="AS684" s="138"/>
      <c r="AT684" s="138"/>
      <c r="AU684" s="12"/>
    </row>
    <row r="685" spans="1:47"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38"/>
      <c r="AQ685" s="138"/>
      <c r="AR685" s="138"/>
      <c r="AS685" s="138"/>
      <c r="AT685" s="138"/>
      <c r="AU685" s="12"/>
    </row>
    <row r="686" spans="1:47"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38"/>
      <c r="AQ686" s="138"/>
      <c r="AR686" s="138"/>
      <c r="AS686" s="138"/>
      <c r="AT686" s="138"/>
      <c r="AU686" s="12"/>
    </row>
    <row r="687" spans="1:47"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38"/>
      <c r="AQ687" s="138"/>
      <c r="AR687" s="138"/>
      <c r="AS687" s="138"/>
      <c r="AT687" s="138"/>
      <c r="AU687" s="12"/>
    </row>
    <row r="688" spans="1:47"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38"/>
      <c r="AQ688" s="138"/>
      <c r="AR688" s="138"/>
      <c r="AS688" s="138"/>
      <c r="AT688" s="138"/>
      <c r="AU688" s="12"/>
    </row>
    <row r="689" spans="1:47"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38"/>
      <c r="AQ689" s="138"/>
      <c r="AR689" s="138"/>
      <c r="AS689" s="138"/>
      <c r="AT689" s="138"/>
      <c r="AU689" s="12"/>
    </row>
    <row r="690" spans="1:47"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38"/>
      <c r="AQ690" s="138"/>
      <c r="AR690" s="138"/>
      <c r="AS690" s="138"/>
      <c r="AT690" s="138"/>
      <c r="AU690" s="12"/>
    </row>
    <row r="691" spans="1:47"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38"/>
      <c r="AQ691" s="138"/>
      <c r="AR691" s="138"/>
      <c r="AS691" s="138"/>
      <c r="AT691" s="138"/>
      <c r="AU691" s="12"/>
    </row>
    <row r="692" spans="1:47"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38"/>
      <c r="AQ692" s="138"/>
      <c r="AR692" s="138"/>
      <c r="AS692" s="138"/>
      <c r="AT692" s="138"/>
      <c r="AU692" s="12"/>
    </row>
    <row r="693" spans="1:47"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38"/>
      <c r="AU693" s="12"/>
    </row>
    <row r="694" spans="1:47"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2"/>
    </row>
    <row r="695" spans="1:47"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38"/>
      <c r="AQ695" s="138"/>
      <c r="AR695" s="138"/>
      <c r="AS695" s="138"/>
      <c r="AT695" s="138"/>
      <c r="AU695" s="12"/>
    </row>
    <row r="696" spans="1:47"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38"/>
      <c r="AQ696" s="138"/>
      <c r="AR696" s="138"/>
      <c r="AS696" s="138"/>
      <c r="AT696" s="138"/>
      <c r="AU696" s="12"/>
    </row>
    <row r="697" spans="1:47"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2"/>
    </row>
    <row r="698" spans="1:47"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2"/>
    </row>
    <row r="699" spans="1:47"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38"/>
      <c r="AR699" s="138"/>
      <c r="AS699" s="138"/>
      <c r="AT699" s="138"/>
      <c r="AU699" s="12"/>
    </row>
    <row r="700" spans="1:47"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38"/>
      <c r="AQ700" s="138"/>
      <c r="AR700" s="138"/>
      <c r="AS700" s="138"/>
      <c r="AT700" s="138"/>
      <c r="AU700" s="12"/>
    </row>
    <row r="701" spans="1:47"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38"/>
      <c r="AQ701" s="138"/>
      <c r="AR701" s="138"/>
      <c r="AS701" s="138"/>
      <c r="AT701" s="138"/>
      <c r="AU701" s="12"/>
    </row>
    <row r="702" spans="1:47"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38"/>
      <c r="AQ702" s="138"/>
      <c r="AR702" s="138"/>
      <c r="AS702" s="138"/>
      <c r="AT702" s="138"/>
      <c r="AU702" s="12"/>
    </row>
    <row r="703" spans="1:47"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38"/>
      <c r="AQ703" s="138"/>
      <c r="AR703" s="138"/>
      <c r="AS703" s="138"/>
      <c r="AT703" s="138"/>
      <c r="AU703" s="12"/>
    </row>
    <row r="704" spans="1:47"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38"/>
      <c r="AQ704" s="138"/>
      <c r="AR704" s="138"/>
      <c r="AS704" s="138"/>
      <c r="AT704" s="138"/>
      <c r="AU704" s="12"/>
    </row>
    <row r="705" spans="1:47"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38"/>
      <c r="AQ705" s="138"/>
      <c r="AR705" s="138"/>
      <c r="AS705" s="138"/>
      <c r="AT705" s="138"/>
      <c r="AU705" s="12"/>
    </row>
    <row r="706" spans="1:47"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38"/>
      <c r="AQ706" s="138"/>
      <c r="AR706" s="138"/>
      <c r="AS706" s="138"/>
      <c r="AT706" s="138"/>
      <c r="AU706" s="12"/>
    </row>
    <row r="707" spans="1:47"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38"/>
      <c r="AR707" s="138"/>
      <c r="AS707" s="138"/>
      <c r="AT707" s="138"/>
      <c r="AU707" s="12"/>
    </row>
    <row r="708" spans="1:47"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38"/>
      <c r="AQ708" s="138"/>
      <c r="AR708" s="138"/>
      <c r="AS708" s="138"/>
      <c r="AT708" s="138"/>
      <c r="AU708" s="12"/>
    </row>
    <row r="709" spans="1:47"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38"/>
      <c r="AQ709" s="138"/>
      <c r="AR709" s="138"/>
      <c r="AS709" s="138"/>
      <c r="AT709" s="138"/>
      <c r="AU709" s="12"/>
    </row>
    <row r="710" spans="1:47"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38"/>
      <c r="AQ710" s="138"/>
      <c r="AR710" s="138"/>
      <c r="AS710" s="138"/>
      <c r="AT710" s="138"/>
      <c r="AU710" s="12"/>
    </row>
    <row r="711" spans="1:47"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38"/>
      <c r="AQ711" s="138"/>
      <c r="AR711" s="138"/>
      <c r="AS711" s="138"/>
      <c r="AT711" s="138"/>
      <c r="AU711" s="12"/>
    </row>
    <row r="712" spans="1:47"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38"/>
      <c r="AQ712" s="138"/>
      <c r="AR712" s="138"/>
      <c r="AS712" s="138"/>
      <c r="AT712" s="138"/>
      <c r="AU712" s="12"/>
    </row>
    <row r="713" spans="1:47"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38"/>
      <c r="AQ713" s="138"/>
      <c r="AR713" s="138"/>
      <c r="AS713" s="138"/>
      <c r="AT713" s="138"/>
      <c r="AU713" s="12"/>
    </row>
    <row r="714" spans="1:47"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38"/>
      <c r="AQ714" s="138"/>
      <c r="AR714" s="138"/>
      <c r="AS714" s="138"/>
      <c r="AT714" s="138"/>
      <c r="AU714" s="12"/>
    </row>
    <row r="715" spans="1:47"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38"/>
      <c r="AQ715" s="138"/>
      <c r="AR715" s="138"/>
      <c r="AS715" s="138"/>
      <c r="AT715" s="138"/>
      <c r="AU715" s="12"/>
    </row>
    <row r="716" spans="1:47"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38"/>
      <c r="AQ716" s="138"/>
      <c r="AR716" s="138"/>
      <c r="AS716" s="138"/>
      <c r="AT716" s="138"/>
      <c r="AU716" s="12"/>
    </row>
    <row r="717" spans="1:47"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38"/>
      <c r="AQ717" s="138"/>
      <c r="AR717" s="138"/>
      <c r="AS717" s="138"/>
      <c r="AT717" s="138"/>
      <c r="AU717" s="12"/>
    </row>
    <row r="718" spans="1:47"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38"/>
      <c r="AQ718" s="138"/>
      <c r="AR718" s="138"/>
      <c r="AS718" s="138"/>
      <c r="AT718" s="138"/>
      <c r="AU718" s="12"/>
    </row>
    <row r="719" spans="1:47"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38"/>
      <c r="AQ719" s="138"/>
      <c r="AR719" s="138"/>
      <c r="AS719" s="138"/>
      <c r="AT719" s="138"/>
      <c r="AU719" s="12"/>
    </row>
    <row r="720" spans="1:47"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38"/>
      <c r="AQ720" s="138"/>
      <c r="AR720" s="138"/>
      <c r="AS720" s="138"/>
      <c r="AT720" s="138"/>
      <c r="AU720" s="12"/>
    </row>
    <row r="721" spans="1:47"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38"/>
      <c r="AQ721" s="138"/>
      <c r="AR721" s="138"/>
      <c r="AS721" s="138"/>
      <c r="AT721" s="138"/>
      <c r="AU721" s="12"/>
    </row>
    <row r="722" spans="1:47"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38"/>
      <c r="AQ722" s="138"/>
      <c r="AR722" s="138"/>
      <c r="AS722" s="138"/>
      <c r="AT722" s="138"/>
      <c r="AU722" s="12"/>
    </row>
    <row r="723" spans="1:47"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38"/>
      <c r="AQ723" s="138"/>
      <c r="AR723" s="138"/>
      <c r="AS723" s="138"/>
      <c r="AT723" s="138"/>
      <c r="AU723" s="12"/>
    </row>
    <row r="724" spans="1:47"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38"/>
      <c r="AQ724" s="138"/>
      <c r="AR724" s="138"/>
      <c r="AS724" s="138"/>
      <c r="AT724" s="138"/>
      <c r="AU724" s="12"/>
    </row>
    <row r="725" spans="1:47"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38"/>
      <c r="AQ725" s="138"/>
      <c r="AR725" s="138"/>
      <c r="AS725" s="138"/>
      <c r="AT725" s="138"/>
      <c r="AU725" s="12"/>
    </row>
    <row r="726" spans="1:47"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38"/>
      <c r="AR726" s="138"/>
      <c r="AS726" s="138"/>
      <c r="AT726" s="138"/>
      <c r="AU726" s="12"/>
    </row>
    <row r="727" spans="1:47"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38"/>
      <c r="AQ727" s="138"/>
      <c r="AR727" s="138"/>
      <c r="AS727" s="138"/>
      <c r="AT727" s="138"/>
      <c r="AU727" s="12"/>
    </row>
    <row r="728" spans="1:47"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38"/>
      <c r="AQ728" s="138"/>
      <c r="AR728" s="138"/>
      <c r="AS728" s="138"/>
      <c r="AT728" s="138"/>
      <c r="AU728" s="12"/>
    </row>
    <row r="729" spans="1:47"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38"/>
      <c r="AQ729" s="138"/>
      <c r="AR729" s="138"/>
      <c r="AS729" s="138"/>
      <c r="AT729" s="138"/>
      <c r="AU729" s="12"/>
    </row>
    <row r="730" spans="1:47"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38"/>
      <c r="AQ730" s="138"/>
      <c r="AR730" s="138"/>
      <c r="AS730" s="138"/>
      <c r="AT730" s="138"/>
      <c r="AU730" s="12"/>
    </row>
    <row r="731" spans="1:47"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38"/>
      <c r="AQ731" s="138"/>
      <c r="AR731" s="138"/>
      <c r="AS731" s="138"/>
      <c r="AT731" s="138"/>
      <c r="AU731" s="12"/>
    </row>
    <row r="732" spans="1:47"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38"/>
      <c r="AQ732" s="138"/>
      <c r="AR732" s="138"/>
      <c r="AS732" s="138"/>
      <c r="AT732" s="138"/>
      <c r="AU732" s="12"/>
    </row>
    <row r="733" spans="1:47"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38"/>
      <c r="AQ733" s="138"/>
      <c r="AR733" s="138"/>
      <c r="AS733" s="138"/>
      <c r="AT733" s="138"/>
      <c r="AU733" s="12"/>
    </row>
    <row r="734" spans="1:47"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38"/>
      <c r="AQ734" s="138"/>
      <c r="AR734" s="138"/>
      <c r="AS734" s="138"/>
      <c r="AT734" s="138"/>
      <c r="AU734" s="12"/>
    </row>
    <row r="735" spans="1:47"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38"/>
      <c r="AQ735" s="138"/>
      <c r="AR735" s="138"/>
      <c r="AS735" s="138"/>
      <c r="AT735" s="138"/>
      <c r="AU735" s="12"/>
    </row>
    <row r="736" spans="1:47"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38"/>
      <c r="AQ736" s="138"/>
      <c r="AR736" s="138"/>
      <c r="AS736" s="138"/>
      <c r="AT736" s="138"/>
      <c r="AU736" s="12"/>
    </row>
    <row r="737" spans="1:47"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38"/>
      <c r="AQ737" s="138"/>
      <c r="AR737" s="138"/>
      <c r="AS737" s="138"/>
      <c r="AT737" s="138"/>
      <c r="AU737" s="12"/>
    </row>
    <row r="738" spans="1:47"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38"/>
      <c r="AQ738" s="138"/>
      <c r="AR738" s="138"/>
      <c r="AS738" s="138"/>
      <c r="AT738" s="138"/>
      <c r="AU738" s="12"/>
    </row>
    <row r="739" spans="1:47"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c r="AQ739" s="138"/>
      <c r="AR739" s="138"/>
      <c r="AS739" s="138"/>
      <c r="AT739" s="138"/>
      <c r="AU739" s="12"/>
    </row>
    <row r="740" spans="1:47"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38"/>
      <c r="AQ740" s="138"/>
      <c r="AR740" s="138"/>
      <c r="AS740" s="138"/>
      <c r="AT740" s="138"/>
      <c r="AU740" s="12"/>
    </row>
    <row r="741" spans="1:47"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38"/>
      <c r="AQ741" s="138"/>
      <c r="AR741" s="138"/>
      <c r="AS741" s="138"/>
      <c r="AT741" s="138"/>
      <c r="AU741" s="12"/>
    </row>
    <row r="742" spans="1:47"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38"/>
      <c r="AQ742" s="138"/>
      <c r="AR742" s="138"/>
      <c r="AS742" s="138"/>
      <c r="AT742" s="138"/>
      <c r="AU742" s="12"/>
    </row>
    <row r="743" spans="1:47"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38"/>
      <c r="AQ743" s="138"/>
      <c r="AR743" s="138"/>
      <c r="AS743" s="138"/>
      <c r="AT743" s="138"/>
      <c r="AU743" s="12"/>
    </row>
    <row r="744" spans="1:47"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38"/>
      <c r="AQ744" s="138"/>
      <c r="AR744" s="138"/>
      <c r="AS744" s="138"/>
      <c r="AT744" s="138"/>
      <c r="AU744" s="12"/>
    </row>
    <row r="745" spans="1:47"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38"/>
      <c r="AQ745" s="138"/>
      <c r="AR745" s="138"/>
      <c r="AS745" s="138"/>
      <c r="AT745" s="138"/>
      <c r="AU745" s="12"/>
    </row>
    <row r="746" spans="1:47"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38"/>
      <c r="AQ746" s="138"/>
      <c r="AR746" s="138"/>
      <c r="AS746" s="138"/>
      <c r="AT746" s="138"/>
      <c r="AU746" s="12"/>
    </row>
    <row r="747" spans="1:47"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38"/>
      <c r="AQ747" s="138"/>
      <c r="AR747" s="138"/>
      <c r="AS747" s="138"/>
      <c r="AT747" s="138"/>
      <c r="AU747" s="12"/>
    </row>
    <row r="748" spans="1:47"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38"/>
      <c r="AQ748" s="138"/>
      <c r="AR748" s="138"/>
      <c r="AS748" s="138"/>
      <c r="AT748" s="138"/>
      <c r="AU748" s="12"/>
    </row>
    <row r="749" spans="1:47"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38"/>
      <c r="AQ749" s="138"/>
      <c r="AR749" s="138"/>
      <c r="AS749" s="138"/>
      <c r="AT749" s="138"/>
      <c r="AU749" s="12"/>
    </row>
    <row r="750" spans="1:47"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38"/>
      <c r="AQ750" s="138"/>
      <c r="AR750" s="138"/>
      <c r="AS750" s="138"/>
      <c r="AT750" s="138"/>
      <c r="AU750" s="12"/>
    </row>
    <row r="751" spans="1:47"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38"/>
      <c r="AQ751" s="138"/>
      <c r="AR751" s="138"/>
      <c r="AS751" s="138"/>
      <c r="AT751" s="138"/>
      <c r="AU751" s="12"/>
    </row>
    <row r="752" spans="1:47"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38"/>
      <c r="AQ752" s="138"/>
      <c r="AR752" s="138"/>
      <c r="AS752" s="138"/>
      <c r="AT752" s="138"/>
      <c r="AU752" s="12"/>
    </row>
    <row r="753" spans="1:47"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38"/>
      <c r="AQ753" s="138"/>
      <c r="AR753" s="138"/>
      <c r="AS753" s="138"/>
      <c r="AT753" s="138"/>
      <c r="AU753" s="12"/>
    </row>
    <row r="754" spans="1:47"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38"/>
      <c r="AQ754" s="138"/>
      <c r="AR754" s="138"/>
      <c r="AS754" s="138"/>
      <c r="AT754" s="138"/>
      <c r="AU754" s="12"/>
    </row>
    <row r="755" spans="1:47"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38"/>
      <c r="AQ755" s="138"/>
      <c r="AR755" s="138"/>
      <c r="AS755" s="138"/>
      <c r="AT755" s="138"/>
      <c r="AU755" s="12"/>
    </row>
    <row r="756" spans="1:47"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38"/>
      <c r="AQ756" s="138"/>
      <c r="AR756" s="138"/>
      <c r="AS756" s="138"/>
      <c r="AT756" s="138"/>
      <c r="AU756" s="12"/>
    </row>
    <row r="757" spans="1:47"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38"/>
      <c r="AQ757" s="138"/>
      <c r="AR757" s="138"/>
      <c r="AS757" s="138"/>
      <c r="AT757" s="138"/>
      <c r="AU757" s="12"/>
    </row>
    <row r="758" spans="1:47"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38"/>
      <c r="AQ758" s="138"/>
      <c r="AR758" s="138"/>
      <c r="AS758" s="138"/>
      <c r="AT758" s="138"/>
      <c r="AU758" s="12"/>
    </row>
    <row r="759" spans="1:47"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38"/>
      <c r="AQ759" s="138"/>
      <c r="AR759" s="138"/>
      <c r="AS759" s="138"/>
      <c r="AT759" s="138"/>
      <c r="AU759" s="12"/>
    </row>
    <row r="760" spans="1:47"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38"/>
      <c r="AQ760" s="138"/>
      <c r="AR760" s="138"/>
      <c r="AS760" s="138"/>
      <c r="AT760" s="138"/>
      <c r="AU760" s="12"/>
    </row>
    <row r="761" spans="1:47"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38"/>
      <c r="AQ761" s="138"/>
      <c r="AR761" s="138"/>
      <c r="AS761" s="138"/>
      <c r="AT761" s="138"/>
      <c r="AU761" s="12"/>
    </row>
    <row r="762" spans="1:47"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38"/>
      <c r="AQ762" s="138"/>
      <c r="AR762" s="138"/>
      <c r="AS762" s="138"/>
      <c r="AT762" s="138"/>
      <c r="AU762" s="12"/>
    </row>
    <row r="763" spans="1:47"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38"/>
      <c r="AQ763" s="138"/>
      <c r="AR763" s="138"/>
      <c r="AS763" s="138"/>
      <c r="AT763" s="138"/>
      <c r="AU763" s="12"/>
    </row>
    <row r="764" spans="1:47"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38"/>
      <c r="AQ764" s="138"/>
      <c r="AR764" s="138"/>
      <c r="AS764" s="138"/>
      <c r="AT764" s="138"/>
      <c r="AU764" s="12"/>
    </row>
    <row r="765" spans="1:47"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38"/>
      <c r="AQ765" s="138"/>
      <c r="AR765" s="138"/>
      <c r="AS765" s="138"/>
      <c r="AT765" s="138"/>
      <c r="AU765" s="12"/>
    </row>
    <row r="766" spans="1:47"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38"/>
      <c r="AQ766" s="138"/>
      <c r="AR766" s="138"/>
      <c r="AS766" s="138"/>
      <c r="AT766" s="138"/>
      <c r="AU766" s="12"/>
    </row>
    <row r="767" spans="1:47"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38"/>
      <c r="AQ767" s="138"/>
      <c r="AR767" s="138"/>
      <c r="AS767" s="138"/>
      <c r="AT767" s="138"/>
      <c r="AU767" s="12"/>
    </row>
    <row r="768" spans="1:47"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38"/>
      <c r="AQ768" s="138"/>
      <c r="AR768" s="138"/>
      <c r="AS768" s="138"/>
      <c r="AT768" s="138"/>
      <c r="AU768" s="12"/>
    </row>
    <row r="769" spans="1:47"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38"/>
      <c r="AQ769" s="138"/>
      <c r="AR769" s="138"/>
      <c r="AS769" s="138"/>
      <c r="AT769" s="138"/>
      <c r="AU769" s="12"/>
    </row>
    <row r="770" spans="1:47"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38"/>
      <c r="AQ770" s="138"/>
      <c r="AR770" s="138"/>
      <c r="AS770" s="138"/>
      <c r="AT770" s="138"/>
      <c r="AU770" s="12"/>
    </row>
    <row r="771" spans="1:47"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38"/>
      <c r="AQ771" s="138"/>
      <c r="AR771" s="138"/>
      <c r="AS771" s="138"/>
      <c r="AT771" s="138"/>
      <c r="AU771" s="12"/>
    </row>
    <row r="772" spans="1:47"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38"/>
      <c r="AQ772" s="138"/>
      <c r="AR772" s="138"/>
      <c r="AS772" s="138"/>
      <c r="AT772" s="138"/>
      <c r="AU772" s="12"/>
    </row>
    <row r="773" spans="1:47"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38"/>
      <c r="AR773" s="138"/>
      <c r="AS773" s="138"/>
      <c r="AT773" s="138"/>
      <c r="AU773" s="12"/>
    </row>
    <row r="774" spans="1:47"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38"/>
      <c r="AS774" s="138"/>
      <c r="AT774" s="138"/>
      <c r="AU774" s="12"/>
    </row>
    <row r="775" spans="1:47"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38"/>
      <c r="AQ775" s="138"/>
      <c r="AR775" s="138"/>
      <c r="AS775" s="138"/>
      <c r="AT775" s="138"/>
      <c r="AU775" s="12"/>
    </row>
    <row r="776" spans="1:47"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38"/>
      <c r="AQ776" s="138"/>
      <c r="AR776" s="138"/>
      <c r="AS776" s="138"/>
      <c r="AT776" s="138"/>
      <c r="AU776" s="12"/>
    </row>
    <row r="777" spans="1:47"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38"/>
      <c r="AQ777" s="138"/>
      <c r="AR777" s="138"/>
      <c r="AS777" s="138"/>
      <c r="AT777" s="138"/>
      <c r="AU777" s="12"/>
    </row>
    <row r="778" spans="1:47"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38"/>
      <c r="AQ778" s="138"/>
      <c r="AR778" s="138"/>
      <c r="AS778" s="138"/>
      <c r="AT778" s="138"/>
      <c r="AU778" s="12"/>
    </row>
    <row r="779" spans="1:47"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38"/>
      <c r="AQ779" s="138"/>
      <c r="AR779" s="138"/>
      <c r="AS779" s="138"/>
      <c r="AT779" s="138"/>
      <c r="AU779" s="12"/>
    </row>
    <row r="780" spans="1:47"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38"/>
      <c r="AQ780" s="138"/>
      <c r="AR780" s="138"/>
      <c r="AS780" s="138"/>
      <c r="AT780" s="138"/>
      <c r="AU780" s="12"/>
    </row>
    <row r="781" spans="1:47"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38"/>
      <c r="AQ781" s="138"/>
      <c r="AR781" s="138"/>
      <c r="AS781" s="138"/>
      <c r="AT781" s="138"/>
      <c r="AU781" s="12"/>
    </row>
    <row r="782" spans="1:47"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38"/>
      <c r="AQ782" s="138"/>
      <c r="AR782" s="138"/>
      <c r="AS782" s="138"/>
      <c r="AT782" s="138"/>
      <c r="AU782" s="12"/>
    </row>
    <row r="783" spans="1:47"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38"/>
      <c r="AQ783" s="138"/>
      <c r="AR783" s="138"/>
      <c r="AS783" s="138"/>
      <c r="AT783" s="138"/>
      <c r="AU783" s="12"/>
    </row>
    <row r="784" spans="1:47"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38"/>
      <c r="AQ784" s="138"/>
      <c r="AR784" s="138"/>
      <c r="AS784" s="138"/>
      <c r="AT784" s="138"/>
      <c r="AU784" s="12"/>
    </row>
    <row r="785" spans="1:47"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38"/>
      <c r="AR785" s="138"/>
      <c r="AS785" s="138"/>
      <c r="AT785" s="138"/>
      <c r="AU785" s="12"/>
    </row>
    <row r="786" spans="1:47"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38"/>
      <c r="AS786" s="138"/>
      <c r="AT786" s="138"/>
      <c r="AU786" s="12"/>
    </row>
    <row r="787" spans="1:47"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38"/>
      <c r="AQ787" s="138"/>
      <c r="AR787" s="138"/>
      <c r="AS787" s="138"/>
      <c r="AT787" s="138"/>
      <c r="AU787" s="12"/>
    </row>
    <row r="788" spans="1:47"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38"/>
      <c r="AS788" s="138"/>
      <c r="AT788" s="138"/>
      <c r="AU788" s="12"/>
    </row>
    <row r="789" spans="1:47"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c r="AR789" s="138"/>
      <c r="AS789" s="138"/>
      <c r="AT789" s="138"/>
      <c r="AU789" s="12"/>
    </row>
    <row r="790" spans="1:47"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c r="AR790" s="138"/>
      <c r="AS790" s="138"/>
      <c r="AT790" s="138"/>
      <c r="AU790" s="12"/>
    </row>
    <row r="791" spans="1:47"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38"/>
      <c r="AR791" s="138"/>
      <c r="AS791" s="138"/>
      <c r="AT791" s="138"/>
      <c r="AU791" s="12"/>
    </row>
    <row r="792" spans="1:47"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38"/>
      <c r="AR792" s="138"/>
      <c r="AS792" s="138"/>
      <c r="AT792" s="138"/>
      <c r="AU792" s="12"/>
    </row>
    <row r="793" spans="1:47"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38"/>
      <c r="AR793" s="138"/>
      <c r="AS793" s="138"/>
      <c r="AT793" s="138"/>
      <c r="AU793" s="12"/>
    </row>
    <row r="794" spans="1:47"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38"/>
      <c r="AQ794" s="138"/>
      <c r="AR794" s="138"/>
      <c r="AS794" s="138"/>
      <c r="AT794" s="138"/>
      <c r="AU794" s="12"/>
    </row>
    <row r="795" spans="1:47"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38"/>
      <c r="AQ795" s="138"/>
      <c r="AR795" s="138"/>
      <c r="AS795" s="138"/>
      <c r="AT795" s="138"/>
      <c r="AU795" s="12"/>
    </row>
    <row r="796" spans="1:47"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38"/>
      <c r="AQ796" s="138"/>
      <c r="AR796" s="138"/>
      <c r="AS796" s="138"/>
      <c r="AT796" s="138"/>
      <c r="AU796" s="12"/>
    </row>
    <row r="797" spans="1:47"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38"/>
      <c r="AQ797" s="138"/>
      <c r="AR797" s="138"/>
      <c r="AS797" s="138"/>
      <c r="AT797" s="138"/>
      <c r="AU797" s="12"/>
    </row>
    <row r="798" spans="1:47"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38"/>
      <c r="AQ798" s="138"/>
      <c r="AR798" s="138"/>
      <c r="AS798" s="138"/>
      <c r="AT798" s="138"/>
      <c r="AU798" s="12"/>
    </row>
    <row r="799" spans="1:47"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38"/>
      <c r="AQ799" s="138"/>
      <c r="AR799" s="138"/>
      <c r="AS799" s="138"/>
      <c r="AT799" s="138"/>
      <c r="AU799" s="12"/>
    </row>
    <row r="800" spans="1:47"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38"/>
      <c r="AR800" s="138"/>
      <c r="AS800" s="138"/>
      <c r="AT800" s="138"/>
      <c r="AU800" s="12"/>
    </row>
    <row r="801" spans="1:47"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38"/>
      <c r="AQ801" s="138"/>
      <c r="AR801" s="138"/>
      <c r="AS801" s="138"/>
      <c r="AT801" s="138"/>
      <c r="AU801" s="12"/>
    </row>
    <row r="802" spans="1:47"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38"/>
      <c r="AQ802" s="138"/>
      <c r="AR802" s="138"/>
      <c r="AS802" s="138"/>
      <c r="AT802" s="138"/>
      <c r="AU802" s="12"/>
    </row>
    <row r="803" spans="1:47"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38"/>
      <c r="AS803" s="138"/>
      <c r="AT803" s="138"/>
      <c r="AU803" s="12"/>
    </row>
    <row r="804" spans="1:47"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38"/>
      <c r="AQ804" s="138"/>
      <c r="AR804" s="138"/>
      <c r="AS804" s="138"/>
      <c r="AT804" s="138"/>
      <c r="AU804" s="12"/>
    </row>
    <row r="805" spans="1:47"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38"/>
      <c r="AQ805" s="138"/>
      <c r="AR805" s="138"/>
      <c r="AS805" s="138"/>
      <c r="AT805" s="138"/>
      <c r="AU805" s="12"/>
    </row>
    <row r="806" spans="1:47"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38"/>
      <c r="AQ806" s="138"/>
      <c r="AR806" s="138"/>
      <c r="AS806" s="138"/>
      <c r="AT806" s="138"/>
      <c r="AU806" s="12"/>
    </row>
    <row r="807" spans="1:47"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38"/>
      <c r="AQ807" s="138"/>
      <c r="AR807" s="138"/>
      <c r="AS807" s="138"/>
      <c r="AT807" s="138"/>
      <c r="AU807" s="12"/>
    </row>
    <row r="808" spans="1:47"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38"/>
      <c r="AQ808" s="138"/>
      <c r="AR808" s="138"/>
      <c r="AS808" s="138"/>
      <c r="AT808" s="138"/>
      <c r="AU808" s="12"/>
    </row>
    <row r="809" spans="1:47"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38"/>
      <c r="AS809" s="138"/>
      <c r="AT809" s="138"/>
      <c r="AU809" s="12"/>
    </row>
    <row r="810" spans="1:47"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38"/>
      <c r="AR810" s="138"/>
      <c r="AS810" s="138"/>
      <c r="AT810" s="138"/>
      <c r="AU810" s="12"/>
    </row>
    <row r="811" spans="1:47"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38"/>
      <c r="AR811" s="138"/>
      <c r="AS811" s="138"/>
      <c r="AT811" s="138"/>
      <c r="AU811" s="12"/>
    </row>
    <row r="812" spans="1:47"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38"/>
      <c r="AQ812" s="138"/>
      <c r="AR812" s="138"/>
      <c r="AS812" s="138"/>
      <c r="AT812" s="138"/>
      <c r="AU812" s="12"/>
    </row>
    <row r="813" spans="1:47"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38"/>
      <c r="AQ813" s="138"/>
      <c r="AR813" s="138"/>
      <c r="AS813" s="138"/>
      <c r="AT813" s="138"/>
      <c r="AU813" s="12"/>
    </row>
    <row r="814" spans="1:47"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38"/>
      <c r="AQ814" s="138"/>
      <c r="AR814" s="138"/>
      <c r="AS814" s="138"/>
      <c r="AT814" s="138"/>
      <c r="AU814" s="12"/>
    </row>
    <row r="815" spans="1:47"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38"/>
      <c r="AS815" s="138"/>
      <c r="AT815" s="138"/>
      <c r="AU815" s="12"/>
    </row>
    <row r="816" spans="1:47"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38"/>
      <c r="AQ816" s="138"/>
      <c r="AR816" s="138"/>
      <c r="AS816" s="138"/>
      <c r="AT816" s="138"/>
      <c r="AU816" s="12"/>
    </row>
    <row r="817" spans="1:47"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38"/>
      <c r="AQ817" s="138"/>
      <c r="AR817" s="138"/>
      <c r="AS817" s="138"/>
      <c r="AT817" s="138"/>
      <c r="AU817" s="12"/>
    </row>
    <row r="818" spans="1:47"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38"/>
      <c r="AQ818" s="138"/>
      <c r="AR818" s="138"/>
      <c r="AS818" s="138"/>
      <c r="AT818" s="138"/>
      <c r="AU818" s="12"/>
    </row>
    <row r="819" spans="1:47"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38"/>
      <c r="AQ819" s="138"/>
      <c r="AR819" s="138"/>
      <c r="AS819" s="138"/>
      <c r="AT819" s="138"/>
      <c r="AU819" s="12"/>
    </row>
    <row r="820" spans="1:47"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38"/>
      <c r="AQ820" s="138"/>
      <c r="AR820" s="138"/>
      <c r="AS820" s="138"/>
      <c r="AT820" s="138"/>
      <c r="AU820" s="12"/>
    </row>
    <row r="821" spans="1:47"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38"/>
      <c r="AQ821" s="138"/>
      <c r="AR821" s="138"/>
      <c r="AS821" s="138"/>
      <c r="AT821" s="138"/>
      <c r="AU821" s="12"/>
    </row>
    <row r="822" spans="1:47"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38"/>
      <c r="AQ822" s="138"/>
      <c r="AR822" s="138"/>
      <c r="AS822" s="138"/>
      <c r="AT822" s="138"/>
      <c r="AU822" s="12"/>
    </row>
    <row r="823" spans="1:47"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38"/>
      <c r="AQ823" s="138"/>
      <c r="AR823" s="138"/>
      <c r="AS823" s="138"/>
      <c r="AT823" s="138"/>
      <c r="AU823" s="12"/>
    </row>
    <row r="824" spans="1:47"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38"/>
      <c r="AR824" s="138"/>
      <c r="AS824" s="138"/>
      <c r="AT824" s="138"/>
      <c r="AU824" s="12"/>
    </row>
    <row r="825" spans="1:47"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2"/>
    </row>
    <row r="826" spans="1:47"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38"/>
      <c r="AQ826" s="138"/>
      <c r="AR826" s="138"/>
      <c r="AS826" s="138"/>
      <c r="AT826" s="138"/>
      <c r="AU826" s="12"/>
    </row>
    <row r="827" spans="1:47"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38"/>
      <c r="AQ827" s="138"/>
      <c r="AR827" s="138"/>
      <c r="AS827" s="138"/>
      <c r="AT827" s="138"/>
      <c r="AU827" s="12"/>
    </row>
    <row r="828" spans="1:47"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38"/>
      <c r="AQ828" s="138"/>
      <c r="AR828" s="138"/>
      <c r="AS828" s="138"/>
      <c r="AT828" s="138"/>
      <c r="AU828" s="12"/>
    </row>
    <row r="829" spans="1:47"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38"/>
      <c r="AR829" s="138"/>
      <c r="AS829" s="138"/>
      <c r="AT829" s="138"/>
      <c r="AU829" s="12"/>
    </row>
    <row r="830" spans="1:47"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38"/>
      <c r="AR830" s="138"/>
      <c r="AS830" s="138"/>
      <c r="AT830" s="138"/>
      <c r="AU830" s="12"/>
    </row>
    <row r="831" spans="1:47"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38"/>
      <c r="AR831" s="138"/>
      <c r="AS831" s="138"/>
      <c r="AT831" s="138"/>
      <c r="AU831" s="12"/>
    </row>
    <row r="832" spans="1:47"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38"/>
      <c r="AQ832" s="138"/>
      <c r="AR832" s="138"/>
      <c r="AS832" s="138"/>
      <c r="AT832" s="138"/>
      <c r="AU832" s="12"/>
    </row>
    <row r="833" spans="1:47"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38"/>
      <c r="AQ833" s="138"/>
      <c r="AR833" s="138"/>
      <c r="AS833" s="138"/>
      <c r="AT833" s="138"/>
      <c r="AU833" s="12"/>
    </row>
    <row r="834" spans="1:47"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38"/>
      <c r="AQ834" s="138"/>
      <c r="AR834" s="138"/>
      <c r="AS834" s="138"/>
      <c r="AT834" s="138"/>
      <c r="AU834" s="12"/>
    </row>
    <row r="835" spans="1:47"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38"/>
      <c r="AQ835" s="138"/>
      <c r="AR835" s="138"/>
      <c r="AS835" s="138"/>
      <c r="AT835" s="138"/>
      <c r="AU835" s="12"/>
    </row>
    <row r="836" spans="1:47"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38"/>
      <c r="AR836" s="138"/>
      <c r="AS836" s="138"/>
      <c r="AT836" s="138"/>
      <c r="AU836" s="12"/>
    </row>
    <row r="837" spans="1:47"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38"/>
      <c r="AS837" s="138"/>
      <c r="AT837" s="138"/>
      <c r="AU837" s="12"/>
    </row>
    <row r="838" spans="1:47"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38"/>
      <c r="AQ838" s="138"/>
      <c r="AR838" s="138"/>
      <c r="AS838" s="138"/>
      <c r="AT838" s="138"/>
      <c r="AU838" s="12"/>
    </row>
    <row r="839" spans="1:47"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38"/>
      <c r="AQ839" s="138"/>
      <c r="AR839" s="138"/>
      <c r="AS839" s="138"/>
      <c r="AT839" s="138"/>
      <c r="AU839" s="12"/>
    </row>
    <row r="840" spans="1:47"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38"/>
      <c r="AQ840" s="138"/>
      <c r="AR840" s="138"/>
      <c r="AS840" s="138"/>
      <c r="AT840" s="138"/>
      <c r="AU840" s="12"/>
    </row>
    <row r="841" spans="1:47"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38"/>
      <c r="AS841" s="138"/>
      <c r="AT841" s="138"/>
      <c r="AU841" s="12"/>
    </row>
    <row r="842" spans="1:47"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38"/>
      <c r="AS842" s="138"/>
      <c r="AT842" s="138"/>
      <c r="AU842" s="12"/>
    </row>
    <row r="843" spans="1:47"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38"/>
      <c r="AQ843" s="138"/>
      <c r="AR843" s="138"/>
      <c r="AS843" s="138"/>
      <c r="AT843" s="138"/>
      <c r="AU843" s="12"/>
    </row>
    <row r="844" spans="1:47"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38"/>
      <c r="AQ844" s="138"/>
      <c r="AR844" s="138"/>
      <c r="AS844" s="138"/>
      <c r="AT844" s="138"/>
      <c r="AU844" s="12"/>
    </row>
    <row r="845" spans="1:47"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38"/>
      <c r="AQ845" s="138"/>
      <c r="AR845" s="138"/>
      <c r="AS845" s="138"/>
      <c r="AT845" s="138"/>
      <c r="AU845" s="12"/>
    </row>
    <row r="846" spans="1:47"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38"/>
      <c r="AS846" s="138"/>
      <c r="AT846" s="138"/>
      <c r="AU846" s="12"/>
    </row>
    <row r="847" spans="1:47"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38"/>
      <c r="AQ847" s="138"/>
      <c r="AR847" s="138"/>
      <c r="AS847" s="138"/>
      <c r="AT847" s="138"/>
      <c r="AU847" s="12"/>
    </row>
    <row r="848" spans="1:47"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38"/>
      <c r="AQ848" s="138"/>
      <c r="AR848" s="138"/>
      <c r="AS848" s="138"/>
      <c r="AT848" s="138"/>
      <c r="AU848" s="12"/>
    </row>
    <row r="849" spans="1:47"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38"/>
      <c r="AQ849" s="138"/>
      <c r="AR849" s="138"/>
      <c r="AS849" s="138"/>
      <c r="AT849" s="138"/>
      <c r="AU849" s="12"/>
    </row>
    <row r="850" spans="1:47"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38"/>
      <c r="AQ850" s="138"/>
      <c r="AR850" s="138"/>
      <c r="AS850" s="138"/>
      <c r="AT850" s="138"/>
      <c r="AU850" s="12"/>
    </row>
    <row r="851" spans="1:47"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38"/>
      <c r="AR851" s="138"/>
      <c r="AS851" s="138"/>
      <c r="AT851" s="138"/>
      <c r="AU851" s="12"/>
    </row>
    <row r="852" spans="1:47"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38"/>
      <c r="AQ852" s="138"/>
      <c r="AR852" s="138"/>
      <c r="AS852" s="138"/>
      <c r="AT852" s="138"/>
      <c r="AU852" s="12"/>
    </row>
    <row r="853" spans="1:47"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38"/>
      <c r="AQ853" s="138"/>
      <c r="AR853" s="138"/>
      <c r="AS853" s="138"/>
      <c r="AT853" s="138"/>
      <c r="AU853" s="12"/>
    </row>
    <row r="854" spans="1:47"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38"/>
      <c r="AQ854" s="138"/>
      <c r="AR854" s="138"/>
      <c r="AS854" s="138"/>
      <c r="AT854" s="138"/>
      <c r="AU854" s="12"/>
    </row>
    <row r="855" spans="1:47"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38"/>
      <c r="AQ855" s="138"/>
      <c r="AR855" s="138"/>
      <c r="AS855" s="138"/>
      <c r="AT855" s="138"/>
      <c r="AU855" s="12"/>
    </row>
    <row r="856" spans="1:47"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38"/>
      <c r="AQ856" s="138"/>
      <c r="AR856" s="138"/>
      <c r="AS856" s="138"/>
      <c r="AT856" s="138"/>
      <c r="AU856" s="12"/>
    </row>
    <row r="857" spans="1:47"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38"/>
      <c r="AQ857" s="138"/>
      <c r="AR857" s="138"/>
      <c r="AS857" s="138"/>
      <c r="AT857" s="138"/>
      <c r="AU857" s="12"/>
    </row>
    <row r="858" spans="1:47"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38"/>
      <c r="AQ858" s="138"/>
      <c r="AR858" s="138"/>
      <c r="AS858" s="138"/>
      <c r="AT858" s="138"/>
      <c r="AU858" s="12"/>
    </row>
    <row r="859" spans="1:47"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38"/>
      <c r="AQ859" s="138"/>
      <c r="AR859" s="138"/>
      <c r="AS859" s="138"/>
      <c r="AT859" s="138"/>
      <c r="AU859" s="12"/>
    </row>
    <row r="860" spans="1:47"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38"/>
      <c r="AQ860" s="138"/>
      <c r="AR860" s="138"/>
      <c r="AS860" s="138"/>
      <c r="AT860" s="138"/>
      <c r="AU860" s="12"/>
    </row>
    <row r="861" spans="1:47"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38"/>
      <c r="AQ861" s="138"/>
      <c r="AR861" s="138"/>
      <c r="AS861" s="138"/>
      <c r="AT861" s="138"/>
      <c r="AU861" s="12"/>
    </row>
    <row r="862" spans="1:47"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38"/>
      <c r="AR862" s="138"/>
      <c r="AS862" s="138"/>
      <c r="AT862" s="138"/>
      <c r="AU862" s="12"/>
    </row>
    <row r="863" spans="1:47"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38"/>
      <c r="AQ863" s="138"/>
      <c r="AR863" s="138"/>
      <c r="AS863" s="138"/>
      <c r="AT863" s="138"/>
      <c r="AU863" s="12"/>
    </row>
    <row r="864" spans="1:47"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38"/>
      <c r="AQ864" s="138"/>
      <c r="AR864" s="138"/>
      <c r="AS864" s="138"/>
      <c r="AT864" s="138"/>
      <c r="AU864" s="12"/>
    </row>
    <row r="865" spans="1:47"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38"/>
      <c r="AQ865" s="138"/>
      <c r="AR865" s="138"/>
      <c r="AS865" s="138"/>
      <c r="AT865" s="138"/>
      <c r="AU865" s="12"/>
    </row>
    <row r="866" spans="1:47"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38"/>
      <c r="AQ866" s="138"/>
      <c r="AR866" s="138"/>
      <c r="AS866" s="138"/>
      <c r="AT866" s="138"/>
      <c r="AU866" s="12"/>
    </row>
    <row r="867" spans="1:47"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38"/>
      <c r="AR867" s="138"/>
      <c r="AS867" s="138"/>
      <c r="AT867" s="138"/>
      <c r="AU867" s="12"/>
    </row>
    <row r="868" spans="1:47"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38"/>
      <c r="AQ868" s="138"/>
      <c r="AR868" s="138"/>
      <c r="AS868" s="138"/>
      <c r="AT868" s="138"/>
      <c r="AU868" s="12"/>
    </row>
    <row r="869" spans="1:47"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38"/>
      <c r="AQ869" s="138"/>
      <c r="AR869" s="138"/>
      <c r="AS869" s="138"/>
      <c r="AT869" s="138"/>
      <c r="AU869" s="12"/>
    </row>
    <row r="870" spans="1:47"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38"/>
      <c r="AQ870" s="138"/>
      <c r="AR870" s="138"/>
      <c r="AS870" s="138"/>
      <c r="AT870" s="138"/>
      <c r="AU870" s="12"/>
    </row>
    <row r="871" spans="1:47"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38"/>
      <c r="AQ871" s="138"/>
      <c r="AR871" s="138"/>
      <c r="AS871" s="138"/>
      <c r="AT871" s="138"/>
      <c r="AU871" s="12"/>
    </row>
    <row r="872" spans="1:47"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38"/>
      <c r="AQ872" s="138"/>
      <c r="AR872" s="138"/>
      <c r="AS872" s="138"/>
      <c r="AT872" s="138"/>
      <c r="AU872" s="12"/>
    </row>
    <row r="873" spans="1:47"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38"/>
      <c r="AQ873" s="138"/>
      <c r="AR873" s="138"/>
      <c r="AS873" s="138"/>
      <c r="AT873" s="138"/>
      <c r="AU873" s="12"/>
    </row>
    <row r="874" spans="1:47"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38"/>
      <c r="AQ874" s="138"/>
      <c r="AR874" s="138"/>
      <c r="AS874" s="138"/>
      <c r="AT874" s="138"/>
      <c r="AU874" s="12"/>
    </row>
    <row r="875" spans="1:47"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38"/>
      <c r="AQ875" s="138"/>
      <c r="AR875" s="138"/>
      <c r="AS875" s="138"/>
      <c r="AT875" s="138"/>
      <c r="AU875" s="12"/>
    </row>
    <row r="876" spans="1:47"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38"/>
      <c r="AQ876" s="138"/>
      <c r="AR876" s="138"/>
      <c r="AS876" s="138"/>
      <c r="AT876" s="138"/>
      <c r="AU876" s="12"/>
    </row>
    <row r="877" spans="1:47"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38"/>
      <c r="AQ877" s="138"/>
      <c r="AR877" s="138"/>
      <c r="AS877" s="138"/>
      <c r="AT877" s="138"/>
      <c r="AU877" s="12"/>
    </row>
    <row r="878" spans="1:47"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38"/>
      <c r="AQ878" s="138"/>
      <c r="AR878" s="138"/>
      <c r="AS878" s="138"/>
      <c r="AT878" s="138"/>
      <c r="AU878" s="12"/>
    </row>
    <row r="879" spans="1:47"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38"/>
      <c r="AQ879" s="138"/>
      <c r="AR879" s="138"/>
      <c r="AS879" s="138"/>
      <c r="AT879" s="138"/>
      <c r="AU879" s="12"/>
    </row>
    <row r="880" spans="1:47"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38"/>
      <c r="AQ880" s="138"/>
      <c r="AR880" s="138"/>
      <c r="AS880" s="138"/>
      <c r="AT880" s="138"/>
      <c r="AU880" s="12"/>
    </row>
    <row r="881" spans="1:47"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38"/>
      <c r="AQ881" s="138"/>
      <c r="AR881" s="138"/>
      <c r="AS881" s="138"/>
      <c r="AT881" s="138"/>
      <c r="AU881" s="12"/>
    </row>
    <row r="882" spans="1:47"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38"/>
      <c r="AQ882" s="138"/>
      <c r="AR882" s="138"/>
      <c r="AS882" s="138"/>
      <c r="AT882" s="138"/>
      <c r="AU882" s="12"/>
    </row>
    <row r="883" spans="1:47"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38"/>
      <c r="AQ883" s="138"/>
      <c r="AR883" s="138"/>
      <c r="AS883" s="138"/>
      <c r="AT883" s="138"/>
      <c r="AU883" s="12"/>
    </row>
    <row r="884" spans="1:47"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38"/>
      <c r="AQ884" s="138"/>
      <c r="AR884" s="138"/>
      <c r="AS884" s="138"/>
      <c r="AT884" s="138"/>
      <c r="AU884" s="12"/>
    </row>
    <row r="885" spans="1:47"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38"/>
      <c r="AQ885" s="138"/>
      <c r="AR885" s="138"/>
      <c r="AS885" s="138"/>
      <c r="AT885" s="138"/>
      <c r="AU885" s="12"/>
    </row>
    <row r="886" spans="1:47"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38"/>
      <c r="AQ886" s="138"/>
      <c r="AR886" s="138"/>
      <c r="AS886" s="138"/>
      <c r="AT886" s="138"/>
      <c r="AU886" s="12"/>
    </row>
    <row r="887" spans="1:47"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38"/>
      <c r="AQ887" s="138"/>
      <c r="AR887" s="138"/>
      <c r="AS887" s="138"/>
      <c r="AT887" s="138"/>
      <c r="AU887" s="12"/>
    </row>
    <row r="888" spans="1:47"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38"/>
      <c r="AQ888" s="138"/>
      <c r="AR888" s="138"/>
      <c r="AS888" s="138"/>
      <c r="AT888" s="138"/>
      <c r="AU888" s="12"/>
    </row>
    <row r="889" spans="1:47"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38"/>
      <c r="AQ889" s="138"/>
      <c r="AR889" s="138"/>
      <c r="AS889" s="138"/>
      <c r="AT889" s="138"/>
      <c r="AU889" s="12"/>
    </row>
    <row r="890" spans="1:47"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38"/>
      <c r="AQ890" s="138"/>
      <c r="AR890" s="138"/>
      <c r="AS890" s="138"/>
      <c r="AT890" s="138"/>
      <c r="AU890" s="12"/>
    </row>
    <row r="891" spans="1:47"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38"/>
      <c r="AQ891" s="138"/>
      <c r="AR891" s="138"/>
      <c r="AS891" s="138"/>
      <c r="AT891" s="138"/>
      <c r="AU891" s="12"/>
    </row>
    <row r="892" spans="1:47"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38"/>
      <c r="AQ892" s="138"/>
      <c r="AR892" s="138"/>
      <c r="AS892" s="138"/>
      <c r="AT892" s="138"/>
      <c r="AU892" s="12"/>
    </row>
    <row r="893" spans="1:47"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38"/>
      <c r="AQ893" s="138"/>
      <c r="AR893" s="138"/>
      <c r="AS893" s="138"/>
      <c r="AT893" s="138"/>
      <c r="AU893" s="12"/>
    </row>
    <row r="894" spans="1:47"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38"/>
      <c r="AQ894" s="138"/>
      <c r="AR894" s="138"/>
      <c r="AS894" s="138"/>
      <c r="AT894" s="138"/>
      <c r="AU894" s="12"/>
    </row>
    <row r="895" spans="1:47"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38"/>
      <c r="AQ895" s="138"/>
      <c r="AR895" s="138"/>
      <c r="AS895" s="138"/>
      <c r="AT895" s="138"/>
      <c r="AU895" s="12"/>
    </row>
    <row r="896" spans="1:47"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38"/>
      <c r="AQ896" s="138"/>
      <c r="AR896" s="138"/>
      <c r="AS896" s="138"/>
      <c r="AT896" s="138"/>
      <c r="AU896" s="12"/>
    </row>
    <row r="897" spans="1:47"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38"/>
      <c r="AQ897" s="138"/>
      <c r="AR897" s="138"/>
      <c r="AS897" s="138"/>
      <c r="AT897" s="138"/>
      <c r="AU897" s="12"/>
    </row>
    <row r="898" spans="1:47"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38"/>
      <c r="AQ898" s="138"/>
      <c r="AR898" s="138"/>
      <c r="AS898" s="138"/>
      <c r="AT898" s="138"/>
      <c r="AU898" s="12"/>
    </row>
    <row r="899" spans="1:47"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38"/>
      <c r="AQ899" s="138"/>
      <c r="AR899" s="138"/>
      <c r="AS899" s="138"/>
      <c r="AT899" s="138"/>
      <c r="AU899" s="12"/>
    </row>
    <row r="900" spans="1:47"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38"/>
      <c r="AQ900" s="138"/>
      <c r="AR900" s="138"/>
      <c r="AS900" s="138"/>
      <c r="AT900" s="138"/>
      <c r="AU900" s="12"/>
    </row>
    <row r="901" spans="1:47"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38"/>
      <c r="AQ901" s="138"/>
      <c r="AR901" s="138"/>
      <c r="AS901" s="138"/>
      <c r="AT901" s="138"/>
      <c r="AU901" s="12"/>
    </row>
    <row r="902" spans="1:47"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38"/>
      <c r="AQ902" s="138"/>
      <c r="AR902" s="138"/>
      <c r="AS902" s="138"/>
      <c r="AT902" s="138"/>
      <c r="AU902" s="12"/>
    </row>
    <row r="903" spans="1:47"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38"/>
      <c r="AQ903" s="138"/>
      <c r="AR903" s="138"/>
      <c r="AS903" s="138"/>
      <c r="AT903" s="138"/>
      <c r="AU903" s="12"/>
    </row>
    <row r="904" spans="1:47"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38"/>
      <c r="AQ904" s="138"/>
      <c r="AR904" s="138"/>
      <c r="AS904" s="138"/>
      <c r="AT904" s="138"/>
      <c r="AU904" s="12"/>
    </row>
    <row r="905" spans="1:47"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38"/>
      <c r="AQ905" s="138"/>
      <c r="AR905" s="138"/>
      <c r="AS905" s="138"/>
      <c r="AT905" s="138"/>
      <c r="AU905" s="12"/>
    </row>
    <row r="906" spans="1:47"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38"/>
      <c r="AQ906" s="138"/>
      <c r="AR906" s="138"/>
      <c r="AS906" s="138"/>
      <c r="AT906" s="138"/>
      <c r="AU906" s="12"/>
    </row>
    <row r="907" spans="1:47"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38"/>
      <c r="AQ907" s="138"/>
      <c r="AR907" s="138"/>
      <c r="AS907" s="138"/>
      <c r="AT907" s="138"/>
      <c r="AU907" s="12"/>
    </row>
    <row r="908" spans="1:47"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38"/>
      <c r="AQ908" s="138"/>
      <c r="AR908" s="138"/>
      <c r="AS908" s="138"/>
      <c r="AT908" s="138"/>
      <c r="AU908" s="12"/>
    </row>
    <row r="909" spans="1:47"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38"/>
      <c r="AQ909" s="138"/>
      <c r="AR909" s="138"/>
      <c r="AS909" s="138"/>
      <c r="AT909" s="138"/>
      <c r="AU909" s="12"/>
    </row>
    <row r="910" spans="1:47"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38"/>
      <c r="AQ910" s="138"/>
      <c r="AR910" s="138"/>
      <c r="AS910" s="138"/>
      <c r="AT910" s="138"/>
      <c r="AU910" s="12"/>
    </row>
    <row r="911" spans="1:47"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38"/>
      <c r="AQ911" s="138"/>
      <c r="AR911" s="138"/>
      <c r="AS911" s="138"/>
      <c r="AT911" s="138"/>
      <c r="AU911" s="12"/>
    </row>
    <row r="912" spans="1:47"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38"/>
      <c r="AQ912" s="138"/>
      <c r="AR912" s="138"/>
      <c r="AS912" s="138"/>
      <c r="AT912" s="138"/>
      <c r="AU912" s="12"/>
    </row>
    <row r="913" spans="1:47"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38"/>
      <c r="AQ913" s="138"/>
      <c r="AR913" s="138"/>
      <c r="AS913" s="138"/>
      <c r="AT913" s="138"/>
      <c r="AU913" s="12"/>
    </row>
    <row r="914" spans="1:47"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38"/>
      <c r="AQ914" s="138"/>
      <c r="AR914" s="138"/>
      <c r="AS914" s="138"/>
      <c r="AT914" s="138"/>
      <c r="AU914" s="12"/>
    </row>
    <row r="915" spans="1:47"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38"/>
      <c r="AQ915" s="138"/>
      <c r="AR915" s="138"/>
      <c r="AS915" s="138"/>
      <c r="AT915" s="138"/>
      <c r="AU915" s="12"/>
    </row>
    <row r="916" spans="1:47"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38"/>
      <c r="AQ916" s="138"/>
      <c r="AR916" s="138"/>
      <c r="AS916" s="138"/>
      <c r="AT916" s="138"/>
      <c r="AU916" s="12"/>
    </row>
    <row r="917" spans="1:47"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38"/>
      <c r="AR917" s="138"/>
      <c r="AS917" s="138"/>
      <c r="AT917" s="138"/>
      <c r="AU917" s="12"/>
    </row>
    <row r="918" spans="1:47"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38"/>
      <c r="AR918" s="138"/>
      <c r="AS918" s="138"/>
      <c r="AT918" s="138"/>
      <c r="AU918" s="12"/>
    </row>
    <row r="919" spans="1:47"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38"/>
      <c r="AR919" s="138"/>
      <c r="AS919" s="138"/>
      <c r="AT919" s="138"/>
      <c r="AU919" s="12"/>
    </row>
    <row r="920" spans="1:47"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38"/>
      <c r="AR920" s="138"/>
      <c r="AS920" s="138"/>
      <c r="AT920" s="138"/>
      <c r="AU920" s="12"/>
    </row>
    <row r="921" spans="1:47"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38"/>
      <c r="AR921" s="138"/>
      <c r="AS921" s="138"/>
      <c r="AT921" s="138"/>
      <c r="AU921" s="12"/>
    </row>
    <row r="922" spans="1:47"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38"/>
      <c r="AQ922" s="138"/>
      <c r="AR922" s="138"/>
      <c r="AS922" s="138"/>
      <c r="AT922" s="138"/>
      <c r="AU922" s="12"/>
    </row>
    <row r="923" spans="1:47"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38"/>
      <c r="AR923" s="138"/>
      <c r="AS923" s="138"/>
      <c r="AT923" s="138"/>
      <c r="AU923" s="12"/>
    </row>
    <row r="924" spans="1:47"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38"/>
      <c r="AR924" s="138"/>
      <c r="AS924" s="138"/>
      <c r="AT924" s="138"/>
      <c r="AU924" s="12"/>
    </row>
    <row r="925" spans="1:47"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38"/>
      <c r="AQ925" s="138"/>
      <c r="AR925" s="138"/>
      <c r="AS925" s="138"/>
      <c r="AT925" s="138"/>
      <c r="AU925" s="12"/>
    </row>
    <row r="926" spans="1:47"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38"/>
      <c r="AQ926" s="138"/>
      <c r="AR926" s="138"/>
      <c r="AS926" s="138"/>
      <c r="AT926" s="138"/>
      <c r="AU926" s="12"/>
    </row>
    <row r="927" spans="1:47"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38"/>
      <c r="AQ927" s="138"/>
      <c r="AR927" s="138"/>
      <c r="AS927" s="138"/>
      <c r="AT927" s="138"/>
      <c r="AU927" s="12"/>
    </row>
    <row r="928" spans="1:47"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38"/>
      <c r="AQ928" s="138"/>
      <c r="AR928" s="138"/>
      <c r="AS928" s="138"/>
      <c r="AT928" s="138"/>
      <c r="AU928" s="12"/>
    </row>
    <row r="929" spans="1:47"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38"/>
      <c r="AR929" s="138"/>
      <c r="AS929" s="138"/>
      <c r="AT929" s="138"/>
      <c r="AU929" s="12"/>
    </row>
    <row r="930" spans="1:47"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38"/>
      <c r="AR930" s="138"/>
      <c r="AS930" s="138"/>
      <c r="AT930" s="138"/>
      <c r="AU930" s="12"/>
    </row>
    <row r="931" spans="1:47"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38"/>
      <c r="AQ931" s="138"/>
      <c r="AR931" s="138"/>
      <c r="AS931" s="138"/>
      <c r="AT931" s="138"/>
      <c r="AU931" s="12"/>
    </row>
    <row r="932" spans="1:47"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38"/>
      <c r="AQ932" s="138"/>
      <c r="AR932" s="138"/>
      <c r="AS932" s="138"/>
      <c r="AT932" s="138"/>
      <c r="AU932" s="12"/>
    </row>
    <row r="933" spans="1:47"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38"/>
      <c r="AQ933" s="138"/>
      <c r="AR933" s="138"/>
      <c r="AS933" s="138"/>
      <c r="AT933" s="138"/>
      <c r="AU933" s="12"/>
    </row>
    <row r="934" spans="1:47"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38"/>
      <c r="AQ934" s="138"/>
      <c r="AR934" s="138"/>
      <c r="AS934" s="138"/>
      <c r="AT934" s="138"/>
      <c r="AU934" s="12"/>
    </row>
    <row r="935" spans="1:47"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38"/>
      <c r="AQ935" s="138"/>
      <c r="AR935" s="138"/>
      <c r="AS935" s="138"/>
      <c r="AT935" s="138"/>
      <c r="AU935" s="12"/>
    </row>
    <row r="936" spans="1:47"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38"/>
      <c r="AQ936" s="138"/>
      <c r="AR936" s="138"/>
      <c r="AS936" s="138"/>
      <c r="AT936" s="138"/>
      <c r="AU936" s="12"/>
    </row>
    <row r="937" spans="1:47"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38"/>
      <c r="AQ937" s="138"/>
      <c r="AR937" s="138"/>
      <c r="AS937" s="138"/>
      <c r="AT937" s="138"/>
      <c r="AU937" s="12"/>
    </row>
    <row r="938" spans="1:47"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38"/>
      <c r="AQ938" s="138"/>
      <c r="AR938" s="138"/>
      <c r="AS938" s="138"/>
      <c r="AT938" s="138"/>
      <c r="AU938" s="12"/>
    </row>
    <row r="939" spans="1:47"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38"/>
      <c r="AQ939" s="138"/>
      <c r="AR939" s="138"/>
      <c r="AS939" s="138"/>
      <c r="AT939" s="138"/>
      <c r="AU939" s="12"/>
    </row>
    <row r="940" spans="1:47"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38"/>
      <c r="AQ940" s="138"/>
      <c r="AR940" s="138"/>
      <c r="AS940" s="138"/>
      <c r="AT940" s="138"/>
      <c r="AU940" s="12"/>
    </row>
    <row r="941" spans="1:47"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38"/>
      <c r="AQ941" s="138"/>
      <c r="AR941" s="138"/>
      <c r="AS941" s="138"/>
      <c r="AT941" s="138"/>
      <c r="AU941" s="12"/>
    </row>
    <row r="942" spans="1:47"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38"/>
      <c r="AQ942" s="138"/>
      <c r="AR942" s="138"/>
      <c r="AS942" s="138"/>
      <c r="AT942" s="138"/>
      <c r="AU942" s="12"/>
    </row>
    <row r="943" spans="1:47"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38"/>
      <c r="AQ943" s="138"/>
      <c r="AR943" s="138"/>
      <c r="AS943" s="138"/>
      <c r="AT943" s="138"/>
      <c r="AU943" s="12"/>
    </row>
    <row r="944" spans="1:47"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38"/>
      <c r="AQ944" s="138"/>
      <c r="AR944" s="138"/>
      <c r="AS944" s="138"/>
      <c r="AT944" s="138"/>
      <c r="AU944" s="12"/>
    </row>
    <row r="945" spans="1:47"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38"/>
      <c r="AQ945" s="138"/>
      <c r="AR945" s="138"/>
      <c r="AS945" s="138"/>
      <c r="AT945" s="138"/>
      <c r="AU945" s="12"/>
    </row>
    <row r="946" spans="1:47"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38"/>
      <c r="AQ946" s="138"/>
      <c r="AR946" s="138"/>
      <c r="AS946" s="138"/>
      <c r="AT946" s="138"/>
      <c r="AU946" s="12"/>
    </row>
    <row r="947" spans="1:47"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38"/>
      <c r="AQ947" s="138"/>
      <c r="AR947" s="138"/>
      <c r="AS947" s="138"/>
      <c r="AT947" s="138"/>
      <c r="AU947" s="12"/>
    </row>
    <row r="948" spans="1:47"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38"/>
      <c r="AQ948" s="138"/>
      <c r="AR948" s="138"/>
      <c r="AS948" s="138"/>
      <c r="AT948" s="138"/>
      <c r="AU948" s="12"/>
    </row>
    <row r="949" spans="1:47"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38"/>
      <c r="AQ949" s="138"/>
      <c r="AR949" s="138"/>
      <c r="AS949" s="138"/>
      <c r="AT949" s="138"/>
      <c r="AU949" s="12"/>
    </row>
    <row r="950" spans="1:47"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38"/>
      <c r="AQ950" s="138"/>
      <c r="AR950" s="138"/>
      <c r="AS950" s="138"/>
      <c r="AT950" s="138"/>
      <c r="AU950" s="12"/>
    </row>
    <row r="951" spans="1:47"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38"/>
      <c r="AQ951" s="138"/>
      <c r="AR951" s="138"/>
      <c r="AS951" s="138"/>
      <c r="AT951" s="138"/>
      <c r="AU951" s="12"/>
    </row>
    <row r="952" spans="1:47"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38"/>
      <c r="AQ952" s="138"/>
      <c r="AR952" s="138"/>
      <c r="AS952" s="138"/>
      <c r="AT952" s="138"/>
      <c r="AU952" s="12"/>
    </row>
    <row r="953" spans="1:47"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38"/>
      <c r="AQ953" s="138"/>
      <c r="AR953" s="138"/>
      <c r="AS953" s="138"/>
      <c r="AT953" s="138"/>
      <c r="AU953" s="12"/>
    </row>
    <row r="954" spans="1:47"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38"/>
      <c r="AQ954" s="138"/>
      <c r="AR954" s="138"/>
      <c r="AS954" s="138"/>
      <c r="AT954" s="138"/>
      <c r="AU954" s="12"/>
    </row>
    <row r="955" spans="1:47"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38"/>
      <c r="AQ955" s="138"/>
      <c r="AR955" s="138"/>
      <c r="AS955" s="138"/>
      <c r="AT955" s="138"/>
      <c r="AU955" s="12"/>
    </row>
    <row r="956" spans="1:47"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38"/>
      <c r="AQ956" s="138"/>
      <c r="AR956" s="138"/>
      <c r="AS956" s="138"/>
      <c r="AT956" s="138"/>
      <c r="AU956" s="12"/>
    </row>
    <row r="957" spans="1:47"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38"/>
      <c r="AQ957" s="138"/>
      <c r="AR957" s="138"/>
      <c r="AS957" s="138"/>
      <c r="AT957" s="138"/>
      <c r="AU957" s="12"/>
    </row>
    <row r="958" spans="1:47"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38"/>
      <c r="AQ958" s="138"/>
      <c r="AR958" s="138"/>
      <c r="AS958" s="138"/>
      <c r="AT958" s="138"/>
      <c r="AU958" s="12"/>
    </row>
    <row r="959" spans="1:47"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38"/>
      <c r="AQ959" s="138"/>
      <c r="AR959" s="138"/>
      <c r="AS959" s="138"/>
      <c r="AT959" s="138"/>
      <c r="AU959" s="12"/>
    </row>
    <row r="960" spans="1:47"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38"/>
      <c r="AQ960" s="138"/>
      <c r="AR960" s="138"/>
      <c r="AS960" s="138"/>
      <c r="AT960" s="138"/>
      <c r="AU960" s="12"/>
    </row>
    <row r="961" spans="1:47"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38"/>
      <c r="AR961" s="138"/>
      <c r="AS961" s="138"/>
      <c r="AT961" s="138"/>
      <c r="AU961" s="12"/>
    </row>
    <row r="962" spans="1:47"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38"/>
      <c r="AR962" s="138"/>
      <c r="AS962" s="138"/>
      <c r="AT962" s="138"/>
      <c r="AU962" s="12"/>
    </row>
    <row r="963" spans="1:47"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38"/>
      <c r="AQ963" s="138"/>
      <c r="AR963" s="138"/>
      <c r="AS963" s="138"/>
      <c r="AT963" s="138"/>
      <c r="AU963" s="12"/>
    </row>
    <row r="964" spans="1:47"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38"/>
      <c r="AQ964" s="138"/>
      <c r="AR964" s="138"/>
      <c r="AS964" s="138"/>
      <c r="AT964" s="138"/>
      <c r="AU964" s="12"/>
    </row>
    <row r="965" spans="1:47"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38"/>
      <c r="AQ965" s="138"/>
      <c r="AR965" s="138"/>
      <c r="AS965" s="138"/>
      <c r="AT965" s="138"/>
      <c r="AU965" s="12"/>
    </row>
    <row r="966" spans="1:47"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38"/>
      <c r="AQ966" s="138"/>
      <c r="AR966" s="138"/>
      <c r="AS966" s="138"/>
      <c r="AT966" s="138"/>
      <c r="AU966" s="12"/>
    </row>
    <row r="967" spans="1:47"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38"/>
      <c r="AQ967" s="138"/>
      <c r="AR967" s="138"/>
      <c r="AS967" s="138"/>
      <c r="AT967" s="138"/>
      <c r="AU967" s="12"/>
    </row>
    <row r="968" spans="1:47"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38"/>
      <c r="AQ968" s="138"/>
      <c r="AR968" s="138"/>
      <c r="AS968" s="138"/>
      <c r="AT968" s="138"/>
      <c r="AU968" s="12"/>
    </row>
    <row r="969" spans="1:47"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38"/>
      <c r="AQ969" s="138"/>
      <c r="AR969" s="138"/>
      <c r="AS969" s="138"/>
      <c r="AT969" s="138"/>
      <c r="AU969" s="12"/>
    </row>
    <row r="970" spans="1:47"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38"/>
      <c r="AQ970" s="138"/>
      <c r="AR970" s="138"/>
      <c r="AS970" s="138"/>
      <c r="AT970" s="138"/>
      <c r="AU970" s="12"/>
    </row>
    <row r="971" spans="1:47"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38"/>
      <c r="AQ971" s="138"/>
      <c r="AR971" s="138"/>
      <c r="AS971" s="138"/>
      <c r="AT971" s="138"/>
      <c r="AU971" s="12"/>
    </row>
    <row r="972" spans="1:47"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38"/>
      <c r="AQ972" s="138"/>
      <c r="AR972" s="138"/>
      <c r="AS972" s="138"/>
      <c r="AT972" s="138"/>
      <c r="AU972" s="12"/>
    </row>
    <row r="973" spans="1:47"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38"/>
      <c r="AQ973" s="138"/>
      <c r="AR973" s="138"/>
      <c r="AS973" s="138"/>
      <c r="AT973" s="138"/>
      <c r="AU973" s="12"/>
    </row>
    <row r="974" spans="1:47"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38"/>
      <c r="AQ974" s="138"/>
      <c r="AR974" s="138"/>
      <c r="AS974" s="138"/>
      <c r="AT974" s="138"/>
      <c r="AU974" s="12"/>
    </row>
    <row r="975" spans="1:47"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38"/>
      <c r="AQ975" s="138"/>
      <c r="AR975" s="138"/>
      <c r="AS975" s="138"/>
      <c r="AT975" s="138"/>
      <c r="AU975" s="12"/>
    </row>
    <row r="976" spans="1:47"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38"/>
      <c r="AQ976" s="138"/>
      <c r="AR976" s="138"/>
      <c r="AS976" s="138"/>
      <c r="AT976" s="138"/>
      <c r="AU976" s="12"/>
    </row>
    <row r="977" spans="1:47"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38"/>
      <c r="AQ977" s="138"/>
      <c r="AR977" s="138"/>
      <c r="AS977" s="138"/>
      <c r="AT977" s="138"/>
      <c r="AU977" s="12"/>
    </row>
    <row r="978" spans="1:47"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38"/>
      <c r="AQ978" s="138"/>
      <c r="AR978" s="138"/>
      <c r="AS978" s="138"/>
      <c r="AT978" s="138"/>
      <c r="AU978" s="12"/>
    </row>
    <row r="979" spans="1:47"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38"/>
      <c r="AQ979" s="138"/>
      <c r="AR979" s="138"/>
      <c r="AS979" s="138"/>
      <c r="AT979" s="138"/>
      <c r="AU979" s="12"/>
    </row>
    <row r="980" spans="1:47"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38"/>
      <c r="AQ980" s="138"/>
      <c r="AR980" s="138"/>
      <c r="AS980" s="138"/>
      <c r="AT980" s="138"/>
      <c r="AU980" s="12"/>
    </row>
    <row r="981" spans="1:47"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38"/>
      <c r="AR981" s="138"/>
      <c r="AS981" s="138"/>
      <c r="AT981" s="138"/>
      <c r="AU981" s="12"/>
    </row>
    <row r="982" spans="1:47"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38"/>
      <c r="AQ982" s="138"/>
      <c r="AR982" s="138"/>
      <c r="AS982" s="138"/>
      <c r="AT982" s="138"/>
      <c r="AU982" s="12"/>
    </row>
    <row r="983" spans="1:47"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38"/>
      <c r="AS983" s="138"/>
      <c r="AT983" s="138"/>
      <c r="AU983" s="12"/>
    </row>
    <row r="984" spans="1:47"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38"/>
      <c r="AR984" s="138"/>
      <c r="AS984" s="138"/>
      <c r="AT984" s="138"/>
      <c r="AU984" s="12"/>
    </row>
    <row r="985" spans="1:47"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38"/>
      <c r="AQ985" s="138"/>
      <c r="AR985" s="138"/>
      <c r="AS985" s="138"/>
      <c r="AT985" s="138"/>
      <c r="AU985" s="12"/>
    </row>
    <row r="986" spans="1:47"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38"/>
      <c r="AQ986" s="138"/>
      <c r="AR986" s="138"/>
      <c r="AS986" s="138"/>
      <c r="AT986" s="138"/>
      <c r="AU986" s="12"/>
    </row>
    <row r="987" spans="1:47"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38"/>
      <c r="AQ987" s="138"/>
      <c r="AR987" s="138"/>
      <c r="AS987" s="138"/>
      <c r="AT987" s="138"/>
      <c r="AU987" s="12"/>
    </row>
    <row r="988" spans="1:47"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38"/>
      <c r="AQ988" s="138"/>
      <c r="AR988" s="138"/>
      <c r="AS988" s="138"/>
      <c r="AT988" s="138"/>
      <c r="AU988" s="12"/>
    </row>
    <row r="989" spans="1:47"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38"/>
      <c r="AQ989" s="138"/>
      <c r="AR989" s="138"/>
      <c r="AS989" s="138"/>
      <c r="AT989" s="138"/>
      <c r="AU989" s="12"/>
    </row>
    <row r="990" spans="1:47"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38"/>
      <c r="AQ990" s="138"/>
      <c r="AR990" s="138"/>
      <c r="AS990" s="138"/>
      <c r="AT990" s="138"/>
      <c r="AU990" s="12"/>
    </row>
    <row r="991" spans="1:47"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38"/>
      <c r="AQ991" s="138"/>
      <c r="AR991" s="138"/>
      <c r="AS991" s="138"/>
      <c r="AT991" s="138"/>
      <c r="AU991" s="12"/>
    </row>
    <row r="992" spans="1:47"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38"/>
      <c r="AQ992" s="138"/>
      <c r="AR992" s="138"/>
      <c r="AS992" s="138"/>
      <c r="AT992" s="138"/>
      <c r="AU992" s="12"/>
    </row>
    <row r="993" spans="1:47"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38"/>
      <c r="AQ993" s="138"/>
      <c r="AR993" s="138"/>
      <c r="AS993" s="138"/>
      <c r="AT993" s="138"/>
      <c r="AU993" s="12"/>
    </row>
    <row r="994" spans="1:47"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38"/>
      <c r="AQ994" s="138"/>
      <c r="AR994" s="138"/>
      <c r="AS994" s="138"/>
      <c r="AT994" s="138"/>
      <c r="AU994" s="12"/>
    </row>
    <row r="995" spans="1:47"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38"/>
      <c r="AQ995" s="138"/>
      <c r="AR995" s="138"/>
      <c r="AS995" s="138"/>
      <c r="AT995" s="138"/>
      <c r="AU995" s="12"/>
    </row>
    <row r="996" spans="1:47"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38"/>
      <c r="AQ996" s="138"/>
      <c r="AR996" s="138"/>
      <c r="AS996" s="138"/>
      <c r="AT996" s="138"/>
      <c r="AU996" s="12"/>
    </row>
    <row r="997" spans="1:47"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38"/>
      <c r="AQ997" s="138"/>
      <c r="AR997" s="138"/>
      <c r="AS997" s="138"/>
      <c r="AT997" s="138"/>
      <c r="AU997" s="12"/>
    </row>
    <row r="998" spans="1:47"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38"/>
      <c r="AQ998" s="138"/>
      <c r="AR998" s="138"/>
      <c r="AS998" s="138"/>
      <c r="AT998" s="138"/>
      <c r="AU998" s="12"/>
    </row>
    <row r="999" spans="1:47"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38"/>
      <c r="AQ999" s="138"/>
      <c r="AR999" s="138"/>
      <c r="AS999" s="138"/>
      <c r="AT999" s="138"/>
      <c r="AU999" s="12"/>
    </row>
    <row r="1000" spans="1:47"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38"/>
      <c r="AQ1000" s="138"/>
      <c r="AR1000" s="138"/>
      <c r="AS1000" s="138"/>
      <c r="AT1000" s="138"/>
      <c r="AU1000" s="12"/>
    </row>
    <row r="1001" spans="1:47"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38"/>
      <c r="AQ1001" s="138"/>
      <c r="AR1001" s="138"/>
      <c r="AS1001" s="138"/>
      <c r="AT1001" s="138"/>
      <c r="AU1001" s="12"/>
    </row>
    <row r="1002" spans="1:47"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38"/>
      <c r="AQ1002" s="138"/>
      <c r="AR1002" s="138"/>
      <c r="AS1002" s="138"/>
      <c r="AT1002" s="138"/>
      <c r="AU1002" s="12"/>
    </row>
    <row r="1003" spans="1:47"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38"/>
      <c r="AQ1003" s="138"/>
      <c r="AR1003" s="138"/>
      <c r="AS1003" s="138"/>
      <c r="AT1003" s="138"/>
      <c r="AU1003" s="12"/>
    </row>
    <row r="1004" spans="1:47"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38"/>
      <c r="AQ1004" s="138"/>
      <c r="AR1004" s="138"/>
      <c r="AS1004" s="138"/>
      <c r="AT1004" s="138"/>
      <c r="AU1004" s="12"/>
    </row>
    <row r="1005" spans="1:47"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38"/>
      <c r="AQ1005" s="138"/>
      <c r="AR1005" s="138"/>
      <c r="AS1005" s="138"/>
      <c r="AT1005" s="138"/>
      <c r="AU1005" s="12"/>
    </row>
    <row r="1006" spans="1:47"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38"/>
      <c r="AQ1006" s="138"/>
      <c r="AR1006" s="138"/>
      <c r="AS1006" s="138"/>
      <c r="AT1006" s="138"/>
      <c r="AU1006" s="12"/>
    </row>
    <row r="1007" spans="1:47"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38"/>
      <c r="AQ1007" s="138"/>
      <c r="AR1007" s="138"/>
      <c r="AS1007" s="138"/>
      <c r="AT1007" s="138"/>
      <c r="AU1007" s="12"/>
    </row>
    <row r="1008" spans="1:47"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38"/>
      <c r="AQ1008" s="138"/>
      <c r="AR1008" s="138"/>
      <c r="AS1008" s="138"/>
      <c r="AT1008" s="138"/>
      <c r="AU1008" s="12"/>
    </row>
    <row r="1009" spans="1:47"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38"/>
      <c r="AQ1009" s="138"/>
      <c r="AR1009" s="138"/>
      <c r="AS1009" s="138"/>
      <c r="AT1009" s="138"/>
      <c r="AU1009" s="12"/>
    </row>
    <row r="1010" spans="1:47"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38"/>
      <c r="AQ1010" s="138"/>
      <c r="AR1010" s="138"/>
      <c r="AS1010" s="138"/>
      <c r="AT1010" s="138"/>
      <c r="AU1010" s="12"/>
    </row>
    <row r="1011" spans="1:47"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38"/>
      <c r="AQ1011" s="138"/>
      <c r="AR1011" s="138"/>
      <c r="AS1011" s="138"/>
      <c r="AT1011" s="138"/>
      <c r="AU1011" s="12"/>
    </row>
    <row r="1012" spans="1:47"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38"/>
      <c r="AQ1012" s="138"/>
      <c r="AR1012" s="138"/>
      <c r="AS1012" s="138"/>
      <c r="AT1012" s="138"/>
      <c r="AU1012" s="12"/>
    </row>
    <row r="1013" spans="1:47"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38"/>
      <c r="AQ1013" s="138"/>
      <c r="AR1013" s="138"/>
      <c r="AS1013" s="138"/>
      <c r="AT1013" s="138"/>
      <c r="AU1013" s="12"/>
    </row>
    <row r="1014" spans="1:47"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38"/>
      <c r="AQ1014" s="138"/>
      <c r="AR1014" s="138"/>
      <c r="AS1014" s="138"/>
      <c r="AT1014" s="138"/>
      <c r="AU1014" s="12"/>
    </row>
    <row r="1015" spans="1:47"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38"/>
      <c r="AQ1015" s="138"/>
      <c r="AR1015" s="138"/>
      <c r="AS1015" s="138"/>
      <c r="AT1015" s="138"/>
      <c r="AU1015" s="12"/>
    </row>
    <row r="1016" spans="1:47"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38"/>
      <c r="AR1016" s="138"/>
      <c r="AS1016" s="138"/>
      <c r="AT1016" s="138"/>
      <c r="AU1016" s="12"/>
    </row>
    <row r="1017" spans="1:47"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38"/>
      <c r="AQ1017" s="138"/>
      <c r="AR1017" s="138"/>
      <c r="AS1017" s="138"/>
      <c r="AT1017" s="138"/>
      <c r="AU1017" s="12"/>
    </row>
    <row r="1018" spans="1:47"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38"/>
      <c r="AQ1018" s="138"/>
      <c r="AR1018" s="138"/>
      <c r="AS1018" s="138"/>
      <c r="AT1018" s="138"/>
      <c r="AU1018" s="12"/>
    </row>
    <row r="1019" spans="1:47"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38"/>
      <c r="AQ1019" s="138"/>
      <c r="AR1019" s="138"/>
      <c r="AS1019" s="138"/>
      <c r="AT1019" s="138"/>
      <c r="AU1019" s="12"/>
    </row>
    <row r="1020" spans="1:47"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38"/>
      <c r="AQ1020" s="138"/>
      <c r="AR1020" s="138"/>
      <c r="AS1020" s="138"/>
      <c r="AT1020" s="138"/>
      <c r="AU1020" s="12"/>
    </row>
    <row r="1021" spans="1:47"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38"/>
      <c r="AQ1021" s="138"/>
      <c r="AR1021" s="138"/>
      <c r="AS1021" s="138"/>
      <c r="AT1021" s="138"/>
      <c r="AU1021" s="12"/>
    </row>
    <row r="1022" spans="1:47"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38"/>
      <c r="AQ1022" s="138"/>
      <c r="AR1022" s="138"/>
      <c r="AS1022" s="138"/>
      <c r="AT1022" s="138"/>
      <c r="AU1022" s="12"/>
    </row>
    <row r="1023" spans="1:47"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38"/>
      <c r="AQ1023" s="138"/>
      <c r="AR1023" s="138"/>
      <c r="AS1023" s="138"/>
      <c r="AT1023" s="138"/>
      <c r="AU1023" s="12"/>
    </row>
    <row r="1024" spans="1:47"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38"/>
      <c r="AQ1024" s="138"/>
      <c r="AR1024" s="138"/>
      <c r="AS1024" s="138"/>
      <c r="AT1024" s="138"/>
      <c r="AU1024" s="12"/>
    </row>
    <row r="1025" spans="1:47"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38"/>
      <c r="AQ1025" s="138"/>
      <c r="AR1025" s="138"/>
      <c r="AS1025" s="138"/>
      <c r="AT1025" s="138"/>
      <c r="AU1025" s="12"/>
    </row>
    <row r="1026" spans="1:47"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38"/>
      <c r="AQ1026" s="138"/>
      <c r="AR1026" s="138"/>
      <c r="AS1026" s="138"/>
      <c r="AT1026" s="138"/>
      <c r="AU1026" s="12"/>
    </row>
    <row r="1027" spans="1:47"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38"/>
      <c r="AQ1027" s="138"/>
      <c r="AR1027" s="138"/>
      <c r="AS1027" s="138"/>
      <c r="AT1027" s="138"/>
      <c r="AU1027" s="12"/>
    </row>
    <row r="1028" spans="1:47"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38"/>
      <c r="AQ1028" s="138"/>
      <c r="AR1028" s="138"/>
      <c r="AS1028" s="138"/>
      <c r="AT1028" s="138"/>
      <c r="AU1028" s="12"/>
    </row>
    <row r="1029" spans="1:47"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38"/>
      <c r="AQ1029" s="138"/>
      <c r="AR1029" s="138"/>
      <c r="AS1029" s="138"/>
      <c r="AT1029" s="138"/>
      <c r="AU1029" s="12"/>
    </row>
    <row r="1030" spans="1:47"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38"/>
      <c r="AQ1030" s="138"/>
      <c r="AR1030" s="138"/>
      <c r="AS1030" s="138"/>
      <c r="AT1030" s="138"/>
      <c r="AU1030" s="12"/>
    </row>
    <row r="1031" spans="1:47"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38"/>
      <c r="AQ1031" s="138"/>
      <c r="AR1031" s="138"/>
      <c r="AS1031" s="138"/>
      <c r="AT1031" s="138"/>
      <c r="AU1031" s="12"/>
    </row>
    <row r="1032" spans="1:47"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38"/>
      <c r="AQ1032" s="138"/>
      <c r="AR1032" s="138"/>
      <c r="AS1032" s="138"/>
      <c r="AT1032" s="138"/>
      <c r="AU1032" s="12"/>
    </row>
    <row r="1033" spans="1:47"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38"/>
      <c r="AQ1033" s="138"/>
      <c r="AR1033" s="138"/>
      <c r="AS1033" s="138"/>
      <c r="AT1033" s="138"/>
      <c r="AU1033" s="12"/>
    </row>
    <row r="1034" spans="1:47"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38"/>
      <c r="AQ1034" s="138"/>
      <c r="AR1034" s="138"/>
      <c r="AS1034" s="138"/>
      <c r="AT1034" s="138"/>
      <c r="AU1034" s="12"/>
    </row>
    <row r="1035" spans="1:47"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38"/>
      <c r="AQ1035" s="138"/>
      <c r="AR1035" s="138"/>
      <c r="AS1035" s="138"/>
      <c r="AT1035" s="138"/>
      <c r="AU1035" s="12"/>
    </row>
    <row r="1036" spans="1:47"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38"/>
      <c r="AQ1036" s="138"/>
      <c r="AR1036" s="138"/>
      <c r="AS1036" s="138"/>
      <c r="AT1036" s="138"/>
      <c r="AU1036" s="12"/>
    </row>
    <row r="1037" spans="1:47"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38"/>
      <c r="AQ1037" s="138"/>
      <c r="AR1037" s="138"/>
      <c r="AS1037" s="138"/>
      <c r="AT1037" s="138"/>
      <c r="AU1037" s="12"/>
    </row>
    <row r="1038" spans="1:47"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38"/>
      <c r="AQ1038" s="138"/>
      <c r="AR1038" s="138"/>
      <c r="AS1038" s="138"/>
      <c r="AT1038" s="138"/>
      <c r="AU1038" s="12"/>
    </row>
    <row r="1039" spans="1:47"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38"/>
      <c r="AQ1039" s="138"/>
      <c r="AR1039" s="138"/>
      <c r="AS1039" s="138"/>
      <c r="AT1039" s="138"/>
      <c r="AU1039" s="12"/>
    </row>
    <row r="1040" spans="1:47"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38"/>
      <c r="AQ1040" s="138"/>
      <c r="AR1040" s="138"/>
      <c r="AS1040" s="138"/>
      <c r="AT1040" s="138"/>
      <c r="AU1040" s="12"/>
    </row>
    <row r="1041" spans="1:47"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38"/>
      <c r="AQ1041" s="138"/>
      <c r="AR1041" s="138"/>
      <c r="AS1041" s="138"/>
      <c r="AT1041" s="138"/>
      <c r="AU1041" s="12"/>
    </row>
    <row r="1042" spans="1:47"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38"/>
      <c r="AQ1042" s="138"/>
      <c r="AR1042" s="138"/>
      <c r="AS1042" s="138"/>
      <c r="AT1042" s="138"/>
      <c r="AU1042" s="12"/>
    </row>
    <row r="1043" spans="1:47"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38"/>
      <c r="AQ1043" s="138"/>
      <c r="AR1043" s="138"/>
      <c r="AS1043" s="138"/>
      <c r="AT1043" s="138"/>
      <c r="AU1043" s="12"/>
    </row>
    <row r="1044" spans="1:47"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38"/>
      <c r="AQ1044" s="138"/>
      <c r="AR1044" s="138"/>
      <c r="AS1044" s="138"/>
      <c r="AT1044" s="138"/>
      <c r="AU1044" s="12"/>
    </row>
    <row r="1045" spans="1:47"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38"/>
      <c r="AQ1045" s="138"/>
      <c r="AR1045" s="138"/>
      <c r="AS1045" s="138"/>
      <c r="AT1045" s="138"/>
      <c r="AU1045" s="12"/>
    </row>
    <row r="1046" spans="1:47"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38"/>
      <c r="AQ1046" s="138"/>
      <c r="AR1046" s="138"/>
      <c r="AS1046" s="138"/>
      <c r="AT1046" s="138"/>
      <c r="AU1046" s="12"/>
    </row>
    <row r="1047" spans="1:47"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38"/>
      <c r="AQ1047" s="138"/>
      <c r="AR1047" s="138"/>
      <c r="AS1047" s="138"/>
      <c r="AT1047" s="138"/>
      <c r="AU1047" s="12"/>
    </row>
    <row r="1048" spans="1:47"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38"/>
      <c r="AQ1048" s="138"/>
      <c r="AR1048" s="138"/>
      <c r="AS1048" s="138"/>
      <c r="AT1048" s="138"/>
      <c r="AU1048" s="12"/>
    </row>
    <row r="1049" spans="1:47"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38"/>
      <c r="AQ1049" s="138"/>
      <c r="AR1049" s="138"/>
      <c r="AS1049" s="138"/>
      <c r="AT1049" s="138"/>
      <c r="AU1049" s="12"/>
    </row>
    <row r="1050" spans="1:47"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38"/>
      <c r="AQ1050" s="138"/>
      <c r="AR1050" s="138"/>
      <c r="AS1050" s="138"/>
      <c r="AT1050" s="138"/>
      <c r="AU1050" s="12"/>
    </row>
    <row r="1051" spans="1:47"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38"/>
      <c r="AQ1051" s="138"/>
      <c r="AR1051" s="138"/>
      <c r="AS1051" s="138"/>
      <c r="AT1051" s="138"/>
      <c r="AU1051" s="12"/>
    </row>
    <row r="1052" spans="1:47"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38"/>
      <c r="AQ1052" s="138"/>
      <c r="AR1052" s="138"/>
      <c r="AS1052" s="138"/>
      <c r="AT1052" s="138"/>
      <c r="AU1052" s="12"/>
    </row>
    <row r="1053" spans="1:47"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38"/>
      <c r="AQ1053" s="138"/>
      <c r="AR1053" s="138"/>
      <c r="AS1053" s="138"/>
      <c r="AT1053" s="138"/>
      <c r="AU1053" s="12"/>
    </row>
    <row r="1054" spans="1:47"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38"/>
      <c r="AQ1054" s="138"/>
      <c r="AR1054" s="138"/>
      <c r="AS1054" s="138"/>
      <c r="AT1054" s="138"/>
      <c r="AU1054" s="12"/>
    </row>
    <row r="1055" spans="1:47"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38"/>
      <c r="AR1055" s="138"/>
      <c r="AS1055" s="138"/>
      <c r="AT1055" s="138"/>
      <c r="AU1055" s="12"/>
    </row>
    <row r="1056" spans="1:47"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38"/>
      <c r="AR1056" s="138"/>
      <c r="AS1056" s="138"/>
      <c r="AT1056" s="138"/>
      <c r="AU1056" s="12"/>
    </row>
    <row r="1057" spans="1:47"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38"/>
      <c r="AQ1057" s="138"/>
      <c r="AR1057" s="138"/>
      <c r="AS1057" s="138"/>
      <c r="AT1057" s="138"/>
      <c r="AU1057" s="12"/>
    </row>
    <row r="1058" spans="1:47"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38"/>
      <c r="AQ1058" s="138"/>
      <c r="AR1058" s="138"/>
      <c r="AS1058" s="138"/>
      <c r="AT1058" s="138"/>
      <c r="AU1058" s="12"/>
    </row>
    <row r="1059" spans="1:47"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38"/>
      <c r="AQ1059" s="138"/>
      <c r="AR1059" s="138"/>
      <c r="AS1059" s="138"/>
      <c r="AT1059" s="138"/>
      <c r="AU1059" s="12"/>
    </row>
    <row r="1060" spans="1:47"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38"/>
      <c r="AQ1060" s="138"/>
      <c r="AR1060" s="138"/>
      <c r="AS1060" s="138"/>
      <c r="AT1060" s="138"/>
      <c r="AU1060" s="12"/>
    </row>
    <row r="1061" spans="1:47"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38"/>
      <c r="AQ1061" s="138"/>
      <c r="AR1061" s="138"/>
      <c r="AS1061" s="138"/>
      <c r="AT1061" s="138"/>
      <c r="AU1061" s="12"/>
    </row>
    <row r="1062" spans="1:47"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38"/>
      <c r="AQ1062" s="138"/>
      <c r="AR1062" s="138"/>
      <c r="AS1062" s="138"/>
      <c r="AT1062" s="138"/>
      <c r="AU1062" s="12"/>
    </row>
    <row r="1063" spans="1:47"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38"/>
      <c r="AQ1063" s="138"/>
      <c r="AR1063" s="138"/>
      <c r="AS1063" s="138"/>
      <c r="AT1063" s="138"/>
      <c r="AU1063" s="12"/>
    </row>
    <row r="1064" spans="1:47"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38"/>
      <c r="AQ1064" s="138"/>
      <c r="AR1064" s="138"/>
      <c r="AS1064" s="138"/>
      <c r="AT1064" s="138"/>
      <c r="AU1064" s="12"/>
    </row>
    <row r="1065" spans="1:47"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38"/>
      <c r="AQ1065" s="138"/>
      <c r="AR1065" s="138"/>
      <c r="AS1065" s="138"/>
      <c r="AT1065" s="138"/>
      <c r="AU1065" s="12"/>
    </row>
    <row r="1066" spans="1:47"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38"/>
      <c r="AQ1066" s="138"/>
      <c r="AR1066" s="138"/>
      <c r="AS1066" s="138"/>
      <c r="AT1066" s="138"/>
      <c r="AU1066" s="12"/>
    </row>
    <row r="1067" spans="1:47"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38"/>
      <c r="AR1067" s="138"/>
      <c r="AS1067" s="138"/>
      <c r="AT1067" s="138"/>
      <c r="AU1067" s="12"/>
    </row>
    <row r="1068" spans="1:47"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38"/>
      <c r="AQ1068" s="138"/>
      <c r="AR1068" s="138"/>
      <c r="AS1068" s="138"/>
      <c r="AT1068" s="138"/>
      <c r="AU1068" s="12"/>
    </row>
    <row r="1069" spans="1:47"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38"/>
      <c r="AQ1069" s="138"/>
      <c r="AR1069" s="138"/>
      <c r="AS1069" s="138"/>
      <c r="AT1069" s="138"/>
      <c r="AU1069" s="12"/>
    </row>
    <row r="1070" spans="1:47"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38"/>
      <c r="AQ1070" s="138"/>
      <c r="AR1070" s="138"/>
      <c r="AS1070" s="138"/>
      <c r="AT1070" s="138"/>
      <c r="AU1070" s="12"/>
    </row>
    <row r="1071" spans="1:47"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38"/>
      <c r="AQ1071" s="138"/>
      <c r="AR1071" s="138"/>
      <c r="AS1071" s="138"/>
      <c r="AT1071" s="138"/>
      <c r="AU1071" s="12"/>
    </row>
    <row r="1072" spans="1:47"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38"/>
      <c r="AQ1072" s="138"/>
      <c r="AR1072" s="138"/>
      <c r="AS1072" s="138"/>
      <c r="AT1072" s="138"/>
      <c r="AU1072" s="12"/>
    </row>
    <row r="1073" spans="1:47"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38"/>
      <c r="AQ1073" s="138"/>
      <c r="AR1073" s="138"/>
      <c r="AS1073" s="138"/>
      <c r="AT1073" s="138"/>
      <c r="AU1073" s="12"/>
    </row>
    <row r="1074" spans="1:47"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38"/>
      <c r="AQ1074" s="138"/>
      <c r="AR1074" s="138"/>
      <c r="AS1074" s="138"/>
      <c r="AT1074" s="138"/>
      <c r="AU1074" s="12"/>
    </row>
    <row r="1075" spans="1:47"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38"/>
      <c r="AQ1075" s="138"/>
      <c r="AR1075" s="138"/>
      <c r="AS1075" s="138"/>
      <c r="AT1075" s="138"/>
      <c r="AU1075" s="12"/>
    </row>
    <row r="1076" spans="1:47"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38"/>
      <c r="AQ1076" s="138"/>
      <c r="AR1076" s="138"/>
      <c r="AS1076" s="138"/>
      <c r="AT1076" s="138"/>
      <c r="AU1076" s="12"/>
    </row>
    <row r="1077" spans="1:47"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38"/>
      <c r="AQ1077" s="138"/>
      <c r="AR1077" s="138"/>
      <c r="AS1077" s="138"/>
      <c r="AT1077" s="138"/>
      <c r="AU1077" s="12"/>
    </row>
    <row r="1078" spans="1:47"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38"/>
      <c r="AR1078" s="138"/>
      <c r="AS1078" s="138"/>
      <c r="AT1078" s="138"/>
      <c r="AU1078" s="12"/>
    </row>
    <row r="1079" spans="1:47"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38"/>
      <c r="AQ1079" s="138"/>
      <c r="AR1079" s="138"/>
      <c r="AS1079" s="138"/>
      <c r="AT1079" s="138"/>
      <c r="AU1079" s="12"/>
    </row>
    <row r="1080" spans="1:47"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38"/>
      <c r="AR1080" s="138"/>
      <c r="AS1080" s="138"/>
      <c r="AT1080" s="138"/>
      <c r="AU1080" s="12"/>
    </row>
    <row r="1081" spans="1:47"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38"/>
      <c r="AQ1081" s="138"/>
      <c r="AR1081" s="138"/>
      <c r="AS1081" s="138"/>
      <c r="AT1081" s="138"/>
      <c r="AU1081" s="12"/>
    </row>
    <row r="1082" spans="1:47"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38"/>
      <c r="AQ1082" s="138"/>
      <c r="AR1082" s="138"/>
      <c r="AS1082" s="138"/>
      <c r="AT1082" s="138"/>
      <c r="AU1082" s="12"/>
    </row>
    <row r="1083" spans="1:47"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38"/>
      <c r="AQ1083" s="138"/>
      <c r="AR1083" s="138"/>
      <c r="AS1083" s="138"/>
      <c r="AT1083" s="138"/>
      <c r="AU1083" s="12"/>
    </row>
    <row r="1084" spans="1:47"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38"/>
      <c r="AQ1084" s="138"/>
      <c r="AR1084" s="138"/>
      <c r="AS1084" s="138"/>
      <c r="AT1084" s="138"/>
      <c r="AU1084" s="12"/>
    </row>
    <row r="1085" spans="1:47"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38"/>
      <c r="AR1085" s="138"/>
      <c r="AS1085" s="138"/>
      <c r="AT1085" s="138"/>
      <c r="AU1085" s="12"/>
    </row>
    <row r="1086" spans="1:47"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38"/>
      <c r="AQ1086" s="138"/>
      <c r="AR1086" s="138"/>
      <c r="AS1086" s="138"/>
      <c r="AT1086" s="138"/>
      <c r="AU1086" s="12"/>
    </row>
    <row r="1087" spans="1:47"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38"/>
      <c r="AQ1087" s="138"/>
      <c r="AR1087" s="138"/>
      <c r="AS1087" s="138"/>
      <c r="AT1087" s="138"/>
      <c r="AU1087" s="12"/>
    </row>
    <row r="1088" spans="1:47"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38"/>
      <c r="AR1088" s="138"/>
      <c r="AS1088" s="138"/>
      <c r="AT1088" s="138"/>
      <c r="AU1088" s="12"/>
    </row>
    <row r="1089" spans="1:47"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38"/>
      <c r="AQ1089" s="138"/>
      <c r="AR1089" s="138"/>
      <c r="AS1089" s="138"/>
      <c r="AT1089" s="138"/>
      <c r="AU1089" s="12"/>
    </row>
    <row r="1090" spans="1:47"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38"/>
      <c r="AQ1090" s="138"/>
      <c r="AR1090" s="138"/>
      <c r="AS1090" s="138"/>
      <c r="AT1090" s="138"/>
      <c r="AU1090" s="12"/>
    </row>
    <row r="1091" spans="1:47"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38"/>
      <c r="AQ1091" s="138"/>
      <c r="AR1091" s="138"/>
      <c r="AS1091" s="138"/>
      <c r="AT1091" s="138"/>
      <c r="AU1091" s="12"/>
    </row>
    <row r="1092" spans="1:47"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38"/>
      <c r="AQ1092" s="138"/>
      <c r="AR1092" s="138"/>
      <c r="AS1092" s="138"/>
      <c r="AT1092" s="138"/>
      <c r="AU1092" s="12"/>
    </row>
    <row r="1093" spans="1:47"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38"/>
      <c r="AQ1093" s="138"/>
      <c r="AR1093" s="138"/>
      <c r="AS1093" s="138"/>
      <c r="AT1093" s="138"/>
      <c r="AU1093" s="12"/>
    </row>
    <row r="1094" spans="1:47"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38"/>
      <c r="AQ1094" s="138"/>
      <c r="AR1094" s="138"/>
      <c r="AS1094" s="138"/>
      <c r="AT1094" s="138"/>
      <c r="AU1094" s="12"/>
    </row>
    <row r="1095" spans="1:47"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38"/>
      <c r="AQ1095" s="138"/>
      <c r="AR1095" s="138"/>
      <c r="AS1095" s="138"/>
      <c r="AT1095" s="138"/>
      <c r="AU1095" s="12"/>
    </row>
    <row r="1096" spans="1:47"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38"/>
      <c r="AQ1096" s="138"/>
      <c r="AR1096" s="138"/>
      <c r="AS1096" s="138"/>
      <c r="AT1096" s="138"/>
      <c r="AU1096" s="12"/>
    </row>
    <row r="1097" spans="1:47"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38"/>
      <c r="AQ1097" s="138"/>
      <c r="AR1097" s="138"/>
      <c r="AS1097" s="138"/>
      <c r="AT1097" s="138"/>
      <c r="AU1097" s="12"/>
    </row>
    <row r="1098" spans="1:47"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38"/>
      <c r="AQ1098" s="138"/>
      <c r="AR1098" s="138"/>
      <c r="AS1098" s="138"/>
      <c r="AT1098" s="138"/>
      <c r="AU1098" s="12"/>
    </row>
    <row r="1099" spans="1:47"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38"/>
      <c r="AQ1099" s="138"/>
      <c r="AR1099" s="138"/>
      <c r="AS1099" s="138"/>
      <c r="AT1099" s="138"/>
      <c r="AU1099" s="12"/>
    </row>
    <row r="1100" spans="1:47"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38"/>
      <c r="AQ1100" s="138"/>
      <c r="AR1100" s="138"/>
      <c r="AS1100" s="138"/>
      <c r="AT1100" s="138"/>
      <c r="AU1100" s="12"/>
    </row>
    <row r="1101" spans="1:47"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38"/>
      <c r="AQ1101" s="138"/>
      <c r="AR1101" s="138"/>
      <c r="AS1101" s="138"/>
      <c r="AT1101" s="138"/>
      <c r="AU1101" s="12"/>
    </row>
    <row r="1102" spans="1:47"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38"/>
      <c r="AQ1102" s="138"/>
      <c r="AR1102" s="138"/>
      <c r="AS1102" s="138"/>
      <c r="AT1102" s="138"/>
      <c r="AU1102" s="12"/>
    </row>
    <row r="1103" spans="1:47"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38"/>
      <c r="AQ1103" s="138"/>
      <c r="AR1103" s="138"/>
      <c r="AS1103" s="138"/>
      <c r="AT1103" s="138"/>
      <c r="AU1103" s="12"/>
    </row>
    <row r="1104" spans="1:47"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38"/>
      <c r="AQ1104" s="138"/>
      <c r="AR1104" s="138"/>
      <c r="AS1104" s="138"/>
      <c r="AT1104" s="138"/>
      <c r="AU1104" s="12"/>
    </row>
    <row r="1105" spans="1:47"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38"/>
      <c r="AQ1105" s="138"/>
      <c r="AR1105" s="138"/>
      <c r="AS1105" s="138"/>
      <c r="AT1105" s="138"/>
      <c r="AU1105" s="12"/>
    </row>
    <row r="1106" spans="1:47"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38"/>
      <c r="AQ1106" s="138"/>
      <c r="AR1106" s="138"/>
      <c r="AS1106" s="138"/>
      <c r="AT1106" s="138"/>
      <c r="AU1106" s="12"/>
    </row>
    <row r="1107" spans="1:47"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38"/>
      <c r="AQ1107" s="138"/>
      <c r="AR1107" s="138"/>
      <c r="AS1107" s="138"/>
      <c r="AT1107" s="138"/>
      <c r="AU1107" s="12"/>
    </row>
    <row r="1108" spans="1:47"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38"/>
      <c r="AQ1108" s="138"/>
      <c r="AR1108" s="138"/>
      <c r="AS1108" s="138"/>
      <c r="AT1108" s="138"/>
      <c r="AU1108" s="12"/>
    </row>
    <row r="1109" spans="1:47"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38"/>
      <c r="AQ1109" s="138"/>
      <c r="AR1109" s="138"/>
      <c r="AS1109" s="138"/>
      <c r="AT1109" s="138"/>
      <c r="AU1109" s="12"/>
    </row>
    <row r="1110" spans="1:47"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38"/>
      <c r="AQ1110" s="138"/>
      <c r="AR1110" s="138"/>
      <c r="AS1110" s="138"/>
      <c r="AT1110" s="138"/>
      <c r="AU1110" s="12"/>
    </row>
    <row r="1111" spans="1:47"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38"/>
      <c r="AQ1111" s="138"/>
      <c r="AR1111" s="138"/>
      <c r="AS1111" s="138"/>
      <c r="AT1111" s="138"/>
      <c r="AU1111" s="12"/>
    </row>
    <row r="1112" spans="1:47"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38"/>
      <c r="AQ1112" s="138"/>
      <c r="AR1112" s="138"/>
      <c r="AS1112" s="138"/>
      <c r="AT1112" s="138"/>
      <c r="AU1112" s="12"/>
    </row>
    <row r="1113" spans="1:47"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38"/>
      <c r="AQ1113" s="138"/>
      <c r="AR1113" s="138"/>
      <c r="AS1113" s="138"/>
      <c r="AT1113" s="138"/>
      <c r="AU1113" s="12"/>
    </row>
    <row r="1114" spans="1:47"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38"/>
      <c r="AQ1114" s="138"/>
      <c r="AR1114" s="138"/>
      <c r="AS1114" s="138"/>
      <c r="AT1114" s="138"/>
      <c r="AU1114" s="12"/>
    </row>
    <row r="1115" spans="1:47"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38"/>
      <c r="AQ1115" s="138"/>
      <c r="AR1115" s="138"/>
      <c r="AS1115" s="138"/>
      <c r="AT1115" s="138"/>
      <c r="AU1115" s="12"/>
    </row>
    <row r="1116" spans="1:47"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38"/>
      <c r="AQ1116" s="138"/>
      <c r="AR1116" s="138"/>
      <c r="AS1116" s="138"/>
      <c r="AT1116" s="138"/>
      <c r="AU1116" s="12"/>
    </row>
    <row r="1117" spans="1:47"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38"/>
      <c r="AQ1117" s="138"/>
      <c r="AR1117" s="138"/>
      <c r="AS1117" s="138"/>
      <c r="AT1117" s="138"/>
      <c r="AU1117" s="12"/>
    </row>
    <row r="1118" spans="1:47"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38"/>
      <c r="AQ1118" s="138"/>
      <c r="AR1118" s="138"/>
      <c r="AS1118" s="138"/>
      <c r="AT1118" s="138"/>
      <c r="AU1118" s="12"/>
    </row>
    <row r="1119" spans="1:47"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38"/>
      <c r="AQ1119" s="138"/>
      <c r="AR1119" s="138"/>
      <c r="AS1119" s="138"/>
      <c r="AT1119" s="138"/>
      <c r="AU1119" s="12"/>
    </row>
    <row r="1120" spans="1:47"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38"/>
      <c r="AQ1120" s="138"/>
      <c r="AR1120" s="138"/>
      <c r="AS1120" s="138"/>
      <c r="AT1120" s="138"/>
      <c r="AU1120" s="12"/>
    </row>
    <row r="1121" spans="1:47"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38"/>
      <c r="AQ1121" s="138"/>
      <c r="AR1121" s="138"/>
      <c r="AS1121" s="138"/>
      <c r="AT1121" s="138"/>
      <c r="AU1121" s="12"/>
    </row>
    <row r="1122" spans="1:47"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38"/>
      <c r="AQ1122" s="138"/>
      <c r="AR1122" s="138"/>
      <c r="AS1122" s="138"/>
      <c r="AT1122" s="138"/>
      <c r="AU1122" s="12"/>
    </row>
    <row r="1123" spans="1:47"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38"/>
      <c r="AQ1123" s="138"/>
      <c r="AR1123" s="138"/>
      <c r="AS1123" s="138"/>
      <c r="AT1123" s="138"/>
      <c r="AU1123" s="12"/>
    </row>
    <row r="1124" spans="1:47"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38"/>
      <c r="AQ1124" s="138"/>
      <c r="AR1124" s="138"/>
      <c r="AS1124" s="138"/>
      <c r="AT1124" s="138"/>
      <c r="AU1124" s="12"/>
    </row>
    <row r="1125" spans="1:47"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38"/>
      <c r="AQ1125" s="138"/>
      <c r="AR1125" s="138"/>
      <c r="AS1125" s="138"/>
      <c r="AT1125" s="138"/>
      <c r="AU1125" s="12"/>
    </row>
    <row r="1126" spans="1:47"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38"/>
      <c r="AQ1126" s="138"/>
      <c r="AR1126" s="138"/>
      <c r="AS1126" s="138"/>
      <c r="AT1126" s="138"/>
      <c r="AU1126" s="12"/>
    </row>
    <row r="1127" spans="1:47"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38"/>
      <c r="AQ1127" s="138"/>
      <c r="AR1127" s="138"/>
      <c r="AS1127" s="138"/>
      <c r="AT1127" s="138"/>
      <c r="AU1127" s="12"/>
    </row>
    <row r="1128" spans="1:47"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38"/>
      <c r="AQ1128" s="138"/>
      <c r="AR1128" s="138"/>
      <c r="AS1128" s="138"/>
      <c r="AT1128" s="138"/>
      <c r="AU1128" s="12"/>
    </row>
    <row r="1129" spans="1:47"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38"/>
      <c r="AQ1129" s="138"/>
      <c r="AR1129" s="138"/>
      <c r="AS1129" s="138"/>
      <c r="AT1129" s="138"/>
      <c r="AU1129" s="12"/>
    </row>
    <row r="1130" spans="1:47"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38"/>
      <c r="AQ1130" s="138"/>
      <c r="AR1130" s="138"/>
      <c r="AS1130" s="138"/>
      <c r="AT1130" s="138"/>
      <c r="AU1130" s="12"/>
    </row>
    <row r="1131" spans="1:47"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38"/>
      <c r="AQ1131" s="138"/>
      <c r="AR1131" s="138"/>
      <c r="AS1131" s="138"/>
      <c r="AT1131" s="138"/>
      <c r="AU1131" s="12"/>
    </row>
    <row r="1132" spans="1:47"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38"/>
      <c r="AQ1132" s="138"/>
      <c r="AR1132" s="138"/>
      <c r="AS1132" s="138"/>
      <c r="AT1132" s="138"/>
      <c r="AU1132" s="12"/>
    </row>
    <row r="1133" spans="1:47"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38"/>
      <c r="AQ1133" s="138"/>
      <c r="AR1133" s="138"/>
      <c r="AS1133" s="138"/>
      <c r="AT1133" s="138"/>
      <c r="AU1133" s="12"/>
    </row>
    <row r="1134" spans="1:47"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38"/>
      <c r="AQ1134" s="138"/>
      <c r="AR1134" s="138"/>
      <c r="AS1134" s="138"/>
      <c r="AT1134" s="138"/>
      <c r="AU1134" s="12"/>
    </row>
    <row r="1135" spans="1:47"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38"/>
      <c r="AQ1135" s="138"/>
      <c r="AR1135" s="138"/>
      <c r="AS1135" s="138"/>
      <c r="AT1135" s="138"/>
      <c r="AU1135" s="12"/>
    </row>
    <row r="1136" spans="1:47"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38"/>
      <c r="AQ1136" s="138"/>
      <c r="AR1136" s="138"/>
      <c r="AS1136" s="138"/>
      <c r="AT1136" s="138"/>
      <c r="AU1136" s="12"/>
    </row>
    <row r="1137" spans="1:47"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38"/>
      <c r="AR1137" s="138"/>
      <c r="AS1137" s="138"/>
      <c r="AT1137" s="138"/>
      <c r="AU1137" s="12"/>
    </row>
    <row r="1138" spans="1:47"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38"/>
      <c r="AS1138" s="138"/>
      <c r="AT1138" s="138"/>
      <c r="AU1138" s="12"/>
    </row>
    <row r="1139" spans="1:47"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38"/>
      <c r="AS1139" s="138"/>
      <c r="AT1139" s="138"/>
      <c r="AU1139" s="12"/>
    </row>
    <row r="1140" spans="1:47"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38"/>
      <c r="AR1140" s="138"/>
      <c r="AS1140" s="138"/>
      <c r="AT1140" s="138"/>
      <c r="AU1140" s="12"/>
    </row>
    <row r="1141" spans="1:47"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38"/>
      <c r="AR1141" s="138"/>
      <c r="AS1141" s="138"/>
      <c r="AT1141" s="138"/>
      <c r="AU1141" s="12"/>
    </row>
    <row r="1142" spans="1:47"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38"/>
      <c r="AR1142" s="138"/>
      <c r="AS1142" s="138"/>
      <c r="AT1142" s="138"/>
      <c r="AU1142" s="12"/>
    </row>
    <row r="1143" spans="1:47"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38"/>
      <c r="AT1143" s="138"/>
      <c r="AU1143" s="12"/>
    </row>
    <row r="1144" spans="1:47"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38"/>
      <c r="AR1144" s="138"/>
      <c r="AS1144" s="138"/>
      <c r="AT1144" s="138"/>
      <c r="AU1144" s="12"/>
    </row>
    <row r="1145" spans="1:47"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38"/>
      <c r="AR1145" s="138"/>
      <c r="AS1145" s="138"/>
      <c r="AT1145" s="138"/>
      <c r="AU1145" s="12"/>
    </row>
    <row r="1146" spans="1:47"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38"/>
      <c r="AR1146" s="138"/>
      <c r="AS1146" s="138"/>
      <c r="AT1146" s="138"/>
      <c r="AU1146" s="12"/>
    </row>
    <row r="1147" spans="1:47"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38"/>
      <c r="AR1147" s="138"/>
      <c r="AS1147" s="138"/>
      <c r="AT1147" s="138"/>
      <c r="AU1147" s="12"/>
    </row>
    <row r="1148" spans="1:47"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38"/>
      <c r="AR1148" s="138"/>
      <c r="AS1148" s="138"/>
      <c r="AT1148" s="138"/>
      <c r="AU1148" s="12"/>
    </row>
    <row r="1149" spans="1:47"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38"/>
      <c r="AR1149" s="138"/>
      <c r="AS1149" s="138"/>
      <c r="AT1149" s="138"/>
      <c r="AU1149" s="12"/>
    </row>
    <row r="1150" spans="1:47"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38"/>
      <c r="AR1150" s="138"/>
      <c r="AS1150" s="138"/>
      <c r="AT1150" s="138"/>
      <c r="AU1150" s="12"/>
    </row>
    <row r="1151" spans="1:47"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38"/>
      <c r="AR1151" s="138"/>
      <c r="AS1151" s="138"/>
      <c r="AT1151" s="138"/>
      <c r="AU1151" s="12"/>
    </row>
    <row r="1152" spans="1:47"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38"/>
      <c r="AR1152" s="138"/>
      <c r="AS1152" s="138"/>
      <c r="AT1152" s="138"/>
      <c r="AU1152" s="12"/>
    </row>
    <row r="1153" spans="1:47"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38"/>
      <c r="AR1153" s="138"/>
      <c r="AS1153" s="138"/>
      <c r="AT1153" s="138"/>
      <c r="AU1153" s="12"/>
    </row>
    <row r="1154" spans="1:47"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38"/>
      <c r="AR1154" s="138"/>
      <c r="AS1154" s="138"/>
      <c r="AT1154" s="138"/>
      <c r="AU1154" s="12"/>
    </row>
    <row r="1155" spans="1:47"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38"/>
      <c r="AR1155" s="138"/>
      <c r="AS1155" s="138"/>
      <c r="AT1155" s="138"/>
      <c r="AU1155" s="12"/>
    </row>
    <row r="1156" spans="1:47"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38"/>
      <c r="AR1156" s="138"/>
      <c r="AS1156" s="138"/>
      <c r="AT1156" s="138"/>
      <c r="AU1156" s="12"/>
    </row>
    <row r="1157" spans="1:47"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38"/>
      <c r="AR1157" s="138"/>
      <c r="AS1157" s="138"/>
      <c r="AT1157" s="138"/>
      <c r="AU1157" s="12"/>
    </row>
    <row r="1158" spans="1:47"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38"/>
      <c r="AR1158" s="138"/>
      <c r="AS1158" s="138"/>
      <c r="AT1158" s="138"/>
      <c r="AU1158" s="12"/>
    </row>
    <row r="1159" spans="1:47"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38"/>
      <c r="AR1159" s="138"/>
      <c r="AS1159" s="138"/>
      <c r="AT1159" s="138"/>
      <c r="AU1159" s="12"/>
    </row>
    <row r="1160" spans="1:47"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38"/>
      <c r="AR1160" s="138"/>
      <c r="AS1160" s="138"/>
      <c r="AT1160" s="138"/>
      <c r="AU1160" s="12"/>
    </row>
    <row r="1161" spans="1:47"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38"/>
      <c r="AR1161" s="138"/>
      <c r="AS1161" s="138"/>
      <c r="AT1161" s="138"/>
      <c r="AU1161" s="12"/>
    </row>
    <row r="1162" spans="1:47"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38"/>
      <c r="AR1162" s="138"/>
      <c r="AS1162" s="138"/>
      <c r="AT1162" s="138"/>
      <c r="AU1162" s="12"/>
    </row>
    <row r="1163" spans="1:47"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38"/>
      <c r="AR1163" s="138"/>
      <c r="AS1163" s="138"/>
      <c r="AT1163" s="138"/>
      <c r="AU1163" s="12"/>
    </row>
    <row r="1164" spans="1:47"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38"/>
      <c r="AR1164" s="138"/>
      <c r="AS1164" s="138"/>
      <c r="AT1164" s="138"/>
      <c r="AU1164" s="12"/>
    </row>
    <row r="1165" spans="1:47"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38"/>
      <c r="AR1165" s="138"/>
      <c r="AS1165" s="138"/>
      <c r="AT1165" s="138"/>
      <c r="AU1165" s="12"/>
    </row>
    <row r="1166" spans="1:47"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38"/>
      <c r="AR1166" s="138"/>
      <c r="AS1166" s="138"/>
      <c r="AT1166" s="138"/>
      <c r="AU1166" s="12"/>
    </row>
    <row r="1167" spans="1:47"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38"/>
      <c r="AR1167" s="138"/>
      <c r="AS1167" s="138"/>
      <c r="AT1167" s="138"/>
      <c r="AU1167" s="12"/>
    </row>
    <row r="1168" spans="1:47"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38"/>
      <c r="AR1168" s="138"/>
      <c r="AS1168" s="138"/>
      <c r="AT1168" s="138"/>
      <c r="AU1168" s="12"/>
    </row>
    <row r="1169" spans="1:47"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38"/>
      <c r="AR1169" s="138"/>
      <c r="AS1169" s="138"/>
      <c r="AT1169" s="138"/>
      <c r="AU1169" s="12"/>
    </row>
    <row r="1170" spans="1:47"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38"/>
      <c r="AR1170" s="138"/>
      <c r="AS1170" s="138"/>
      <c r="AT1170" s="138"/>
      <c r="AU1170" s="12"/>
    </row>
    <row r="1171" spans="1:47"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38"/>
      <c r="AR1171" s="138"/>
      <c r="AS1171" s="138"/>
      <c r="AT1171" s="138"/>
      <c r="AU1171" s="12"/>
    </row>
    <row r="1172" spans="1:47"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38"/>
      <c r="AR1172" s="138"/>
      <c r="AS1172" s="138"/>
      <c r="AT1172" s="138"/>
      <c r="AU1172" s="12"/>
    </row>
    <row r="1173" spans="1:47"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38"/>
      <c r="AS1173" s="138"/>
      <c r="AT1173" s="138"/>
      <c r="AU1173" s="12"/>
    </row>
    <row r="1174" spans="1:47"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38"/>
      <c r="AS1174" s="138"/>
      <c r="AT1174" s="138"/>
      <c r="AU1174" s="12"/>
    </row>
    <row r="1175" spans="1:47"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38"/>
      <c r="AR1175" s="138"/>
      <c r="AS1175" s="138"/>
      <c r="AT1175" s="138"/>
      <c r="AU1175" s="12"/>
    </row>
    <row r="1176" spans="1:47"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38"/>
      <c r="AR1176" s="138"/>
      <c r="AS1176" s="138"/>
      <c r="AT1176" s="138"/>
      <c r="AU1176" s="12"/>
    </row>
    <row r="1177" spans="1:47"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38"/>
      <c r="AR1177" s="138"/>
      <c r="AS1177" s="138"/>
      <c r="AT1177" s="138"/>
      <c r="AU1177" s="12"/>
    </row>
    <row r="1178" spans="1:47"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38"/>
      <c r="AR1178" s="138"/>
      <c r="AS1178" s="138"/>
      <c r="AT1178" s="138"/>
      <c r="AU1178" s="12"/>
    </row>
    <row r="1179" spans="1:47"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38"/>
      <c r="AR1179" s="138"/>
      <c r="AS1179" s="138"/>
      <c r="AT1179" s="138"/>
      <c r="AU1179" s="12"/>
    </row>
    <row r="1180" spans="1:47"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38"/>
      <c r="AR1180" s="138"/>
      <c r="AS1180" s="138"/>
      <c r="AT1180" s="138"/>
      <c r="AU1180" s="12"/>
    </row>
    <row r="1181" spans="1:47"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38"/>
      <c r="AR1181" s="138"/>
      <c r="AS1181" s="138"/>
      <c r="AT1181" s="138"/>
      <c r="AU1181" s="12"/>
    </row>
    <row r="1182" spans="1:47"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38"/>
      <c r="AR1182" s="138"/>
      <c r="AS1182" s="138"/>
      <c r="AT1182" s="138"/>
      <c r="AU1182" s="12"/>
    </row>
    <row r="1183" spans="1:47"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38"/>
      <c r="AR1183" s="138"/>
      <c r="AS1183" s="138"/>
      <c r="AT1183" s="138"/>
      <c r="AU1183" s="12"/>
    </row>
    <row r="1184" spans="1:47"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38"/>
      <c r="AR1184" s="138"/>
      <c r="AS1184" s="138"/>
      <c r="AT1184" s="138"/>
      <c r="AU1184" s="12"/>
    </row>
    <row r="1185" spans="1:47"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38"/>
      <c r="AR1185" s="138"/>
      <c r="AS1185" s="138"/>
      <c r="AT1185" s="138"/>
      <c r="AU1185" s="12"/>
    </row>
    <row r="1186" spans="1:47"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38"/>
      <c r="AR1186" s="138"/>
      <c r="AS1186" s="138"/>
      <c r="AT1186" s="138"/>
      <c r="AU1186" s="12"/>
    </row>
    <row r="1187" spans="1:47"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38"/>
      <c r="AR1187" s="138"/>
      <c r="AS1187" s="138"/>
      <c r="AT1187" s="138"/>
      <c r="AU1187" s="12"/>
    </row>
    <row r="1188" spans="1:47"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38"/>
      <c r="AR1188" s="138"/>
      <c r="AS1188" s="138"/>
      <c r="AT1188" s="138"/>
      <c r="AU1188" s="12"/>
    </row>
    <row r="1189" spans="1:47"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38"/>
      <c r="AR1189" s="138"/>
      <c r="AS1189" s="138"/>
      <c r="AT1189" s="138"/>
      <c r="AU1189" s="12"/>
    </row>
    <row r="1190" spans="1:47"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38"/>
      <c r="AR1190" s="138"/>
      <c r="AS1190" s="138"/>
      <c r="AT1190" s="138"/>
      <c r="AU1190" s="12"/>
    </row>
    <row r="1191" spans="1:47"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38"/>
      <c r="AR1191" s="138"/>
      <c r="AS1191" s="138"/>
      <c r="AT1191" s="138"/>
      <c r="AU1191" s="12"/>
    </row>
    <row r="1192" spans="1:47"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38"/>
      <c r="AR1192" s="138"/>
      <c r="AS1192" s="138"/>
      <c r="AT1192" s="138"/>
      <c r="AU1192" s="12"/>
    </row>
    <row r="1193" spans="1:47"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38"/>
      <c r="AR1193" s="138"/>
      <c r="AS1193" s="138"/>
      <c r="AT1193" s="138"/>
      <c r="AU1193" s="12"/>
    </row>
    <row r="1194" spans="1:47"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38"/>
      <c r="AQ1194" s="138"/>
      <c r="AR1194" s="138"/>
      <c r="AS1194" s="138"/>
      <c r="AT1194" s="138"/>
      <c r="AU1194" s="12"/>
    </row>
    <row r="1195" spans="1:47"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38"/>
      <c r="AQ1195" s="138"/>
      <c r="AR1195" s="138"/>
      <c r="AS1195" s="138"/>
      <c r="AT1195" s="138"/>
      <c r="AU1195" s="12"/>
    </row>
    <row r="1196" spans="1:47"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38"/>
      <c r="AQ1196" s="138"/>
      <c r="AR1196" s="138"/>
      <c r="AS1196" s="138"/>
      <c r="AT1196" s="138"/>
      <c r="AU1196" s="12"/>
    </row>
    <row r="1197" spans="1:47"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38"/>
      <c r="AQ1197" s="138"/>
      <c r="AR1197" s="138"/>
      <c r="AS1197" s="138"/>
      <c r="AT1197" s="138"/>
      <c r="AU1197" s="12"/>
    </row>
    <row r="1198" spans="1:47"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38"/>
      <c r="AQ1198" s="138"/>
      <c r="AR1198" s="138"/>
      <c r="AS1198" s="138"/>
      <c r="AT1198" s="138"/>
      <c r="AU1198" s="12"/>
    </row>
    <row r="1199" spans="1:47"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38"/>
      <c r="AQ1199" s="138"/>
      <c r="AR1199" s="138"/>
      <c r="AS1199" s="138"/>
      <c r="AT1199" s="138"/>
      <c r="AU1199" s="12"/>
    </row>
    <row r="1200" spans="1:47"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38"/>
      <c r="AQ1200" s="138"/>
      <c r="AR1200" s="138"/>
      <c r="AS1200" s="138"/>
      <c r="AT1200" s="138"/>
      <c r="AU1200" s="12"/>
    </row>
    <row r="1201" spans="1:47"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38"/>
      <c r="AQ1201" s="138"/>
      <c r="AR1201" s="138"/>
      <c r="AS1201" s="138"/>
      <c r="AT1201" s="138"/>
      <c r="AU1201" s="12"/>
    </row>
    <row r="1202" spans="1:47"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38"/>
      <c r="AQ1202" s="138"/>
      <c r="AR1202" s="138"/>
      <c r="AS1202" s="138"/>
      <c r="AT1202" s="138"/>
      <c r="AU1202" s="12"/>
    </row>
    <row r="1203" spans="1:47"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38"/>
      <c r="AQ1203" s="138"/>
      <c r="AR1203" s="138"/>
      <c r="AS1203" s="138"/>
      <c r="AT1203" s="138"/>
      <c r="AU1203" s="12"/>
    </row>
    <row r="1204" spans="1:47"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38"/>
      <c r="AQ1204" s="138"/>
      <c r="AR1204" s="138"/>
      <c r="AS1204" s="138"/>
      <c r="AT1204" s="138"/>
      <c r="AU1204" s="12"/>
    </row>
    <row r="1205" spans="1:47"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38"/>
      <c r="AQ1205" s="138"/>
      <c r="AR1205" s="138"/>
      <c r="AS1205" s="138"/>
      <c r="AT1205" s="138"/>
      <c r="AU1205" s="12"/>
    </row>
    <row r="1206" spans="1:47"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38"/>
      <c r="AQ1206" s="138"/>
      <c r="AR1206" s="138"/>
      <c r="AS1206" s="138"/>
      <c r="AT1206" s="138"/>
      <c r="AU1206" s="12"/>
    </row>
    <row r="1207" spans="1:47"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38"/>
      <c r="AQ1207" s="138"/>
      <c r="AR1207" s="138"/>
      <c r="AS1207" s="138"/>
      <c r="AT1207" s="138"/>
      <c r="AU1207" s="12"/>
    </row>
    <row r="1208" spans="1:47"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38"/>
      <c r="AQ1208" s="138"/>
      <c r="AR1208" s="138"/>
      <c r="AS1208" s="138"/>
      <c r="AT1208" s="138"/>
      <c r="AU1208" s="12"/>
    </row>
    <row r="1209" spans="1:47"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38"/>
      <c r="AQ1209" s="138"/>
      <c r="AR1209" s="138"/>
      <c r="AS1209" s="138"/>
      <c r="AT1209" s="138"/>
      <c r="AU1209" s="12"/>
    </row>
    <row r="1210" spans="1:47"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38"/>
      <c r="AQ1210" s="138"/>
      <c r="AR1210" s="138"/>
      <c r="AS1210" s="138"/>
      <c r="AT1210" s="138"/>
      <c r="AU1210" s="12"/>
    </row>
    <row r="1211" spans="1:47"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38"/>
      <c r="AQ1211" s="138"/>
      <c r="AR1211" s="138"/>
      <c r="AS1211" s="138"/>
      <c r="AT1211" s="138"/>
      <c r="AU1211" s="12"/>
    </row>
    <row r="1212" spans="1:47"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38"/>
      <c r="AQ1212" s="138"/>
      <c r="AR1212" s="138"/>
      <c r="AS1212" s="138"/>
      <c r="AT1212" s="138"/>
      <c r="AU1212" s="12"/>
    </row>
    <row r="1213" spans="1:47"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38"/>
      <c r="AQ1213" s="138"/>
      <c r="AR1213" s="138"/>
      <c r="AS1213" s="138"/>
      <c r="AT1213" s="138"/>
      <c r="AU1213" s="12"/>
    </row>
    <row r="1214" spans="1:47"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38"/>
      <c r="AQ1214" s="138"/>
      <c r="AR1214" s="138"/>
      <c r="AS1214" s="138"/>
      <c r="AT1214" s="138"/>
      <c r="AU1214" s="12"/>
    </row>
    <row r="1215" spans="1:47"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38"/>
      <c r="AQ1215" s="138"/>
      <c r="AR1215" s="138"/>
      <c r="AS1215" s="138"/>
      <c r="AT1215" s="138"/>
      <c r="AU1215" s="12"/>
    </row>
    <row r="1216" spans="1:47"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38"/>
      <c r="AQ1216" s="138"/>
      <c r="AR1216" s="138"/>
      <c r="AS1216" s="138"/>
      <c r="AT1216" s="138"/>
      <c r="AU1216" s="12"/>
    </row>
    <row r="1217" spans="1:47"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38"/>
      <c r="AQ1217" s="138"/>
      <c r="AR1217" s="138"/>
      <c r="AS1217" s="138"/>
      <c r="AT1217" s="138"/>
      <c r="AU1217" s="12"/>
    </row>
    <row r="1218" spans="1:47"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38"/>
      <c r="AQ1218" s="138"/>
      <c r="AR1218" s="138"/>
      <c r="AS1218" s="138"/>
      <c r="AT1218" s="138"/>
      <c r="AU1218" s="12"/>
    </row>
    <row r="1219" spans="1:47"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38"/>
      <c r="AQ1219" s="138"/>
      <c r="AR1219" s="138"/>
      <c r="AS1219" s="138"/>
      <c r="AT1219" s="138"/>
      <c r="AU1219" s="12"/>
    </row>
    <row r="1220" spans="1:47"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38"/>
      <c r="AQ1220" s="138"/>
      <c r="AR1220" s="138"/>
      <c r="AS1220" s="138"/>
      <c r="AT1220" s="138"/>
      <c r="AU1220" s="12"/>
    </row>
    <row r="1221" spans="1:47"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38"/>
      <c r="AQ1221" s="138"/>
      <c r="AR1221" s="138"/>
      <c r="AS1221" s="138"/>
      <c r="AT1221" s="138"/>
      <c r="AU1221" s="12"/>
    </row>
    <row r="1222" spans="1:47"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38"/>
      <c r="AQ1222" s="138"/>
      <c r="AR1222" s="138"/>
      <c r="AS1222" s="138"/>
      <c r="AT1222" s="138"/>
      <c r="AU1222" s="12"/>
    </row>
    <row r="1223" spans="1:47"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38"/>
      <c r="AQ1223" s="138"/>
      <c r="AR1223" s="138"/>
      <c r="AS1223" s="138"/>
      <c r="AT1223" s="138"/>
      <c r="AU1223" s="12"/>
    </row>
    <row r="1224" spans="1:47"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38"/>
      <c r="AQ1224" s="138"/>
      <c r="AR1224" s="138"/>
      <c r="AS1224" s="138"/>
      <c r="AT1224" s="138"/>
      <c r="AU1224" s="12"/>
    </row>
    <row r="1225" spans="1:47"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38"/>
      <c r="AQ1225" s="138"/>
      <c r="AR1225" s="138"/>
      <c r="AS1225" s="138"/>
      <c r="AT1225" s="138"/>
      <c r="AU1225" s="12"/>
    </row>
    <row r="1226" spans="1:47"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38"/>
      <c r="AQ1226" s="138"/>
      <c r="AR1226" s="138"/>
      <c r="AS1226" s="138"/>
      <c r="AT1226" s="138"/>
      <c r="AU1226" s="12"/>
    </row>
    <row r="1227" spans="1:47"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38"/>
      <c r="AQ1227" s="138"/>
      <c r="AR1227" s="138"/>
      <c r="AS1227" s="138"/>
      <c r="AT1227" s="138"/>
      <c r="AU1227" s="12"/>
    </row>
    <row r="1228" spans="1:47"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38"/>
      <c r="AQ1228" s="138"/>
      <c r="AR1228" s="138"/>
      <c r="AS1228" s="138"/>
      <c r="AT1228" s="138"/>
      <c r="AU1228" s="12"/>
    </row>
    <row r="1229" spans="1:47"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38"/>
      <c r="AQ1229" s="138"/>
      <c r="AR1229" s="138"/>
      <c r="AS1229" s="138"/>
      <c r="AT1229" s="138"/>
      <c r="AU1229" s="12"/>
    </row>
    <row r="1230" spans="1:47"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38"/>
      <c r="AQ1230" s="138"/>
      <c r="AR1230" s="138"/>
      <c r="AS1230" s="138"/>
      <c r="AT1230" s="138"/>
      <c r="AU1230" s="12"/>
    </row>
    <row r="1231" spans="1:47"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38"/>
      <c r="AQ1231" s="138"/>
      <c r="AR1231" s="138"/>
      <c r="AS1231" s="138"/>
      <c r="AT1231" s="138"/>
      <c r="AU1231" s="12"/>
    </row>
    <row r="1232" spans="1:47"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38"/>
      <c r="AQ1232" s="138"/>
      <c r="AR1232" s="138"/>
      <c r="AS1232" s="138"/>
      <c r="AT1232" s="138"/>
      <c r="AU1232" s="12"/>
    </row>
    <row r="1233" spans="1:47"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38"/>
      <c r="AQ1233" s="138"/>
      <c r="AR1233" s="138"/>
      <c r="AS1233" s="138"/>
      <c r="AT1233" s="138"/>
      <c r="AU1233" s="12"/>
    </row>
    <row r="1234" spans="1:47"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38"/>
      <c r="AQ1234" s="138"/>
      <c r="AR1234" s="138"/>
      <c r="AS1234" s="138"/>
      <c r="AT1234" s="138"/>
      <c r="AU1234" s="12"/>
    </row>
    <row r="1235" spans="1:47"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38"/>
      <c r="AQ1235" s="138"/>
      <c r="AR1235" s="138"/>
      <c r="AS1235" s="138"/>
      <c r="AT1235" s="138"/>
      <c r="AU1235" s="12"/>
    </row>
    <row r="1236" spans="1:47"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38"/>
      <c r="AQ1236" s="138"/>
      <c r="AR1236" s="138"/>
      <c r="AS1236" s="138"/>
      <c r="AT1236" s="138"/>
      <c r="AU1236" s="12"/>
    </row>
    <row r="1237" spans="1:47"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38"/>
      <c r="AQ1237" s="138"/>
      <c r="AR1237" s="138"/>
      <c r="AS1237" s="138"/>
      <c r="AT1237" s="138"/>
      <c r="AU1237" s="12"/>
    </row>
    <row r="1238" spans="1:47"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38"/>
      <c r="AQ1238" s="138"/>
      <c r="AR1238" s="138"/>
      <c r="AS1238" s="138"/>
      <c r="AT1238" s="138"/>
      <c r="AU1238" s="12"/>
    </row>
    <row r="1239" spans="1:47"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38"/>
      <c r="AQ1239" s="138"/>
      <c r="AR1239" s="138"/>
      <c r="AS1239" s="138"/>
      <c r="AT1239" s="138"/>
      <c r="AU1239" s="12"/>
    </row>
    <row r="1240" spans="1:47"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38"/>
      <c r="AQ1240" s="138"/>
      <c r="AR1240" s="138"/>
      <c r="AS1240" s="138"/>
      <c r="AT1240" s="138"/>
      <c r="AU1240" s="12"/>
    </row>
    <row r="1241" spans="1:47"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38"/>
      <c r="AQ1241" s="138"/>
      <c r="AR1241" s="138"/>
      <c r="AS1241" s="138"/>
      <c r="AT1241" s="138"/>
      <c r="AU1241" s="12"/>
    </row>
    <row r="1242" spans="1:47"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38"/>
      <c r="AQ1242" s="138"/>
      <c r="AR1242" s="138"/>
      <c r="AS1242" s="138"/>
      <c r="AT1242" s="138"/>
      <c r="AU1242" s="12"/>
    </row>
    <row r="1243" spans="1:47"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38"/>
      <c r="AQ1243" s="138"/>
      <c r="AR1243" s="138"/>
      <c r="AS1243" s="138"/>
      <c r="AT1243" s="138"/>
      <c r="AU1243" s="12"/>
    </row>
    <row r="1244" spans="1:47"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38"/>
      <c r="AQ1244" s="138"/>
      <c r="AR1244" s="138"/>
      <c r="AS1244" s="138"/>
      <c r="AT1244" s="138"/>
      <c r="AU1244" s="12"/>
    </row>
    <row r="1245" spans="1:47"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38"/>
      <c r="AQ1245" s="138"/>
      <c r="AR1245" s="138"/>
      <c r="AS1245" s="138"/>
      <c r="AT1245" s="138"/>
      <c r="AU1245" s="12"/>
    </row>
    <row r="1246" spans="1:47"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38"/>
      <c r="AQ1246" s="138"/>
      <c r="AR1246" s="138"/>
      <c r="AS1246" s="138"/>
      <c r="AT1246" s="138"/>
      <c r="AU1246" s="12"/>
    </row>
    <row r="1247" spans="1:47"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38"/>
      <c r="AQ1247" s="138"/>
      <c r="AR1247" s="138"/>
      <c r="AS1247" s="138"/>
      <c r="AT1247" s="138"/>
      <c r="AU1247" s="12"/>
    </row>
    <row r="1248" spans="1:47"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38"/>
      <c r="AR1248" s="138"/>
      <c r="AS1248" s="138"/>
      <c r="AT1248" s="138"/>
      <c r="AU1248" s="12"/>
    </row>
    <row r="1249" spans="1:47"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38"/>
      <c r="AQ1249" s="138"/>
      <c r="AR1249" s="138"/>
      <c r="AS1249" s="138"/>
      <c r="AT1249" s="138"/>
      <c r="AU1249" s="12"/>
    </row>
    <row r="1250" spans="1:47"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38"/>
      <c r="AQ1250" s="138"/>
      <c r="AR1250" s="138"/>
      <c r="AS1250" s="138"/>
      <c r="AT1250" s="138"/>
      <c r="AU1250" s="12"/>
    </row>
    <row r="1251" spans="1:47"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38"/>
      <c r="AQ1251" s="138"/>
      <c r="AR1251" s="138"/>
      <c r="AS1251" s="138"/>
      <c r="AT1251" s="138"/>
      <c r="AU1251" s="12"/>
    </row>
    <row r="1252" spans="1:47"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38"/>
      <c r="AQ1252" s="138"/>
      <c r="AR1252" s="138"/>
      <c r="AS1252" s="138"/>
      <c r="AT1252" s="138"/>
      <c r="AU1252" s="12"/>
    </row>
    <row r="1253" spans="1:47"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38"/>
      <c r="AQ1253" s="138"/>
      <c r="AR1253" s="138"/>
      <c r="AS1253" s="138"/>
      <c r="AT1253" s="138"/>
      <c r="AU1253" s="12"/>
    </row>
    <row r="1254" spans="1:47"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38"/>
      <c r="AQ1254" s="138"/>
      <c r="AR1254" s="138"/>
      <c r="AS1254" s="138"/>
      <c r="AT1254" s="138"/>
      <c r="AU1254" s="12"/>
    </row>
    <row r="1255" spans="1:47"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38"/>
      <c r="AQ1255" s="138"/>
      <c r="AR1255" s="138"/>
      <c r="AS1255" s="138"/>
      <c r="AT1255" s="138"/>
      <c r="AU1255" s="12"/>
    </row>
    <row r="1256" spans="1:47"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38"/>
      <c r="AQ1256" s="138"/>
      <c r="AR1256" s="138"/>
      <c r="AS1256" s="138"/>
      <c r="AT1256" s="138"/>
      <c r="AU1256" s="12"/>
    </row>
    <row r="1257" spans="1:47"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38"/>
      <c r="AQ1257" s="138"/>
      <c r="AR1257" s="138"/>
      <c r="AS1257" s="138"/>
      <c r="AT1257" s="138"/>
      <c r="AU1257" s="12"/>
    </row>
    <row r="1258" spans="1:47"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38"/>
      <c r="AQ1258" s="138"/>
      <c r="AR1258" s="138"/>
      <c r="AS1258" s="138"/>
      <c r="AT1258" s="138"/>
      <c r="AU1258" s="12"/>
    </row>
    <row r="1259" spans="1:47"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38"/>
      <c r="AQ1259" s="138"/>
      <c r="AR1259" s="138"/>
      <c r="AS1259" s="138"/>
      <c r="AT1259" s="138"/>
      <c r="AU1259" s="12"/>
    </row>
    <row r="1260" spans="1:47"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38"/>
      <c r="AQ1260" s="138"/>
      <c r="AR1260" s="138"/>
      <c r="AS1260" s="138"/>
      <c r="AT1260" s="138"/>
      <c r="AU1260" s="12"/>
    </row>
    <row r="1261" spans="1:47"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38"/>
      <c r="AQ1261" s="138"/>
      <c r="AR1261" s="138"/>
      <c r="AS1261" s="138"/>
      <c r="AT1261" s="138"/>
      <c r="AU1261" s="12"/>
    </row>
    <row r="1262" spans="1:47"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38"/>
      <c r="AQ1262" s="138"/>
      <c r="AR1262" s="138"/>
      <c r="AS1262" s="138"/>
      <c r="AT1262" s="138"/>
      <c r="AU1262" s="12"/>
    </row>
    <row r="1263" spans="1:47"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38"/>
      <c r="AQ1263" s="138"/>
      <c r="AR1263" s="138"/>
      <c r="AS1263" s="138"/>
      <c r="AT1263" s="138"/>
      <c r="AU1263" s="12"/>
    </row>
    <row r="1264" spans="1:47"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38"/>
      <c r="AQ1264" s="138"/>
      <c r="AR1264" s="138"/>
      <c r="AS1264" s="138"/>
      <c r="AT1264" s="138"/>
      <c r="AU1264" s="12"/>
    </row>
    <row r="1265" spans="1:47"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38"/>
      <c r="AQ1265" s="138"/>
      <c r="AR1265" s="138"/>
      <c r="AS1265" s="138"/>
      <c r="AT1265" s="138"/>
      <c r="AU1265" s="12"/>
    </row>
    <row r="1266" spans="1:47"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38"/>
      <c r="AQ1266" s="138"/>
      <c r="AR1266" s="138"/>
      <c r="AS1266" s="138"/>
      <c r="AT1266" s="138"/>
      <c r="AU1266" s="12"/>
    </row>
    <row r="1267" spans="1:47"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38"/>
      <c r="AQ1267" s="138"/>
      <c r="AR1267" s="138"/>
      <c r="AS1267" s="138"/>
      <c r="AT1267" s="138"/>
      <c r="AU1267" s="12"/>
    </row>
    <row r="1268" spans="1:47"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38"/>
      <c r="AQ1268" s="138"/>
      <c r="AR1268" s="138"/>
      <c r="AS1268" s="138"/>
      <c r="AT1268" s="138"/>
      <c r="AU1268" s="12"/>
    </row>
    <row r="1269" spans="1:47"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38"/>
      <c r="AQ1269" s="138"/>
      <c r="AR1269" s="138"/>
      <c r="AS1269" s="138"/>
      <c r="AT1269" s="138"/>
      <c r="AU1269" s="12"/>
    </row>
    <row r="1270" spans="1:47"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38"/>
      <c r="AQ1270" s="138"/>
      <c r="AR1270" s="138"/>
      <c r="AS1270" s="138"/>
      <c r="AT1270" s="138"/>
      <c r="AU1270" s="12"/>
    </row>
    <row r="1271" spans="1:47"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38"/>
      <c r="AQ1271" s="138"/>
      <c r="AR1271" s="138"/>
      <c r="AS1271" s="138"/>
      <c r="AT1271" s="138"/>
      <c r="AU1271" s="12"/>
    </row>
    <row r="1272" spans="1:47"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38"/>
      <c r="AQ1272" s="138"/>
      <c r="AR1272" s="138"/>
      <c r="AS1272" s="138"/>
      <c r="AT1272" s="138"/>
      <c r="AU1272" s="12"/>
    </row>
    <row r="1273" spans="1:47"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38"/>
      <c r="AQ1273" s="138"/>
      <c r="AR1273" s="138"/>
      <c r="AS1273" s="138"/>
      <c r="AT1273" s="138"/>
      <c r="AU1273" s="12"/>
    </row>
    <row r="1274" spans="1:47"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38"/>
      <c r="AQ1274" s="138"/>
      <c r="AR1274" s="138"/>
      <c r="AS1274" s="138"/>
      <c r="AT1274" s="138"/>
      <c r="AU1274" s="12"/>
    </row>
    <row r="1275" spans="1:47"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38"/>
      <c r="AQ1275" s="138"/>
      <c r="AR1275" s="138"/>
      <c r="AS1275" s="138"/>
      <c r="AT1275" s="138"/>
      <c r="AU1275" s="12"/>
    </row>
    <row r="1276" spans="1:47"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38"/>
      <c r="AQ1276" s="138"/>
      <c r="AR1276" s="138"/>
      <c r="AS1276" s="138"/>
      <c r="AT1276" s="138"/>
      <c r="AU1276" s="12"/>
    </row>
    <row r="1277" spans="1:47"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38"/>
      <c r="AQ1277" s="138"/>
      <c r="AR1277" s="138"/>
      <c r="AS1277" s="138"/>
      <c r="AT1277" s="138"/>
      <c r="AU1277" s="12"/>
    </row>
    <row r="1278" spans="1:47"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38"/>
      <c r="AQ1278" s="138"/>
      <c r="AR1278" s="138"/>
      <c r="AS1278" s="138"/>
      <c r="AT1278" s="138"/>
      <c r="AU1278" s="12"/>
    </row>
    <row r="1279" spans="1:47"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38"/>
      <c r="AQ1279" s="138"/>
      <c r="AR1279" s="138"/>
      <c r="AS1279" s="138"/>
      <c r="AT1279" s="138"/>
      <c r="AU1279" s="12"/>
    </row>
    <row r="1280" spans="1:47"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38"/>
      <c r="AQ1280" s="138"/>
      <c r="AR1280" s="138"/>
      <c r="AS1280" s="138"/>
      <c r="AT1280" s="138"/>
      <c r="AU1280" s="12"/>
    </row>
    <row r="1281" spans="1:47"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38"/>
      <c r="AQ1281" s="138"/>
      <c r="AR1281" s="138"/>
      <c r="AS1281" s="138"/>
      <c r="AT1281" s="138"/>
      <c r="AU1281" s="12"/>
    </row>
    <row r="1282" spans="1:47"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38"/>
      <c r="AQ1282" s="138"/>
      <c r="AR1282" s="138"/>
      <c r="AS1282" s="138"/>
      <c r="AT1282" s="138"/>
      <c r="AU1282" s="12"/>
    </row>
    <row r="1283" spans="1:47"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38"/>
      <c r="AQ1283" s="138"/>
      <c r="AR1283" s="138"/>
      <c r="AS1283" s="138"/>
      <c r="AT1283" s="138"/>
      <c r="AU1283" s="12"/>
    </row>
    <row r="1284" spans="1:47"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38"/>
      <c r="AQ1284" s="138"/>
      <c r="AR1284" s="138"/>
      <c r="AS1284" s="138"/>
      <c r="AT1284" s="138"/>
      <c r="AU1284" s="12"/>
    </row>
    <row r="1285" spans="1:47"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38"/>
      <c r="AQ1285" s="138"/>
      <c r="AR1285" s="138"/>
      <c r="AS1285" s="138"/>
      <c r="AT1285" s="138"/>
      <c r="AU1285" s="12"/>
    </row>
    <row r="1286" spans="1:47"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38"/>
      <c r="AQ1286" s="138"/>
      <c r="AR1286" s="138"/>
      <c r="AS1286" s="138"/>
      <c r="AT1286" s="138"/>
      <c r="AU1286" s="12"/>
    </row>
    <row r="1287" spans="1:47"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38"/>
      <c r="AQ1287" s="138"/>
      <c r="AR1287" s="138"/>
      <c r="AS1287" s="138"/>
      <c r="AT1287" s="138"/>
      <c r="AU1287" s="12"/>
    </row>
    <row r="1288" spans="1:47"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38"/>
      <c r="AQ1288" s="138"/>
      <c r="AR1288" s="138"/>
      <c r="AS1288" s="138"/>
      <c r="AT1288" s="138"/>
      <c r="AU1288" s="12"/>
    </row>
    <row r="1289" spans="1:47"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38"/>
      <c r="AQ1289" s="138"/>
      <c r="AR1289" s="138"/>
      <c r="AS1289" s="138"/>
      <c r="AT1289" s="138"/>
      <c r="AU1289" s="12"/>
    </row>
    <row r="1290" spans="1:47"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38"/>
      <c r="AQ1290" s="138"/>
      <c r="AR1290" s="138"/>
      <c r="AS1290" s="138"/>
      <c r="AT1290" s="138"/>
      <c r="AU1290" s="12"/>
    </row>
    <row r="1291" spans="1:47"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38"/>
      <c r="AQ1291" s="138"/>
      <c r="AR1291" s="138"/>
      <c r="AS1291" s="138"/>
      <c r="AT1291" s="138"/>
      <c r="AU1291" s="12"/>
    </row>
    <row r="1292" spans="1:47"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38"/>
      <c r="AQ1292" s="138"/>
      <c r="AR1292" s="138"/>
      <c r="AS1292" s="138"/>
      <c r="AT1292" s="138"/>
      <c r="AU1292" s="12"/>
    </row>
    <row r="1293" spans="1:47"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38"/>
      <c r="AR1293" s="138"/>
      <c r="AS1293" s="138"/>
      <c r="AT1293" s="138"/>
      <c r="AU1293" s="12"/>
    </row>
    <row r="1294" spans="1:47"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38"/>
      <c r="AR1294" s="138"/>
      <c r="AS1294" s="138"/>
      <c r="AT1294" s="138"/>
      <c r="AU1294" s="12"/>
    </row>
    <row r="1295" spans="1:47"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38"/>
      <c r="AQ1295" s="138"/>
      <c r="AR1295" s="138"/>
      <c r="AS1295" s="138"/>
      <c r="AT1295" s="138"/>
      <c r="AU1295" s="12"/>
    </row>
    <row r="1296" spans="1:47"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38"/>
      <c r="AQ1296" s="138"/>
      <c r="AR1296" s="138"/>
      <c r="AS1296" s="138"/>
      <c r="AT1296" s="138"/>
      <c r="AU1296" s="12"/>
    </row>
    <row r="1297" spans="1:47"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38"/>
      <c r="AQ1297" s="138"/>
      <c r="AR1297" s="138"/>
      <c r="AS1297" s="138"/>
      <c r="AT1297" s="138"/>
      <c r="AU1297" s="12"/>
    </row>
    <row r="1298" spans="1:47"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38"/>
      <c r="AQ1298" s="138"/>
      <c r="AR1298" s="138"/>
      <c r="AS1298" s="138"/>
      <c r="AT1298" s="138"/>
      <c r="AU1298" s="12"/>
    </row>
    <row r="1299" spans="1:47"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38"/>
      <c r="AQ1299" s="138"/>
      <c r="AR1299" s="138"/>
      <c r="AS1299" s="138"/>
      <c r="AT1299" s="138"/>
      <c r="AU1299" s="12"/>
    </row>
    <row r="1300" spans="1:47"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38"/>
      <c r="AQ1300" s="138"/>
      <c r="AR1300" s="138"/>
      <c r="AS1300" s="138"/>
      <c r="AT1300" s="138"/>
      <c r="AU1300" s="12"/>
    </row>
    <row r="1301" spans="1:47"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38"/>
      <c r="AQ1301" s="138"/>
      <c r="AR1301" s="138"/>
      <c r="AS1301" s="138"/>
      <c r="AT1301" s="138"/>
      <c r="AU1301" s="12"/>
    </row>
    <row r="1302" spans="1:47"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38"/>
      <c r="AQ1302" s="138"/>
      <c r="AR1302" s="138"/>
      <c r="AS1302" s="138"/>
      <c r="AT1302" s="138"/>
      <c r="AU1302" s="12"/>
    </row>
    <row r="1303" spans="1:47"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38"/>
      <c r="AR1303" s="138"/>
      <c r="AS1303" s="138"/>
      <c r="AT1303" s="138"/>
      <c r="AU1303" s="12"/>
    </row>
    <row r="1304" spans="1:47"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38"/>
      <c r="AQ1304" s="138"/>
      <c r="AR1304" s="138"/>
      <c r="AS1304" s="138"/>
      <c r="AT1304" s="138"/>
      <c r="AU1304" s="12"/>
    </row>
    <row r="1305" spans="1:47"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38"/>
      <c r="AQ1305" s="138"/>
      <c r="AR1305" s="138"/>
      <c r="AS1305" s="138"/>
      <c r="AT1305" s="138"/>
      <c r="AU1305" s="12"/>
    </row>
    <row r="1306" spans="1:47"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38"/>
      <c r="AQ1306" s="138"/>
      <c r="AR1306" s="138"/>
      <c r="AS1306" s="138"/>
      <c r="AT1306" s="138"/>
      <c r="AU1306" s="12"/>
    </row>
    <row r="1307" spans="1:47"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38"/>
      <c r="AQ1307" s="138"/>
      <c r="AR1307" s="138"/>
      <c r="AS1307" s="138"/>
      <c r="AT1307" s="138"/>
      <c r="AU1307" s="12"/>
    </row>
    <row r="1308" spans="1:47"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38"/>
      <c r="AQ1308" s="138"/>
      <c r="AR1308" s="138"/>
      <c r="AS1308" s="138"/>
      <c r="AT1308" s="138"/>
      <c r="AU1308" s="12"/>
    </row>
    <row r="1309" spans="1:47"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38"/>
      <c r="AQ1309" s="138"/>
      <c r="AR1309" s="138"/>
      <c r="AS1309" s="138"/>
      <c r="AT1309" s="138"/>
      <c r="AU1309" s="12"/>
    </row>
    <row r="1310" spans="1:47"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38"/>
      <c r="AQ1310" s="138"/>
      <c r="AR1310" s="138"/>
      <c r="AS1310" s="138"/>
      <c r="AT1310" s="138"/>
      <c r="AU1310" s="12"/>
    </row>
    <row r="1311" spans="1:47"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38"/>
      <c r="AQ1311" s="138"/>
      <c r="AR1311" s="138"/>
      <c r="AS1311" s="138"/>
      <c r="AT1311" s="138"/>
      <c r="AU1311" s="12"/>
    </row>
    <row r="1312" spans="1:47"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38"/>
      <c r="AQ1312" s="138"/>
      <c r="AR1312" s="138"/>
      <c r="AS1312" s="138"/>
      <c r="AT1312" s="138"/>
      <c r="AU1312" s="12"/>
    </row>
    <row r="1313" spans="1:47"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38"/>
      <c r="AQ1313" s="138"/>
      <c r="AR1313" s="138"/>
      <c r="AS1313" s="138"/>
      <c r="AT1313" s="138"/>
      <c r="AU1313" s="12"/>
    </row>
    <row r="1314" spans="1:47"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38"/>
      <c r="AQ1314" s="138"/>
      <c r="AR1314" s="138"/>
      <c r="AS1314" s="138"/>
      <c r="AT1314" s="138"/>
      <c r="AU1314" s="12"/>
    </row>
    <row r="1315" spans="1:47"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38"/>
      <c r="AQ1315" s="138"/>
      <c r="AR1315" s="138"/>
      <c r="AS1315" s="138"/>
      <c r="AT1315" s="138"/>
      <c r="AU1315" s="12"/>
    </row>
    <row r="1316" spans="1:47"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38"/>
      <c r="AQ1316" s="138"/>
      <c r="AR1316" s="138"/>
      <c r="AS1316" s="138"/>
      <c r="AT1316" s="138"/>
      <c r="AU1316" s="12"/>
    </row>
    <row r="1317" spans="1:47"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38"/>
      <c r="AQ1317" s="138"/>
      <c r="AR1317" s="138"/>
      <c r="AS1317" s="138"/>
      <c r="AT1317" s="138"/>
      <c r="AU1317" s="12"/>
    </row>
    <row r="1318" spans="1:47"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38"/>
      <c r="AQ1318" s="138"/>
      <c r="AR1318" s="138"/>
      <c r="AS1318" s="138"/>
      <c r="AT1318" s="138"/>
      <c r="AU1318" s="12"/>
    </row>
    <row r="1319" spans="1:47"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38"/>
      <c r="AQ1319" s="138"/>
      <c r="AR1319" s="138"/>
      <c r="AS1319" s="138"/>
      <c r="AT1319" s="138"/>
      <c r="AU1319" s="12"/>
    </row>
    <row r="1320" spans="1:47"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38"/>
      <c r="AQ1320" s="138"/>
      <c r="AR1320" s="138"/>
      <c r="AS1320" s="138"/>
      <c r="AT1320" s="138"/>
      <c r="AU1320" s="12"/>
    </row>
    <row r="1321" spans="1:47"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38"/>
      <c r="AQ1321" s="138"/>
      <c r="AR1321" s="138"/>
      <c r="AS1321" s="138"/>
      <c r="AT1321" s="138"/>
      <c r="AU1321" s="12"/>
    </row>
    <row r="1322" spans="1:47"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38"/>
      <c r="AQ1322" s="138"/>
      <c r="AR1322" s="138"/>
      <c r="AS1322" s="138"/>
      <c r="AT1322" s="138"/>
      <c r="AU1322" s="12"/>
    </row>
    <row r="1323" spans="1:47"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38"/>
      <c r="AQ1323" s="138"/>
      <c r="AR1323" s="138"/>
      <c r="AS1323" s="138"/>
      <c r="AT1323" s="138"/>
      <c r="AU1323" s="12"/>
    </row>
    <row r="1324" spans="1:47"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38"/>
      <c r="AQ1324" s="138"/>
      <c r="AR1324" s="138"/>
      <c r="AS1324" s="138"/>
      <c r="AT1324" s="138"/>
      <c r="AU1324" s="12"/>
    </row>
    <row r="1325" spans="1:47"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38"/>
      <c r="AQ1325" s="138"/>
      <c r="AR1325" s="138"/>
      <c r="AS1325" s="138"/>
      <c r="AT1325" s="138"/>
      <c r="AU1325" s="12"/>
    </row>
    <row r="1326" spans="1:47"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38"/>
      <c r="AQ1326" s="138"/>
      <c r="AR1326" s="138"/>
      <c r="AS1326" s="138"/>
      <c r="AT1326" s="138"/>
      <c r="AU1326" s="12"/>
    </row>
    <row r="1327" spans="1:47"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38"/>
      <c r="AQ1327" s="138"/>
      <c r="AR1327" s="138"/>
      <c r="AS1327" s="138"/>
      <c r="AT1327" s="138"/>
      <c r="AU1327" s="12"/>
    </row>
    <row r="1328" spans="1:47"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38"/>
      <c r="AQ1328" s="138"/>
      <c r="AR1328" s="138"/>
      <c r="AS1328" s="138"/>
      <c r="AT1328" s="138"/>
      <c r="AU1328" s="12"/>
    </row>
    <row r="1329" spans="1:47"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38"/>
      <c r="AQ1329" s="138"/>
      <c r="AR1329" s="138"/>
      <c r="AS1329" s="138"/>
      <c r="AT1329" s="138"/>
      <c r="AU1329" s="12"/>
    </row>
    <row r="1330" spans="1:47"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38"/>
      <c r="AQ1330" s="138"/>
      <c r="AR1330" s="138"/>
      <c r="AS1330" s="138"/>
      <c r="AT1330" s="138"/>
      <c r="AU1330" s="12"/>
    </row>
    <row r="1331" spans="1:47"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38"/>
      <c r="AQ1331" s="138"/>
      <c r="AR1331" s="138"/>
      <c r="AS1331" s="138"/>
      <c r="AT1331" s="138"/>
      <c r="AU1331" s="12"/>
    </row>
    <row r="1332" spans="1:47"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38"/>
      <c r="AQ1332" s="138"/>
      <c r="AR1332" s="138"/>
      <c r="AS1332" s="138"/>
      <c r="AT1332" s="138"/>
      <c r="AU1332" s="12"/>
    </row>
    <row r="1333" spans="1:47"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38"/>
      <c r="AQ1333" s="138"/>
      <c r="AR1333" s="138"/>
      <c r="AS1333" s="138"/>
      <c r="AT1333" s="138"/>
      <c r="AU1333" s="12"/>
    </row>
    <row r="1334" spans="1:47"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38"/>
      <c r="AQ1334" s="138"/>
      <c r="AR1334" s="138"/>
      <c r="AS1334" s="138"/>
      <c r="AT1334" s="138"/>
      <c r="AU1334" s="12"/>
    </row>
    <row r="1335" spans="1:47"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38"/>
      <c r="AQ1335" s="138"/>
      <c r="AR1335" s="138"/>
      <c r="AS1335" s="138"/>
      <c r="AT1335" s="138"/>
      <c r="AU1335" s="12"/>
    </row>
    <row r="1336" spans="1:47"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38"/>
      <c r="AQ1336" s="138"/>
      <c r="AR1336" s="138"/>
      <c r="AS1336" s="138"/>
      <c r="AT1336" s="138"/>
      <c r="AU1336" s="12"/>
    </row>
    <row r="1337" spans="1:47"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38"/>
      <c r="AQ1337" s="138"/>
      <c r="AR1337" s="138"/>
      <c r="AS1337" s="138"/>
      <c r="AT1337" s="138"/>
      <c r="AU1337" s="12"/>
    </row>
    <row r="1338" spans="1:47"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38"/>
      <c r="AQ1338" s="138"/>
      <c r="AR1338" s="138"/>
      <c r="AS1338" s="138"/>
      <c r="AT1338" s="138"/>
      <c r="AU1338" s="12"/>
    </row>
    <row r="1339" spans="1:47"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38"/>
      <c r="AQ1339" s="138"/>
      <c r="AR1339" s="138"/>
      <c r="AS1339" s="138"/>
      <c r="AT1339" s="138"/>
      <c r="AU1339" s="12"/>
    </row>
    <row r="1340" spans="1:47"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38"/>
      <c r="AQ1340" s="138"/>
      <c r="AR1340" s="138"/>
      <c r="AS1340" s="138"/>
      <c r="AT1340" s="138"/>
      <c r="AU1340" s="12"/>
    </row>
    <row r="1341" spans="1:47"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38"/>
      <c r="AQ1341" s="138"/>
      <c r="AR1341" s="138"/>
      <c r="AS1341" s="138"/>
      <c r="AT1341" s="138"/>
      <c r="AU1341" s="12"/>
    </row>
    <row r="1342" spans="1:47"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38"/>
      <c r="AQ1342" s="138"/>
      <c r="AR1342" s="138"/>
      <c r="AS1342" s="138"/>
      <c r="AT1342" s="138"/>
      <c r="AU1342" s="12"/>
    </row>
    <row r="1343" spans="1:47"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38"/>
      <c r="AQ1343" s="138"/>
      <c r="AR1343" s="138"/>
      <c r="AS1343" s="138"/>
      <c r="AT1343" s="138"/>
      <c r="AU1343" s="12"/>
    </row>
    <row r="1344" spans="1:47"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38"/>
      <c r="AQ1344" s="138"/>
      <c r="AR1344" s="138"/>
      <c r="AS1344" s="138"/>
      <c r="AT1344" s="138"/>
      <c r="AU1344" s="12"/>
    </row>
    <row r="1345" spans="1:47"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38"/>
      <c r="AQ1345" s="138"/>
      <c r="AR1345" s="138"/>
      <c r="AS1345" s="138"/>
      <c r="AT1345" s="138"/>
      <c r="AU1345" s="12"/>
    </row>
    <row r="1346" spans="1:47"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38"/>
      <c r="AQ1346" s="138"/>
      <c r="AR1346" s="138"/>
      <c r="AS1346" s="138"/>
      <c r="AT1346" s="138"/>
      <c r="AU1346" s="12"/>
    </row>
    <row r="1347" spans="1:47"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38"/>
      <c r="AQ1347" s="138"/>
      <c r="AR1347" s="138"/>
      <c r="AS1347" s="138"/>
      <c r="AT1347" s="138"/>
      <c r="AU1347" s="12"/>
    </row>
    <row r="1348" spans="1:47"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38"/>
      <c r="AQ1348" s="138"/>
      <c r="AR1348" s="138"/>
      <c r="AS1348" s="138"/>
      <c r="AT1348" s="138"/>
      <c r="AU1348" s="12"/>
    </row>
    <row r="1349" spans="1:47"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38"/>
      <c r="AQ1349" s="138"/>
      <c r="AR1349" s="138"/>
      <c r="AS1349" s="138"/>
      <c r="AT1349" s="138"/>
      <c r="AU1349" s="12"/>
    </row>
    <row r="1350" spans="1:47"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38"/>
      <c r="AQ1350" s="138"/>
      <c r="AR1350" s="138"/>
      <c r="AS1350" s="138"/>
      <c r="AT1350" s="138"/>
      <c r="AU1350" s="12"/>
    </row>
    <row r="1351" spans="1:47"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38"/>
      <c r="AQ1351" s="138"/>
      <c r="AR1351" s="138"/>
      <c r="AS1351" s="138"/>
      <c r="AT1351" s="138"/>
      <c r="AU1351" s="12"/>
    </row>
    <row r="1352" spans="1:47"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38"/>
      <c r="AQ1352" s="138"/>
      <c r="AR1352" s="138"/>
      <c r="AS1352" s="138"/>
      <c r="AT1352" s="138"/>
      <c r="AU1352" s="12"/>
    </row>
    <row r="1353" spans="1:47"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38"/>
      <c r="AQ1353" s="138"/>
      <c r="AR1353" s="138"/>
      <c r="AS1353" s="138"/>
      <c r="AT1353" s="138"/>
      <c r="AU1353" s="12"/>
    </row>
    <row r="1354" spans="1:47"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38"/>
      <c r="AQ1354" s="138"/>
      <c r="AR1354" s="138"/>
      <c r="AS1354" s="138"/>
      <c r="AT1354" s="138"/>
      <c r="AU1354" s="12"/>
    </row>
    <row r="1355" spans="1:47"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38"/>
      <c r="AQ1355" s="138"/>
      <c r="AR1355" s="138"/>
      <c r="AS1355" s="138"/>
      <c r="AT1355" s="138"/>
      <c r="AU1355" s="12"/>
    </row>
    <row r="1356" spans="1:47"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38"/>
      <c r="AQ1356" s="138"/>
      <c r="AR1356" s="138"/>
      <c r="AS1356" s="138"/>
      <c r="AT1356" s="138"/>
      <c r="AU1356" s="12"/>
    </row>
    <row r="1357" spans="1:47"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38"/>
      <c r="AQ1357" s="138"/>
      <c r="AR1357" s="138"/>
      <c r="AS1357" s="138"/>
      <c r="AT1357" s="138"/>
      <c r="AU1357" s="12"/>
    </row>
    <row r="1358" spans="1:47"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38"/>
      <c r="AQ1358" s="138"/>
      <c r="AR1358" s="138"/>
      <c r="AS1358" s="138"/>
      <c r="AT1358" s="138"/>
      <c r="AU1358" s="12"/>
    </row>
    <row r="1359" spans="1:47"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38"/>
      <c r="AQ1359" s="138"/>
      <c r="AR1359" s="138"/>
      <c r="AS1359" s="138"/>
      <c r="AT1359" s="138"/>
      <c r="AU1359" s="12"/>
    </row>
    <row r="1360" spans="1:47"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38"/>
      <c r="AQ1360" s="138"/>
      <c r="AR1360" s="138"/>
      <c r="AS1360" s="138"/>
      <c r="AT1360" s="138"/>
      <c r="AU1360" s="12"/>
    </row>
    <row r="1361" spans="1:47"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38"/>
      <c r="AQ1361" s="138"/>
      <c r="AR1361" s="138"/>
      <c r="AS1361" s="138"/>
      <c r="AT1361" s="138"/>
      <c r="AU1361" s="12"/>
    </row>
    <row r="1362" spans="1:47"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38"/>
      <c r="AQ1362" s="138"/>
      <c r="AR1362" s="138"/>
      <c r="AS1362" s="138"/>
      <c r="AT1362" s="138"/>
      <c r="AU1362" s="12"/>
    </row>
    <row r="1363" spans="1:47"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38"/>
      <c r="AQ1363" s="138"/>
      <c r="AR1363" s="138"/>
      <c r="AS1363" s="138"/>
      <c r="AT1363" s="138"/>
      <c r="AU1363" s="12"/>
    </row>
    <row r="1364" spans="1:47"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38"/>
      <c r="AQ1364" s="138"/>
      <c r="AR1364" s="138"/>
      <c r="AS1364" s="138"/>
      <c r="AT1364" s="138"/>
      <c r="AU1364" s="12"/>
    </row>
    <row r="1365" spans="1:47"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38"/>
      <c r="AQ1365" s="138"/>
      <c r="AR1365" s="138"/>
      <c r="AS1365" s="138"/>
      <c r="AT1365" s="138"/>
      <c r="AU1365" s="12"/>
    </row>
    <row r="1366" spans="1:47"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38"/>
      <c r="AQ1366" s="138"/>
      <c r="AR1366" s="138"/>
      <c r="AS1366" s="138"/>
      <c r="AT1366" s="138"/>
      <c r="AU1366" s="12"/>
    </row>
    <row r="1367" spans="1:47"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38"/>
      <c r="AQ1367" s="138"/>
      <c r="AR1367" s="138"/>
      <c r="AS1367" s="138"/>
      <c r="AT1367" s="138"/>
      <c r="AU1367" s="12"/>
    </row>
    <row r="1368" spans="1:47"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38"/>
      <c r="AQ1368" s="138"/>
      <c r="AR1368" s="138"/>
      <c r="AS1368" s="138"/>
      <c r="AT1368" s="138"/>
      <c r="AU1368" s="12"/>
    </row>
    <row r="1369" spans="1:47"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38"/>
      <c r="AQ1369" s="138"/>
      <c r="AR1369" s="138"/>
      <c r="AS1369" s="138"/>
      <c r="AT1369" s="138"/>
      <c r="AU1369" s="12"/>
    </row>
    <row r="1370" spans="1:47"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38"/>
      <c r="AQ1370" s="138"/>
      <c r="AR1370" s="138"/>
      <c r="AS1370" s="138"/>
      <c r="AT1370" s="138"/>
      <c r="AU1370" s="12"/>
    </row>
    <row r="1371" spans="1:47"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38"/>
      <c r="AQ1371" s="138"/>
      <c r="AR1371" s="138"/>
      <c r="AS1371" s="138"/>
      <c r="AT1371" s="138"/>
      <c r="AU1371" s="12"/>
    </row>
    <row r="1372" spans="1:47"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38"/>
      <c r="AQ1372" s="138"/>
      <c r="AR1372" s="138"/>
      <c r="AS1372" s="138"/>
      <c r="AT1372" s="138"/>
      <c r="AU1372" s="12"/>
    </row>
    <row r="1373" spans="1:47"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38"/>
      <c r="AQ1373" s="138"/>
      <c r="AR1373" s="138"/>
      <c r="AS1373" s="138"/>
      <c r="AT1373" s="138"/>
      <c r="AU1373" s="12"/>
    </row>
    <row r="1374" spans="1:47"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38"/>
      <c r="AQ1374" s="138"/>
      <c r="AR1374" s="138"/>
      <c r="AS1374" s="138"/>
      <c r="AT1374" s="138"/>
      <c r="AU1374" s="12"/>
    </row>
    <row r="1375" spans="1:47"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38"/>
      <c r="AQ1375" s="138"/>
      <c r="AR1375" s="138"/>
      <c r="AS1375" s="138"/>
      <c r="AT1375" s="138"/>
      <c r="AU1375" s="12"/>
    </row>
    <row r="1376" spans="1:47"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38"/>
      <c r="AQ1376" s="138"/>
      <c r="AR1376" s="138"/>
      <c r="AS1376" s="138"/>
      <c r="AT1376" s="138"/>
      <c r="AU1376" s="12"/>
    </row>
    <row r="1377" spans="1:47"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38"/>
      <c r="AQ1377" s="138"/>
      <c r="AR1377" s="138"/>
      <c r="AS1377" s="138"/>
      <c r="AT1377" s="138"/>
      <c r="AU1377" s="12"/>
    </row>
    <row r="1378" spans="1:47"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38"/>
      <c r="AQ1378" s="138"/>
      <c r="AR1378" s="138"/>
      <c r="AS1378" s="138"/>
      <c r="AT1378" s="138"/>
      <c r="AU1378" s="12"/>
    </row>
    <row r="1379" spans="1:47"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38"/>
      <c r="AQ1379" s="138"/>
      <c r="AR1379" s="138"/>
      <c r="AS1379" s="138"/>
      <c r="AT1379" s="138"/>
      <c r="AU1379" s="12"/>
    </row>
    <row r="1380" spans="1:47"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38"/>
      <c r="AQ1380" s="138"/>
      <c r="AR1380" s="138"/>
      <c r="AS1380" s="138"/>
      <c r="AT1380" s="138"/>
      <c r="AU1380" s="12"/>
    </row>
    <row r="1381" spans="1:47"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38"/>
      <c r="AQ1381" s="138"/>
      <c r="AR1381" s="138"/>
      <c r="AS1381" s="138"/>
      <c r="AT1381" s="138"/>
      <c r="AU1381" s="12"/>
    </row>
    <row r="1382" spans="1:47"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38"/>
      <c r="AQ1382" s="138"/>
      <c r="AR1382" s="138"/>
      <c r="AS1382" s="138"/>
      <c r="AT1382" s="138"/>
      <c r="AU1382" s="12"/>
    </row>
    <row r="1383" spans="1:47"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38"/>
      <c r="AQ1383" s="138"/>
      <c r="AR1383" s="138"/>
      <c r="AS1383" s="138"/>
      <c r="AT1383" s="138"/>
      <c r="AU1383" s="12"/>
    </row>
    <row r="1384" spans="1:47"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38"/>
      <c r="AQ1384" s="138"/>
      <c r="AR1384" s="138"/>
      <c r="AS1384" s="138"/>
      <c r="AT1384" s="138"/>
      <c r="AU1384" s="12"/>
    </row>
    <row r="1385" spans="1:47"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38"/>
      <c r="AQ1385" s="138"/>
      <c r="AR1385" s="138"/>
      <c r="AS1385" s="138"/>
      <c r="AT1385" s="138"/>
      <c r="AU1385" s="12"/>
    </row>
    <row r="1386" spans="1:47"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38"/>
      <c r="AQ1386" s="138"/>
      <c r="AR1386" s="138"/>
      <c r="AS1386" s="138"/>
      <c r="AT1386" s="138"/>
      <c r="AU1386" s="12"/>
    </row>
    <row r="1387" spans="1:47"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38"/>
      <c r="AQ1387" s="138"/>
      <c r="AR1387" s="138"/>
      <c r="AS1387" s="138"/>
      <c r="AT1387" s="138"/>
      <c r="AU1387" s="12"/>
    </row>
    <row r="1388" spans="1:47"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38"/>
      <c r="AQ1388" s="138"/>
      <c r="AR1388" s="138"/>
      <c r="AS1388" s="138"/>
      <c r="AT1388" s="138"/>
      <c r="AU1388" s="12"/>
    </row>
    <row r="1389" spans="1:47"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38"/>
      <c r="AQ1389" s="138"/>
      <c r="AR1389" s="138"/>
      <c r="AS1389" s="138"/>
      <c r="AT1389" s="138"/>
      <c r="AU1389" s="12"/>
    </row>
    <row r="1390" spans="1:47"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38"/>
      <c r="AQ1390" s="138"/>
      <c r="AR1390" s="138"/>
      <c r="AS1390" s="138"/>
      <c r="AT1390" s="138"/>
      <c r="AU1390" s="12"/>
    </row>
    <row r="1391" spans="1:47"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38"/>
      <c r="AQ1391" s="138"/>
      <c r="AR1391" s="138"/>
      <c r="AS1391" s="138"/>
      <c r="AT1391" s="138"/>
      <c r="AU1391" s="12"/>
    </row>
    <row r="1392" spans="1:47"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38"/>
      <c r="AQ1392" s="138"/>
      <c r="AR1392" s="138"/>
      <c r="AS1392" s="138"/>
      <c r="AT1392" s="138"/>
      <c r="AU1392" s="12"/>
    </row>
    <row r="1393" spans="1:47"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38"/>
      <c r="AQ1393" s="138"/>
      <c r="AR1393" s="138"/>
      <c r="AS1393" s="138"/>
      <c r="AT1393" s="138"/>
      <c r="AU1393" s="12"/>
    </row>
    <row r="1394" spans="1:47"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38"/>
      <c r="AQ1394" s="138"/>
      <c r="AR1394" s="138"/>
      <c r="AS1394" s="138"/>
      <c r="AT1394" s="138"/>
      <c r="AU1394" s="12"/>
    </row>
    <row r="1395" spans="1:47"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38"/>
      <c r="AQ1395" s="138"/>
      <c r="AR1395" s="138"/>
      <c r="AS1395" s="138"/>
      <c r="AT1395" s="138"/>
      <c r="AU1395" s="12"/>
    </row>
    <row r="1396" spans="1:47"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38"/>
      <c r="AQ1396" s="138"/>
      <c r="AR1396" s="138"/>
      <c r="AS1396" s="138"/>
      <c r="AT1396" s="138"/>
      <c r="AU1396" s="12"/>
    </row>
    <row r="1397" spans="1:47"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38"/>
      <c r="AQ1397" s="138"/>
      <c r="AR1397" s="138"/>
      <c r="AS1397" s="138"/>
      <c r="AT1397" s="138"/>
      <c r="AU1397" s="12"/>
    </row>
    <row r="1398" spans="1:47"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38"/>
      <c r="AQ1398" s="138"/>
      <c r="AR1398" s="138"/>
      <c r="AS1398" s="138"/>
      <c r="AT1398" s="138"/>
      <c r="AU1398" s="12"/>
    </row>
    <row r="1399" spans="1:47"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38"/>
      <c r="AQ1399" s="138"/>
      <c r="AR1399" s="138"/>
      <c r="AS1399" s="138"/>
      <c r="AT1399" s="138"/>
      <c r="AU1399" s="12"/>
    </row>
    <row r="1400" spans="1:47"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38"/>
      <c r="AQ1400" s="138"/>
      <c r="AR1400" s="138"/>
      <c r="AS1400" s="138"/>
      <c r="AT1400" s="138"/>
      <c r="AU1400" s="12"/>
    </row>
    <row r="1401" spans="1:47"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38"/>
      <c r="AQ1401" s="138"/>
      <c r="AR1401" s="138"/>
      <c r="AS1401" s="138"/>
      <c r="AT1401" s="138"/>
      <c r="AU1401" s="12"/>
    </row>
    <row r="1402" spans="1:47"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38"/>
      <c r="AQ1402" s="138"/>
      <c r="AR1402" s="138"/>
      <c r="AS1402" s="138"/>
      <c r="AT1402" s="138"/>
      <c r="AU1402" s="12"/>
    </row>
    <row r="1403" spans="1:47"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38"/>
      <c r="AR1403" s="138"/>
      <c r="AS1403" s="138"/>
      <c r="AT1403" s="138"/>
      <c r="AU1403" s="12"/>
    </row>
    <row r="1404" spans="1:47"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38"/>
      <c r="AQ1404" s="138"/>
      <c r="AR1404" s="138"/>
      <c r="AS1404" s="138"/>
      <c r="AT1404" s="138"/>
      <c r="AU1404" s="12"/>
    </row>
    <row r="1405" spans="1:47"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38"/>
      <c r="AQ1405" s="138"/>
      <c r="AR1405" s="138"/>
      <c r="AS1405" s="138"/>
      <c r="AT1405" s="138"/>
      <c r="AU1405" s="12"/>
    </row>
    <row r="1406" spans="1:47"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38"/>
      <c r="AQ1406" s="138"/>
      <c r="AR1406" s="138"/>
      <c r="AS1406" s="138"/>
      <c r="AT1406" s="138"/>
      <c r="AU1406" s="12"/>
    </row>
    <row r="1407" spans="1:47"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38"/>
      <c r="AQ1407" s="138"/>
      <c r="AR1407" s="138"/>
      <c r="AS1407" s="138"/>
      <c r="AT1407" s="138"/>
      <c r="AU1407" s="12"/>
    </row>
    <row r="1408" spans="1:47"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38"/>
      <c r="AQ1408" s="138"/>
      <c r="AR1408" s="138"/>
      <c r="AS1408" s="138"/>
      <c r="AT1408" s="138"/>
      <c r="AU1408" s="12"/>
    </row>
    <row r="1409" spans="1:47"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38"/>
      <c r="AQ1409" s="138"/>
      <c r="AR1409" s="138"/>
      <c r="AS1409" s="138"/>
      <c r="AT1409" s="138"/>
      <c r="AU1409" s="12"/>
    </row>
    <row r="1410" spans="1:47"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38"/>
      <c r="AQ1410" s="138"/>
      <c r="AR1410" s="138"/>
      <c r="AS1410" s="138"/>
      <c r="AT1410" s="138"/>
      <c r="AU1410" s="12"/>
    </row>
    <row r="1411" spans="1:47"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38"/>
      <c r="AQ1411" s="138"/>
      <c r="AR1411" s="138"/>
      <c r="AS1411" s="138"/>
      <c r="AT1411" s="138"/>
      <c r="AU1411" s="12"/>
    </row>
    <row r="1412" spans="1:47"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38"/>
      <c r="AQ1412" s="138"/>
      <c r="AR1412" s="138"/>
      <c r="AS1412" s="138"/>
      <c r="AT1412" s="138"/>
      <c r="AU1412" s="12"/>
    </row>
    <row r="1413" spans="1:47"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38"/>
      <c r="AQ1413" s="138"/>
      <c r="AR1413" s="138"/>
      <c r="AS1413" s="138"/>
      <c r="AT1413" s="138"/>
      <c r="AU1413" s="12"/>
    </row>
    <row r="1414" spans="1:47"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38"/>
      <c r="AQ1414" s="138"/>
      <c r="AR1414" s="138"/>
      <c r="AS1414" s="138"/>
      <c r="AT1414" s="138"/>
      <c r="AU1414" s="12"/>
    </row>
    <row r="1415" spans="1:47"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38"/>
      <c r="AQ1415" s="138"/>
      <c r="AR1415" s="138"/>
      <c r="AS1415" s="138"/>
      <c r="AT1415" s="138"/>
      <c r="AU1415" s="12"/>
    </row>
    <row r="1416" spans="1:47"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38"/>
      <c r="AQ1416" s="138"/>
      <c r="AR1416" s="138"/>
      <c r="AS1416" s="138"/>
      <c r="AT1416" s="138"/>
      <c r="AU1416" s="12"/>
    </row>
    <row r="1417" spans="1:47"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38"/>
      <c r="AQ1417" s="138"/>
      <c r="AR1417" s="138"/>
      <c r="AS1417" s="138"/>
      <c r="AT1417" s="138"/>
      <c r="AU1417" s="12"/>
    </row>
    <row r="1418" spans="1:47"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38"/>
      <c r="AQ1418" s="138"/>
      <c r="AR1418" s="138"/>
      <c r="AS1418" s="138"/>
      <c r="AT1418" s="138"/>
      <c r="AU1418" s="12"/>
    </row>
    <row r="1419" spans="1:47"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38"/>
      <c r="AQ1419" s="138"/>
      <c r="AR1419" s="138"/>
      <c r="AS1419" s="138"/>
      <c r="AT1419" s="138"/>
      <c r="AU1419" s="12"/>
    </row>
    <row r="1420" spans="1:47"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38"/>
      <c r="AQ1420" s="138"/>
      <c r="AR1420" s="138"/>
      <c r="AS1420" s="138"/>
      <c r="AT1420" s="138"/>
      <c r="AU1420" s="12"/>
    </row>
    <row r="1421" spans="1:47"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38"/>
      <c r="AQ1421" s="138"/>
      <c r="AR1421" s="138"/>
      <c r="AS1421" s="138"/>
      <c r="AT1421" s="138"/>
      <c r="AU1421" s="12"/>
    </row>
    <row r="1422" spans="1:47"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38"/>
      <c r="AQ1422" s="138"/>
      <c r="AR1422" s="138"/>
      <c r="AS1422" s="138"/>
      <c r="AT1422" s="138"/>
      <c r="AU1422" s="12"/>
    </row>
    <row r="1423" spans="1:47"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38"/>
      <c r="AQ1423" s="138"/>
      <c r="AR1423" s="138"/>
      <c r="AS1423" s="138"/>
      <c r="AT1423" s="138"/>
      <c r="AU1423" s="12"/>
    </row>
    <row r="1424" spans="1:47"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38"/>
      <c r="AQ1424" s="138"/>
      <c r="AR1424" s="138"/>
      <c r="AS1424" s="138"/>
      <c r="AT1424" s="138"/>
      <c r="AU1424" s="12"/>
    </row>
    <row r="1425" spans="1:47"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38"/>
      <c r="AQ1425" s="138"/>
      <c r="AR1425" s="138"/>
      <c r="AS1425" s="138"/>
      <c r="AT1425" s="138"/>
      <c r="AU1425" s="12"/>
    </row>
    <row r="1426" spans="1:47"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38"/>
      <c r="AQ1426" s="138"/>
      <c r="AR1426" s="138"/>
      <c r="AS1426" s="138"/>
      <c r="AT1426" s="138"/>
      <c r="AU1426" s="12"/>
    </row>
    <row r="1427" spans="1:47"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38"/>
      <c r="AQ1427" s="138"/>
      <c r="AR1427" s="138"/>
      <c r="AS1427" s="138"/>
      <c r="AT1427" s="138"/>
      <c r="AU1427" s="12"/>
    </row>
    <row r="1428" spans="1:47"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38"/>
      <c r="AQ1428" s="138"/>
      <c r="AR1428" s="138"/>
      <c r="AS1428" s="138"/>
      <c r="AT1428" s="138"/>
      <c r="AU1428" s="12"/>
    </row>
    <row r="1429" spans="1:47"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38"/>
      <c r="AQ1429" s="138"/>
      <c r="AR1429" s="138"/>
      <c r="AS1429" s="138"/>
      <c r="AT1429" s="138"/>
      <c r="AU1429" s="12"/>
    </row>
    <row r="1430" spans="1:47"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38"/>
      <c r="AQ1430" s="138"/>
      <c r="AR1430" s="138"/>
      <c r="AS1430" s="138"/>
      <c r="AT1430" s="138"/>
      <c r="AU1430" s="12"/>
    </row>
    <row r="1431" spans="1:47"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38"/>
      <c r="AQ1431" s="138"/>
      <c r="AR1431" s="138"/>
      <c r="AS1431" s="138"/>
      <c r="AT1431" s="138"/>
      <c r="AU1431" s="12"/>
    </row>
    <row r="1432" spans="1:47"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38"/>
      <c r="AQ1432" s="138"/>
      <c r="AR1432" s="138"/>
      <c r="AS1432" s="138"/>
      <c r="AT1432" s="138"/>
      <c r="AU1432" s="12"/>
    </row>
    <row r="1433" spans="1:47"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38"/>
      <c r="AQ1433" s="138"/>
      <c r="AR1433" s="138"/>
      <c r="AS1433" s="138"/>
      <c r="AT1433" s="138"/>
      <c r="AU1433" s="12"/>
    </row>
    <row r="1434" spans="1:47"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38"/>
      <c r="AQ1434" s="138"/>
      <c r="AR1434" s="138"/>
      <c r="AS1434" s="138"/>
      <c r="AT1434" s="138"/>
      <c r="AU1434" s="12"/>
    </row>
    <row r="1435" spans="1:47"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38"/>
      <c r="AQ1435" s="138"/>
      <c r="AR1435" s="138"/>
      <c r="AS1435" s="138"/>
      <c r="AT1435" s="138"/>
      <c r="AU1435" s="12"/>
    </row>
    <row r="1436" spans="1:47"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38"/>
      <c r="AQ1436" s="138"/>
      <c r="AR1436" s="138"/>
      <c r="AS1436" s="138"/>
      <c r="AT1436" s="138"/>
      <c r="AU1436" s="12"/>
    </row>
    <row r="1437" spans="1:47"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38"/>
      <c r="AQ1437" s="138"/>
      <c r="AR1437" s="138"/>
      <c r="AS1437" s="138"/>
      <c r="AT1437" s="138"/>
      <c r="AU1437" s="12"/>
    </row>
    <row r="1438" spans="1:47"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38"/>
      <c r="AQ1438" s="138"/>
      <c r="AR1438" s="138"/>
      <c r="AS1438" s="138"/>
      <c r="AT1438" s="138"/>
      <c r="AU1438" s="12"/>
    </row>
    <row r="1439" spans="1:47"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38"/>
      <c r="AQ1439" s="138"/>
      <c r="AR1439" s="138"/>
      <c r="AS1439" s="138"/>
      <c r="AT1439" s="138"/>
      <c r="AU1439" s="12"/>
    </row>
    <row r="1440" spans="1:47"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38"/>
      <c r="AQ1440" s="138"/>
      <c r="AR1440" s="138"/>
      <c r="AS1440" s="138"/>
      <c r="AT1440" s="138"/>
      <c r="AU1440" s="12"/>
    </row>
    <row r="1441" spans="1:47"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38"/>
      <c r="AQ1441" s="138"/>
      <c r="AR1441" s="138"/>
      <c r="AS1441" s="138"/>
      <c r="AT1441" s="138"/>
      <c r="AU1441" s="12"/>
    </row>
    <row r="1442" spans="1:47"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38"/>
      <c r="AQ1442" s="138"/>
      <c r="AR1442" s="138"/>
      <c r="AS1442" s="138"/>
      <c r="AT1442" s="138"/>
      <c r="AU1442" s="12"/>
    </row>
    <row r="1443" spans="1:47"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38"/>
      <c r="AQ1443" s="138"/>
      <c r="AR1443" s="138"/>
      <c r="AS1443" s="138"/>
      <c r="AT1443" s="138"/>
      <c r="AU1443" s="12"/>
    </row>
    <row r="1444" spans="1:47"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38"/>
      <c r="AQ1444" s="138"/>
      <c r="AR1444" s="138"/>
      <c r="AS1444" s="138"/>
      <c r="AT1444" s="138"/>
      <c r="AU1444" s="12"/>
    </row>
    <row r="1445" spans="1:47"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38"/>
      <c r="AQ1445" s="138"/>
      <c r="AR1445" s="138"/>
      <c r="AS1445" s="138"/>
      <c r="AT1445" s="138"/>
      <c r="AU1445" s="12"/>
    </row>
    <row r="1446" spans="1:47"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38"/>
      <c r="AQ1446" s="138"/>
      <c r="AR1446" s="138"/>
      <c r="AS1446" s="138"/>
      <c r="AT1446" s="138"/>
      <c r="AU1446" s="12"/>
    </row>
    <row r="1447" spans="1:47"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38"/>
      <c r="AQ1447" s="138"/>
      <c r="AR1447" s="138"/>
      <c r="AS1447" s="138"/>
      <c r="AT1447" s="138"/>
      <c r="AU1447" s="12"/>
    </row>
    <row r="1448" spans="1:47"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38"/>
      <c r="AQ1448" s="138"/>
      <c r="AR1448" s="138"/>
      <c r="AS1448" s="138"/>
      <c r="AT1448" s="138"/>
      <c r="AU1448" s="12"/>
    </row>
    <row r="1449" spans="1:47"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38"/>
      <c r="AQ1449" s="138"/>
      <c r="AR1449" s="138"/>
      <c r="AS1449" s="138"/>
      <c r="AT1449" s="138"/>
      <c r="AU1449" s="12"/>
    </row>
    <row r="1450" spans="1:47"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38"/>
      <c r="AQ1450" s="138"/>
      <c r="AR1450" s="138"/>
      <c r="AS1450" s="138"/>
      <c r="AT1450" s="138"/>
      <c r="AU1450" s="12"/>
    </row>
    <row r="1451" spans="1:47"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38"/>
      <c r="AQ1451" s="138"/>
      <c r="AR1451" s="138"/>
      <c r="AS1451" s="138"/>
      <c r="AT1451" s="138"/>
      <c r="AU1451" s="12"/>
    </row>
    <row r="1452" spans="1:47"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38"/>
      <c r="AQ1452" s="138"/>
      <c r="AR1452" s="138"/>
      <c r="AS1452" s="138"/>
      <c r="AT1452" s="138"/>
      <c r="AU1452" s="12"/>
    </row>
    <row r="1453" spans="1:47"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38"/>
      <c r="AQ1453" s="138"/>
      <c r="AR1453" s="138"/>
      <c r="AS1453" s="138"/>
      <c r="AT1453" s="138"/>
      <c r="AU1453" s="12"/>
    </row>
    <row r="1454" spans="1:47"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38"/>
      <c r="AQ1454" s="138"/>
      <c r="AR1454" s="138"/>
      <c r="AS1454" s="138"/>
      <c r="AT1454" s="138"/>
      <c r="AU1454" s="12"/>
    </row>
    <row r="1455" spans="1:47"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38"/>
      <c r="AQ1455" s="138"/>
      <c r="AR1455" s="138"/>
      <c r="AS1455" s="138"/>
      <c r="AT1455" s="138"/>
      <c r="AU1455" s="12"/>
    </row>
    <row r="1456" spans="1:47"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38"/>
      <c r="AQ1456" s="138"/>
      <c r="AR1456" s="138"/>
      <c r="AS1456" s="138"/>
      <c r="AT1456" s="138"/>
      <c r="AU1456" s="12"/>
    </row>
    <row r="1457" spans="1:47"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38"/>
      <c r="AQ1457" s="138"/>
      <c r="AR1457" s="138"/>
      <c r="AS1457" s="138"/>
      <c r="AT1457" s="138"/>
      <c r="AU1457" s="12"/>
    </row>
    <row r="1458" spans="1:47"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38"/>
      <c r="AQ1458" s="138"/>
      <c r="AR1458" s="138"/>
      <c r="AS1458" s="138"/>
      <c r="AT1458" s="138"/>
      <c r="AU1458" s="12"/>
    </row>
    <row r="1459" spans="1:47"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38"/>
      <c r="AQ1459" s="138"/>
      <c r="AR1459" s="138"/>
      <c r="AS1459" s="138"/>
      <c r="AT1459" s="138"/>
      <c r="AU1459" s="12"/>
    </row>
    <row r="1460" spans="1:47"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38"/>
      <c r="AQ1460" s="138"/>
      <c r="AR1460" s="138"/>
      <c r="AS1460" s="138"/>
      <c r="AT1460" s="138"/>
      <c r="AU1460" s="12"/>
    </row>
    <row r="1461" spans="1:47"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38"/>
      <c r="AQ1461" s="138"/>
      <c r="AR1461" s="138"/>
      <c r="AS1461" s="138"/>
      <c r="AT1461" s="138"/>
      <c r="AU1461" s="12"/>
    </row>
    <row r="1462" spans="1:47"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38"/>
      <c r="AQ1462" s="138"/>
      <c r="AR1462" s="138"/>
      <c r="AS1462" s="138"/>
      <c r="AT1462" s="138"/>
      <c r="AU1462" s="12"/>
    </row>
    <row r="1463" spans="1:47"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38"/>
      <c r="AQ1463" s="138"/>
      <c r="AR1463" s="138"/>
      <c r="AS1463" s="138"/>
      <c r="AT1463" s="138"/>
      <c r="AU1463" s="12"/>
    </row>
    <row r="1464" spans="1:47"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38"/>
      <c r="AQ1464" s="138"/>
      <c r="AR1464" s="138"/>
      <c r="AS1464" s="138"/>
      <c r="AT1464" s="138"/>
      <c r="AU1464" s="12"/>
    </row>
    <row r="1465" spans="1:47"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38"/>
      <c r="AQ1465" s="138"/>
      <c r="AR1465" s="138"/>
      <c r="AS1465" s="138"/>
      <c r="AT1465" s="138"/>
      <c r="AU1465" s="12"/>
    </row>
    <row r="1466" spans="1:47"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38"/>
      <c r="AQ1466" s="138"/>
      <c r="AR1466" s="138"/>
      <c r="AS1466" s="138"/>
      <c r="AT1466" s="138"/>
      <c r="AU1466" s="12"/>
    </row>
    <row r="1467" spans="1:47"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38"/>
      <c r="AQ1467" s="138"/>
      <c r="AR1467" s="138"/>
      <c r="AS1467" s="138"/>
      <c r="AT1467" s="138"/>
      <c r="AU1467" s="12"/>
    </row>
    <row r="1468" spans="1:47"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38"/>
      <c r="AQ1468" s="138"/>
      <c r="AR1468" s="138"/>
      <c r="AS1468" s="138"/>
      <c r="AT1468" s="138"/>
      <c r="AU1468" s="12"/>
    </row>
    <row r="1469" spans="1:47"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38"/>
      <c r="AQ1469" s="138"/>
      <c r="AR1469" s="138"/>
      <c r="AS1469" s="138"/>
      <c r="AT1469" s="138"/>
      <c r="AU1469" s="12"/>
    </row>
    <row r="1470" spans="1:47"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38"/>
      <c r="AQ1470" s="138"/>
      <c r="AR1470" s="138"/>
      <c r="AS1470" s="138"/>
      <c r="AT1470" s="138"/>
      <c r="AU1470" s="12"/>
    </row>
    <row r="1471" spans="1:47"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38"/>
      <c r="AQ1471" s="138"/>
      <c r="AR1471" s="138"/>
      <c r="AS1471" s="138"/>
      <c r="AT1471" s="138"/>
      <c r="AU1471" s="12"/>
    </row>
    <row r="1472" spans="1:47"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38"/>
      <c r="AQ1472" s="138"/>
      <c r="AR1472" s="138"/>
      <c r="AS1472" s="138"/>
      <c r="AT1472" s="138"/>
      <c r="AU1472" s="12"/>
    </row>
    <row r="1473" spans="1:47"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38"/>
      <c r="AQ1473" s="138"/>
      <c r="AR1473" s="138"/>
      <c r="AS1473" s="138"/>
      <c r="AT1473" s="138"/>
      <c r="AU1473" s="12"/>
    </row>
    <row r="1474" spans="1:47"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38"/>
      <c r="AQ1474" s="138"/>
      <c r="AR1474" s="138"/>
      <c r="AS1474" s="138"/>
      <c r="AT1474" s="138"/>
      <c r="AU1474" s="12"/>
    </row>
    <row r="1475" spans="1:47"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38"/>
      <c r="AQ1475" s="138"/>
      <c r="AR1475" s="138"/>
      <c r="AS1475" s="138"/>
      <c r="AT1475" s="138"/>
      <c r="AU1475" s="12"/>
    </row>
    <row r="1476" spans="1:47"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38"/>
      <c r="AQ1476" s="138"/>
      <c r="AR1476" s="138"/>
      <c r="AS1476" s="138"/>
      <c r="AT1476" s="138"/>
      <c r="AU1476" s="12"/>
    </row>
    <row r="1477" spans="1:47"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38"/>
      <c r="AQ1477" s="138"/>
      <c r="AR1477" s="138"/>
      <c r="AS1477" s="138"/>
      <c r="AT1477" s="138"/>
      <c r="AU1477" s="12"/>
    </row>
    <row r="1478" spans="1:47"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38"/>
      <c r="AQ1478" s="138"/>
      <c r="AR1478" s="138"/>
      <c r="AS1478" s="138"/>
      <c r="AT1478" s="138"/>
      <c r="AU1478" s="12"/>
    </row>
    <row r="1479" spans="1:47"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38"/>
      <c r="AQ1479" s="138"/>
      <c r="AR1479" s="138"/>
      <c r="AS1479" s="138"/>
      <c r="AT1479" s="138"/>
      <c r="AU1479" s="12"/>
    </row>
    <row r="1480" spans="1:47"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38"/>
      <c r="AQ1480" s="138"/>
      <c r="AR1480" s="138"/>
      <c r="AS1480" s="138"/>
      <c r="AT1480" s="138"/>
      <c r="AU1480" s="12"/>
    </row>
    <row r="1481" spans="1:47"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38"/>
      <c r="AQ1481" s="138"/>
      <c r="AR1481" s="138"/>
      <c r="AS1481" s="138"/>
      <c r="AT1481" s="138"/>
      <c r="AU1481" s="12"/>
    </row>
    <row r="1482" spans="1:47"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38"/>
      <c r="AQ1482" s="138"/>
      <c r="AR1482" s="138"/>
      <c r="AS1482" s="138"/>
      <c r="AT1482" s="138"/>
      <c r="AU1482" s="12"/>
    </row>
    <row r="1483" spans="1:47"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38"/>
      <c r="AQ1483" s="138"/>
      <c r="AR1483" s="138"/>
      <c r="AS1483" s="138"/>
      <c r="AT1483" s="138"/>
      <c r="AU1483" s="12"/>
    </row>
    <row r="1484" spans="1:47"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38"/>
      <c r="AQ1484" s="138"/>
      <c r="AR1484" s="138"/>
      <c r="AS1484" s="138"/>
      <c r="AT1484" s="138"/>
      <c r="AU1484" s="12"/>
    </row>
    <row r="1485" spans="1:47"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38"/>
      <c r="AQ1485" s="138"/>
      <c r="AR1485" s="138"/>
      <c r="AS1485" s="138"/>
      <c r="AT1485" s="138"/>
      <c r="AU1485" s="12"/>
    </row>
    <row r="1486" spans="1:47"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38"/>
      <c r="AQ1486" s="138"/>
      <c r="AR1486" s="138"/>
      <c r="AS1486" s="138"/>
      <c r="AT1486" s="138"/>
      <c r="AU1486" s="12"/>
    </row>
    <row r="1487" spans="1:47"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38"/>
      <c r="AQ1487" s="138"/>
      <c r="AR1487" s="138"/>
      <c r="AS1487" s="138"/>
      <c r="AT1487" s="138"/>
      <c r="AU1487" s="12"/>
    </row>
    <row r="1488" spans="1:47"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38"/>
      <c r="AQ1488" s="138"/>
      <c r="AR1488" s="138"/>
      <c r="AS1488" s="138"/>
      <c r="AT1488" s="138"/>
      <c r="AU1488" s="12"/>
    </row>
    <row r="1489" spans="1:47"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38"/>
      <c r="AQ1489" s="138"/>
      <c r="AR1489" s="138"/>
      <c r="AS1489" s="138"/>
      <c r="AT1489" s="138"/>
      <c r="AU1489" s="12"/>
    </row>
    <row r="1490" spans="1:47"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38"/>
      <c r="AQ1490" s="138"/>
      <c r="AR1490" s="138"/>
      <c r="AS1490" s="138"/>
      <c r="AT1490" s="138"/>
      <c r="AU1490" s="12"/>
    </row>
    <row r="1491" spans="1:47"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38"/>
      <c r="AQ1491" s="138"/>
      <c r="AR1491" s="138"/>
      <c r="AS1491" s="138"/>
      <c r="AT1491" s="138"/>
      <c r="AU1491" s="12"/>
    </row>
    <row r="1492" spans="1:47"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38"/>
      <c r="AQ1492" s="138"/>
      <c r="AR1492" s="138"/>
      <c r="AS1492" s="138"/>
      <c r="AT1492" s="138"/>
      <c r="AU1492" s="12"/>
    </row>
    <row r="1493" spans="1:47"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38"/>
      <c r="AQ1493" s="138"/>
      <c r="AR1493" s="138"/>
      <c r="AS1493" s="138"/>
      <c r="AT1493" s="138"/>
      <c r="AU1493" s="12"/>
    </row>
    <row r="1494" spans="1:47"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38"/>
      <c r="AQ1494" s="138"/>
      <c r="AR1494" s="138"/>
      <c r="AS1494" s="138"/>
      <c r="AT1494" s="138"/>
      <c r="AU1494" s="12"/>
    </row>
    <row r="1495" spans="1:47"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38"/>
      <c r="AQ1495" s="138"/>
      <c r="AR1495" s="138"/>
      <c r="AS1495" s="138"/>
      <c r="AT1495" s="138"/>
      <c r="AU1495" s="12"/>
    </row>
    <row r="1496" spans="1:47"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38"/>
      <c r="AQ1496" s="138"/>
      <c r="AR1496" s="138"/>
      <c r="AS1496" s="138"/>
      <c r="AT1496" s="138"/>
      <c r="AU1496" s="12"/>
    </row>
    <row r="1497" spans="1:47"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38"/>
      <c r="AQ1497" s="138"/>
      <c r="AR1497" s="138"/>
      <c r="AS1497" s="138"/>
      <c r="AT1497" s="138"/>
      <c r="AU1497" s="12"/>
    </row>
    <row r="1498" spans="1:47"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38"/>
      <c r="AQ1498" s="138"/>
      <c r="AR1498" s="138"/>
      <c r="AS1498" s="138"/>
      <c r="AT1498" s="138"/>
      <c r="AU1498" s="12"/>
    </row>
    <row r="1499" spans="1:47"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38"/>
      <c r="AR1499" s="138"/>
      <c r="AS1499" s="138"/>
      <c r="AT1499" s="138"/>
      <c r="AU1499" s="12"/>
    </row>
    <row r="1500" spans="1:47"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38"/>
      <c r="AR1500" s="138"/>
      <c r="AS1500" s="138"/>
      <c r="AT1500" s="138"/>
      <c r="AU1500" s="12"/>
    </row>
    <row r="1501" spans="1:47"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38"/>
      <c r="AQ1501" s="138"/>
      <c r="AR1501" s="138"/>
      <c r="AS1501" s="138"/>
      <c r="AT1501" s="138"/>
      <c r="AU1501" s="12"/>
    </row>
    <row r="1502" spans="1:47"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38"/>
      <c r="AQ1502" s="138"/>
      <c r="AR1502" s="138"/>
      <c r="AS1502" s="138"/>
      <c r="AT1502" s="138"/>
      <c r="AU1502" s="12"/>
    </row>
    <row r="1503" spans="1:47"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38"/>
      <c r="AQ1503" s="138"/>
      <c r="AR1503" s="138"/>
      <c r="AS1503" s="138"/>
      <c r="AT1503" s="138"/>
      <c r="AU1503" s="12"/>
    </row>
    <row r="1504" spans="1:47"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38"/>
      <c r="AQ1504" s="138"/>
      <c r="AR1504" s="138"/>
      <c r="AS1504" s="138"/>
      <c r="AT1504" s="138"/>
      <c r="AU1504" s="12"/>
    </row>
    <row r="1505" spans="1:47"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38"/>
      <c r="AQ1505" s="138"/>
      <c r="AR1505" s="138"/>
      <c r="AS1505" s="138"/>
      <c r="AT1505" s="138"/>
      <c r="AU1505" s="12"/>
    </row>
    <row r="1506" spans="1:47"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38"/>
      <c r="AQ1506" s="138"/>
      <c r="AR1506" s="138"/>
      <c r="AS1506" s="138"/>
      <c r="AT1506" s="138"/>
      <c r="AU1506" s="12"/>
    </row>
    <row r="1507" spans="1:47"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38"/>
      <c r="AQ1507" s="138"/>
      <c r="AR1507" s="138"/>
      <c r="AS1507" s="138"/>
      <c r="AT1507" s="138"/>
      <c r="AU1507" s="12"/>
    </row>
    <row r="1508" spans="1:47"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38"/>
      <c r="AQ1508" s="138"/>
      <c r="AR1508" s="138"/>
      <c r="AS1508" s="138"/>
      <c r="AT1508" s="138"/>
      <c r="AU1508" s="12"/>
    </row>
    <row r="1509" spans="1:47"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38"/>
      <c r="AQ1509" s="138"/>
      <c r="AR1509" s="138"/>
      <c r="AS1509" s="138"/>
      <c r="AT1509" s="138"/>
      <c r="AU1509" s="12"/>
    </row>
    <row r="1510" spans="1:47"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38"/>
      <c r="AQ1510" s="138"/>
      <c r="AR1510" s="138"/>
      <c r="AS1510" s="138"/>
      <c r="AT1510" s="138"/>
      <c r="AU1510" s="12"/>
    </row>
    <row r="1511" spans="1:47"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38"/>
      <c r="AQ1511" s="138"/>
      <c r="AR1511" s="138"/>
      <c r="AS1511" s="138"/>
      <c r="AT1511" s="138"/>
      <c r="AU1511" s="12"/>
    </row>
    <row r="1512" spans="1:47"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38"/>
      <c r="AQ1512" s="138"/>
      <c r="AR1512" s="138"/>
      <c r="AS1512" s="138"/>
      <c r="AT1512" s="138"/>
      <c r="AU1512" s="12"/>
    </row>
    <row r="1513" spans="1:47"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38"/>
      <c r="AQ1513" s="138"/>
      <c r="AR1513" s="138"/>
      <c r="AS1513" s="138"/>
      <c r="AT1513" s="138"/>
      <c r="AU1513" s="12"/>
    </row>
    <row r="1514" spans="1:47"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38"/>
      <c r="AQ1514" s="138"/>
      <c r="AR1514" s="138"/>
      <c r="AS1514" s="138"/>
      <c r="AT1514" s="138"/>
      <c r="AU1514" s="12"/>
    </row>
    <row r="1515" spans="1:47"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38"/>
      <c r="AQ1515" s="138"/>
      <c r="AR1515" s="138"/>
      <c r="AS1515" s="138"/>
      <c r="AT1515" s="138"/>
      <c r="AU1515" s="12"/>
    </row>
    <row r="1516" spans="1:47"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38"/>
      <c r="AQ1516" s="138"/>
      <c r="AR1516" s="138"/>
      <c r="AS1516" s="138"/>
      <c r="AT1516" s="138"/>
      <c r="AU1516" s="12"/>
    </row>
    <row r="1517" spans="1:47"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38"/>
      <c r="AQ1517" s="138"/>
      <c r="AR1517" s="138"/>
      <c r="AS1517" s="138"/>
      <c r="AT1517" s="138"/>
      <c r="AU1517" s="12"/>
    </row>
    <row r="1518" spans="1:47"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38"/>
      <c r="AQ1518" s="138"/>
      <c r="AR1518" s="138"/>
      <c r="AS1518" s="138"/>
      <c r="AT1518" s="138"/>
      <c r="AU1518" s="12"/>
    </row>
    <row r="1519" spans="1:47"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38"/>
      <c r="AQ1519" s="138"/>
      <c r="AR1519" s="138"/>
      <c r="AS1519" s="138"/>
      <c r="AT1519" s="138"/>
      <c r="AU1519" s="12"/>
    </row>
    <row r="1520" spans="1:47"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38"/>
      <c r="AQ1520" s="138"/>
      <c r="AR1520" s="138"/>
      <c r="AS1520" s="138"/>
      <c r="AT1520" s="138"/>
      <c r="AU1520" s="12"/>
    </row>
    <row r="1521" spans="1:47"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38"/>
      <c r="AQ1521" s="138"/>
      <c r="AR1521" s="138"/>
      <c r="AS1521" s="138"/>
      <c r="AT1521" s="138"/>
      <c r="AU1521" s="12"/>
    </row>
    <row r="1522" spans="1:47"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38"/>
      <c r="AQ1522" s="138"/>
      <c r="AR1522" s="138"/>
      <c r="AS1522" s="138"/>
      <c r="AT1522" s="138"/>
      <c r="AU1522" s="12"/>
    </row>
    <row r="1523" spans="1:47"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38"/>
      <c r="AQ1523" s="138"/>
      <c r="AR1523" s="138"/>
      <c r="AS1523" s="138"/>
      <c r="AT1523" s="138"/>
      <c r="AU1523" s="12"/>
    </row>
    <row r="1524" spans="1:47"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38"/>
      <c r="AQ1524" s="138"/>
      <c r="AR1524" s="138"/>
      <c r="AS1524" s="138"/>
      <c r="AT1524" s="138"/>
      <c r="AU1524" s="12"/>
    </row>
    <row r="1525" spans="1:47"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38"/>
      <c r="AQ1525" s="138"/>
      <c r="AR1525" s="138"/>
      <c r="AS1525" s="138"/>
      <c r="AT1525" s="138"/>
      <c r="AU1525" s="12"/>
    </row>
    <row r="1526" spans="1:47"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38"/>
      <c r="AQ1526" s="138"/>
      <c r="AR1526" s="138"/>
      <c r="AS1526" s="138"/>
      <c r="AT1526" s="138"/>
      <c r="AU1526" s="12"/>
    </row>
    <row r="1527" spans="1:47"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38"/>
      <c r="AQ1527" s="138"/>
      <c r="AR1527" s="138"/>
      <c r="AS1527" s="138"/>
      <c r="AT1527" s="138"/>
      <c r="AU1527" s="12"/>
    </row>
    <row r="1528" spans="1:47"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38"/>
      <c r="AQ1528" s="138"/>
      <c r="AR1528" s="138"/>
      <c r="AS1528" s="138"/>
      <c r="AT1528" s="138"/>
      <c r="AU1528" s="12"/>
    </row>
    <row r="1529" spans="1:47"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38"/>
      <c r="AQ1529" s="138"/>
      <c r="AR1529" s="138"/>
      <c r="AS1529" s="138"/>
      <c r="AT1529" s="138"/>
      <c r="AU1529" s="12"/>
    </row>
    <row r="1530" spans="1:47"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38"/>
      <c r="AQ1530" s="138"/>
      <c r="AR1530" s="138"/>
      <c r="AS1530" s="138"/>
      <c r="AT1530" s="138"/>
      <c r="AU1530" s="12"/>
    </row>
    <row r="1531" spans="1:47"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38"/>
      <c r="AQ1531" s="138"/>
      <c r="AR1531" s="138"/>
      <c r="AS1531" s="138"/>
      <c r="AT1531" s="138"/>
      <c r="AU1531" s="12"/>
    </row>
    <row r="1532" spans="1:47"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38"/>
      <c r="AQ1532" s="138"/>
      <c r="AR1532" s="138"/>
      <c r="AS1532" s="138"/>
      <c r="AT1532" s="138"/>
      <c r="AU1532" s="12"/>
    </row>
    <row r="1533" spans="1:47"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38"/>
      <c r="AQ1533" s="138"/>
      <c r="AR1533" s="138"/>
      <c r="AS1533" s="138"/>
      <c r="AT1533" s="138"/>
      <c r="AU1533" s="12"/>
    </row>
    <row r="1534" spans="1:47"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38"/>
      <c r="AQ1534" s="138"/>
      <c r="AR1534" s="138"/>
      <c r="AS1534" s="138"/>
      <c r="AT1534" s="138"/>
      <c r="AU1534" s="12"/>
    </row>
    <row r="1535" spans="1:47"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38"/>
      <c r="AQ1535" s="138"/>
      <c r="AR1535" s="138"/>
      <c r="AS1535" s="138"/>
      <c r="AT1535" s="138"/>
      <c r="AU1535" s="12"/>
    </row>
    <row r="1536" spans="1:47"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38"/>
      <c r="AQ1536" s="138"/>
      <c r="AR1536" s="138"/>
      <c r="AS1536" s="138"/>
      <c r="AT1536" s="138"/>
      <c r="AU1536" s="12"/>
    </row>
    <row r="1537" spans="1:47"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38"/>
      <c r="AQ1537" s="138"/>
      <c r="AR1537" s="138"/>
      <c r="AS1537" s="138"/>
      <c r="AT1537" s="138"/>
      <c r="AU1537" s="12"/>
    </row>
    <row r="1538" spans="1:47"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38"/>
      <c r="AQ1538" s="138"/>
      <c r="AR1538" s="138"/>
      <c r="AS1538" s="138"/>
      <c r="AT1538" s="138"/>
      <c r="AU1538" s="12"/>
    </row>
    <row r="1539" spans="1:47"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38"/>
      <c r="AQ1539" s="138"/>
      <c r="AR1539" s="138"/>
      <c r="AS1539" s="138"/>
      <c r="AT1539" s="138"/>
      <c r="AU1539" s="12"/>
    </row>
    <row r="1540" spans="1:47"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38"/>
      <c r="AQ1540" s="138"/>
      <c r="AR1540" s="138"/>
      <c r="AS1540" s="138"/>
      <c r="AT1540" s="138"/>
      <c r="AU1540" s="12"/>
    </row>
    <row r="1541" spans="1:47"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38"/>
      <c r="AQ1541" s="138"/>
      <c r="AR1541" s="138"/>
      <c r="AS1541" s="138"/>
      <c r="AT1541" s="138"/>
      <c r="AU1541" s="12"/>
    </row>
    <row r="1542" spans="1:47"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38"/>
      <c r="AQ1542" s="138"/>
      <c r="AR1542" s="138"/>
      <c r="AS1542" s="138"/>
      <c r="AT1542" s="138"/>
      <c r="AU1542" s="12"/>
    </row>
    <row r="1543" spans="1:47"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38"/>
      <c r="AQ1543" s="138"/>
      <c r="AR1543" s="138"/>
      <c r="AS1543" s="138"/>
      <c r="AT1543" s="138"/>
      <c r="AU1543" s="12"/>
    </row>
    <row r="1544" spans="1:47"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38"/>
      <c r="AQ1544" s="138"/>
      <c r="AR1544" s="138"/>
      <c r="AS1544" s="138"/>
      <c r="AT1544" s="138"/>
      <c r="AU1544" s="12"/>
    </row>
    <row r="1545" spans="1:47"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38"/>
      <c r="AQ1545" s="138"/>
      <c r="AR1545" s="138"/>
      <c r="AS1545" s="138"/>
      <c r="AT1545" s="138"/>
      <c r="AU1545" s="12"/>
    </row>
    <row r="1546" spans="1:47"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38"/>
      <c r="AQ1546" s="138"/>
      <c r="AR1546" s="138"/>
      <c r="AS1546" s="138"/>
      <c r="AT1546" s="138"/>
      <c r="AU1546" s="12"/>
    </row>
    <row r="1547" spans="1:47"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38"/>
      <c r="AQ1547" s="138"/>
      <c r="AR1547" s="138"/>
      <c r="AS1547" s="138"/>
      <c r="AT1547" s="138"/>
      <c r="AU1547" s="12"/>
    </row>
    <row r="1548" spans="1:47"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38"/>
      <c r="AQ1548" s="138"/>
      <c r="AR1548" s="138"/>
      <c r="AS1548" s="138"/>
      <c r="AT1548" s="138"/>
      <c r="AU1548" s="12"/>
    </row>
    <row r="1549" spans="1:47"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38"/>
      <c r="AQ1549" s="138"/>
      <c r="AR1549" s="138"/>
      <c r="AS1549" s="138"/>
      <c r="AT1549" s="138"/>
      <c r="AU1549" s="12"/>
    </row>
    <row r="1550" spans="1:47"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38"/>
      <c r="AQ1550" s="138"/>
      <c r="AR1550" s="138"/>
      <c r="AS1550" s="138"/>
      <c r="AT1550" s="138"/>
      <c r="AU1550" s="12"/>
    </row>
    <row r="1551" spans="1:47"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38"/>
      <c r="AQ1551" s="138"/>
      <c r="AR1551" s="138"/>
      <c r="AS1551" s="138"/>
      <c r="AT1551" s="138"/>
      <c r="AU1551" s="12"/>
    </row>
    <row r="1552" spans="1:47"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38"/>
      <c r="AQ1552" s="138"/>
      <c r="AR1552" s="138"/>
      <c r="AS1552" s="138"/>
      <c r="AT1552" s="138"/>
      <c r="AU1552" s="12"/>
    </row>
    <row r="1553" spans="1:47"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38"/>
      <c r="AQ1553" s="138"/>
      <c r="AR1553" s="138"/>
      <c r="AS1553" s="138"/>
      <c r="AT1553" s="138"/>
      <c r="AU1553" s="12"/>
    </row>
    <row r="1554" spans="1:47"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38"/>
      <c r="AQ1554" s="138"/>
      <c r="AR1554" s="138"/>
      <c r="AS1554" s="138"/>
      <c r="AT1554" s="138"/>
      <c r="AU1554" s="12"/>
    </row>
    <row r="1555" spans="1:47"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38"/>
      <c r="AQ1555" s="138"/>
      <c r="AR1555" s="138"/>
      <c r="AS1555" s="138"/>
      <c r="AT1555" s="138"/>
      <c r="AU1555" s="12"/>
    </row>
    <row r="1556" spans="1:47"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38"/>
      <c r="AQ1556" s="138"/>
      <c r="AR1556" s="138"/>
      <c r="AS1556" s="138"/>
      <c r="AT1556" s="138"/>
      <c r="AU1556" s="12"/>
    </row>
    <row r="1557" spans="1:47"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38"/>
      <c r="AQ1557" s="138"/>
      <c r="AR1557" s="138"/>
      <c r="AS1557" s="138"/>
      <c r="AT1557" s="138"/>
      <c r="AU1557" s="12"/>
    </row>
    <row r="1558" spans="1:47"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38"/>
      <c r="AQ1558" s="138"/>
      <c r="AR1558" s="138"/>
      <c r="AS1558" s="138"/>
      <c r="AT1558" s="138"/>
      <c r="AU1558" s="12"/>
    </row>
    <row r="1559" spans="1:47"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38"/>
      <c r="AQ1559" s="138"/>
      <c r="AR1559" s="138"/>
      <c r="AS1559" s="138"/>
      <c r="AT1559" s="138"/>
      <c r="AU1559" s="12"/>
    </row>
    <row r="1560" spans="1:47"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38"/>
      <c r="AQ1560" s="138"/>
      <c r="AR1560" s="138"/>
      <c r="AS1560" s="138"/>
      <c r="AT1560" s="138"/>
      <c r="AU1560" s="12"/>
    </row>
    <row r="1561" spans="1:47"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38"/>
      <c r="AQ1561" s="138"/>
      <c r="AR1561" s="138"/>
      <c r="AS1561" s="138"/>
      <c r="AT1561" s="138"/>
      <c r="AU1561" s="12"/>
    </row>
    <row r="1562" spans="1:47"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38"/>
      <c r="AQ1562" s="138"/>
      <c r="AR1562" s="138"/>
      <c r="AS1562" s="138"/>
      <c r="AT1562" s="138"/>
      <c r="AU1562" s="12"/>
    </row>
    <row r="1563" spans="1:47"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38"/>
      <c r="AQ1563" s="138"/>
      <c r="AR1563" s="138"/>
      <c r="AS1563" s="138"/>
      <c r="AT1563" s="138"/>
      <c r="AU1563" s="12"/>
    </row>
    <row r="1564" spans="1:47"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38"/>
      <c r="AQ1564" s="138"/>
      <c r="AR1564" s="138"/>
      <c r="AS1564" s="138"/>
      <c r="AT1564" s="138"/>
      <c r="AU1564" s="12"/>
    </row>
    <row r="1565" spans="1:47"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38"/>
      <c r="AQ1565" s="138"/>
      <c r="AR1565" s="138"/>
      <c r="AS1565" s="138"/>
      <c r="AT1565" s="138"/>
      <c r="AU1565" s="12"/>
    </row>
    <row r="1566" spans="1:47"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38"/>
      <c r="AQ1566" s="138"/>
      <c r="AR1566" s="138"/>
      <c r="AS1566" s="138"/>
      <c r="AT1566" s="138"/>
      <c r="AU1566" s="12"/>
    </row>
    <row r="1567" spans="1:47"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38"/>
      <c r="AQ1567" s="138"/>
      <c r="AR1567" s="138"/>
      <c r="AS1567" s="138"/>
      <c r="AT1567" s="138"/>
      <c r="AU1567" s="12"/>
    </row>
    <row r="1568" spans="1:47"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38"/>
      <c r="AQ1568" s="138"/>
      <c r="AR1568" s="138"/>
      <c r="AS1568" s="138"/>
      <c r="AT1568" s="138"/>
      <c r="AU1568" s="12"/>
    </row>
    <row r="1569" spans="1:47"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38"/>
      <c r="AQ1569" s="138"/>
      <c r="AR1569" s="138"/>
      <c r="AS1569" s="138"/>
      <c r="AT1569" s="138"/>
      <c r="AU1569" s="12"/>
    </row>
    <row r="1570" spans="1:47"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38"/>
      <c r="AQ1570" s="138"/>
      <c r="AR1570" s="138"/>
      <c r="AS1570" s="138"/>
      <c r="AT1570" s="138"/>
      <c r="AU1570" s="12"/>
    </row>
    <row r="1571" spans="1:47"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38"/>
      <c r="AQ1571" s="138"/>
      <c r="AR1571" s="138"/>
      <c r="AS1571" s="138"/>
      <c r="AT1571" s="138"/>
      <c r="AU1571" s="12"/>
    </row>
    <row r="1572" spans="1:47"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38"/>
      <c r="AQ1572" s="138"/>
      <c r="AR1572" s="138"/>
      <c r="AS1572" s="138"/>
      <c r="AT1572" s="138"/>
      <c r="AU1572" s="12"/>
    </row>
    <row r="1573" spans="1:47"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38"/>
      <c r="AQ1573" s="138"/>
      <c r="AR1573" s="138"/>
      <c r="AS1573" s="138"/>
      <c r="AT1573" s="138"/>
      <c r="AU1573" s="12"/>
    </row>
    <row r="1574" spans="1:47"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38"/>
      <c r="AQ1574" s="138"/>
      <c r="AR1574" s="138"/>
      <c r="AS1574" s="138"/>
      <c r="AT1574" s="138"/>
      <c r="AU1574" s="12"/>
    </row>
    <row r="1575" spans="1:47"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38"/>
      <c r="AQ1575" s="138"/>
      <c r="AR1575" s="138"/>
      <c r="AS1575" s="138"/>
      <c r="AT1575" s="138"/>
      <c r="AU1575" s="12"/>
    </row>
    <row r="1576" spans="1:47"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38"/>
      <c r="AQ1576" s="138"/>
      <c r="AR1576" s="138"/>
      <c r="AS1576" s="138"/>
      <c r="AT1576" s="138"/>
      <c r="AU1576" s="12"/>
    </row>
    <row r="1577" spans="1:47"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38"/>
      <c r="AQ1577" s="138"/>
      <c r="AR1577" s="138"/>
      <c r="AS1577" s="138"/>
      <c r="AT1577" s="138"/>
      <c r="AU1577" s="12"/>
    </row>
    <row r="1578" spans="1:47"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38"/>
      <c r="AQ1578" s="138"/>
      <c r="AR1578" s="138"/>
      <c r="AS1578" s="138"/>
      <c r="AT1578" s="138"/>
      <c r="AU1578" s="12"/>
    </row>
    <row r="1579" spans="1:47"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38"/>
      <c r="AQ1579" s="138"/>
      <c r="AR1579" s="138"/>
      <c r="AS1579" s="138"/>
      <c r="AT1579" s="138"/>
      <c r="AU1579" s="12"/>
    </row>
    <row r="1580" spans="1:47"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38"/>
      <c r="AQ1580" s="138"/>
      <c r="AR1580" s="138"/>
      <c r="AS1580" s="138"/>
      <c r="AT1580" s="138"/>
      <c r="AU1580" s="12"/>
    </row>
    <row r="1581" spans="1:47"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38"/>
      <c r="AQ1581" s="138"/>
      <c r="AR1581" s="138"/>
      <c r="AS1581" s="138"/>
      <c r="AT1581" s="138"/>
      <c r="AU1581" s="12"/>
    </row>
    <row r="1582" spans="1:47"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38"/>
      <c r="AQ1582" s="138"/>
      <c r="AR1582" s="138"/>
      <c r="AS1582" s="138"/>
      <c r="AT1582" s="138"/>
      <c r="AU1582" s="12"/>
    </row>
    <row r="1583" spans="1:47"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38"/>
      <c r="AQ1583" s="138"/>
      <c r="AR1583" s="138"/>
      <c r="AS1583" s="138"/>
      <c r="AT1583" s="138"/>
      <c r="AU1583" s="12"/>
    </row>
    <row r="1584" spans="1:47"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38"/>
      <c r="AQ1584" s="138"/>
      <c r="AR1584" s="138"/>
      <c r="AS1584" s="138"/>
      <c r="AT1584" s="138"/>
      <c r="AU1584" s="12"/>
    </row>
    <row r="1585" spans="1:47"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38"/>
      <c r="AQ1585" s="138"/>
      <c r="AR1585" s="138"/>
      <c r="AS1585" s="138"/>
      <c r="AT1585" s="138"/>
      <c r="AU1585" s="12"/>
    </row>
    <row r="1586" spans="1:47"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38"/>
      <c r="AQ1586" s="138"/>
      <c r="AR1586" s="138"/>
      <c r="AS1586" s="138"/>
      <c r="AT1586" s="138"/>
      <c r="AU1586" s="12"/>
    </row>
    <row r="1587" spans="1:47"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38"/>
      <c r="AQ1587" s="138"/>
      <c r="AR1587" s="138"/>
      <c r="AS1587" s="138"/>
      <c r="AT1587" s="138"/>
      <c r="AU1587" s="12"/>
    </row>
    <row r="1588" spans="1:47"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38"/>
      <c r="AQ1588" s="138"/>
      <c r="AR1588" s="138"/>
      <c r="AS1588" s="138"/>
      <c r="AT1588" s="138"/>
      <c r="AU1588" s="12"/>
    </row>
    <row r="1589" spans="1:47"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38"/>
      <c r="AQ1589" s="138"/>
      <c r="AR1589" s="138"/>
      <c r="AS1589" s="138"/>
      <c r="AT1589" s="138"/>
      <c r="AU1589" s="12"/>
    </row>
    <row r="1590" spans="1:47"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38"/>
      <c r="AQ1590" s="138"/>
      <c r="AR1590" s="138"/>
      <c r="AS1590" s="138"/>
      <c r="AT1590" s="138"/>
      <c r="AU1590" s="12"/>
    </row>
    <row r="1591" spans="1:47"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38"/>
      <c r="AQ1591" s="138"/>
      <c r="AR1591" s="138"/>
      <c r="AS1591" s="138"/>
      <c r="AT1591" s="138"/>
      <c r="AU1591" s="12"/>
    </row>
    <row r="1592" spans="1:47"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38"/>
      <c r="AQ1592" s="138"/>
      <c r="AR1592" s="138"/>
      <c r="AS1592" s="138"/>
      <c r="AT1592" s="138"/>
      <c r="AU1592" s="12"/>
    </row>
    <row r="1593" spans="1:47"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38"/>
      <c r="AQ1593" s="138"/>
      <c r="AR1593" s="138"/>
      <c r="AS1593" s="138"/>
      <c r="AT1593" s="138"/>
      <c r="AU1593" s="12"/>
    </row>
    <row r="1594" spans="1:47"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38"/>
      <c r="AQ1594" s="138"/>
      <c r="AR1594" s="138"/>
      <c r="AS1594" s="138"/>
      <c r="AT1594" s="138"/>
      <c r="AU1594" s="12"/>
    </row>
    <row r="1595" spans="1:47"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38"/>
      <c r="AQ1595" s="138"/>
      <c r="AR1595" s="138"/>
      <c r="AS1595" s="138"/>
      <c r="AT1595" s="138"/>
      <c r="AU1595" s="12"/>
    </row>
    <row r="1596" spans="1:47"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38"/>
      <c r="AQ1596" s="138"/>
      <c r="AR1596" s="138"/>
      <c r="AS1596" s="138"/>
      <c r="AT1596" s="138"/>
      <c r="AU1596" s="12"/>
    </row>
    <row r="1597" spans="1:47"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38"/>
      <c r="AQ1597" s="138"/>
      <c r="AR1597" s="138"/>
      <c r="AS1597" s="138"/>
      <c r="AT1597" s="138"/>
      <c r="AU1597" s="12"/>
    </row>
    <row r="1598" spans="1:47"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38"/>
      <c r="AQ1598" s="138"/>
      <c r="AR1598" s="138"/>
      <c r="AS1598" s="138"/>
      <c r="AT1598" s="138"/>
      <c r="AU1598" s="12"/>
    </row>
    <row r="1599" spans="1:47"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38"/>
      <c r="AQ1599" s="138"/>
      <c r="AR1599" s="138"/>
      <c r="AS1599" s="138"/>
      <c r="AT1599" s="138"/>
      <c r="AU1599" s="12"/>
    </row>
    <row r="1600" spans="1:47"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38"/>
      <c r="AQ1600" s="138"/>
      <c r="AR1600" s="138"/>
      <c r="AS1600" s="138"/>
      <c r="AT1600" s="138"/>
      <c r="AU1600" s="12"/>
    </row>
    <row r="1601" spans="1:47"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38"/>
      <c r="AQ1601" s="138"/>
      <c r="AR1601" s="138"/>
      <c r="AS1601" s="138"/>
      <c r="AT1601" s="138"/>
      <c r="AU1601" s="12"/>
    </row>
    <row r="1602" spans="1:47"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38"/>
      <c r="AQ1602" s="138"/>
      <c r="AR1602" s="138"/>
      <c r="AS1602" s="138"/>
      <c r="AT1602" s="138"/>
      <c r="AU1602" s="12"/>
    </row>
    <row r="1603" spans="1:47"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38"/>
      <c r="AQ1603" s="138"/>
      <c r="AR1603" s="138"/>
      <c r="AS1603" s="138"/>
      <c r="AT1603" s="138"/>
      <c r="AU1603" s="12"/>
    </row>
    <row r="1604" spans="1:47"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38"/>
      <c r="AQ1604" s="138"/>
      <c r="AR1604" s="138"/>
      <c r="AS1604" s="138"/>
      <c r="AT1604" s="138"/>
      <c r="AU1604" s="12"/>
    </row>
    <row r="1605" spans="1:47"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38"/>
      <c r="AQ1605" s="138"/>
      <c r="AR1605" s="138"/>
      <c r="AS1605" s="138"/>
      <c r="AT1605" s="138"/>
      <c r="AU1605" s="12"/>
    </row>
    <row r="1606" spans="1:47"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38"/>
      <c r="AQ1606" s="138"/>
      <c r="AR1606" s="138"/>
      <c r="AS1606" s="138"/>
      <c r="AT1606" s="138"/>
      <c r="AU1606" s="12"/>
    </row>
    <row r="1607" spans="1:47"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38"/>
      <c r="AQ1607" s="138"/>
      <c r="AR1607" s="138"/>
      <c r="AS1607" s="138"/>
      <c r="AT1607" s="138"/>
      <c r="AU1607" s="12"/>
    </row>
    <row r="1608" spans="1:47"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38"/>
      <c r="AQ1608" s="138"/>
      <c r="AR1608" s="138"/>
      <c r="AS1608" s="138"/>
      <c r="AT1608" s="138"/>
      <c r="AU1608" s="12"/>
    </row>
    <row r="1609" spans="1:47"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38"/>
      <c r="AQ1609" s="138"/>
      <c r="AR1609" s="138"/>
      <c r="AS1609" s="138"/>
      <c r="AT1609" s="138"/>
      <c r="AU1609" s="12"/>
    </row>
    <row r="1610" spans="1:47"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38"/>
      <c r="AQ1610" s="138"/>
      <c r="AR1610" s="138"/>
      <c r="AS1610" s="138"/>
      <c r="AT1610" s="138"/>
      <c r="AU1610" s="12"/>
    </row>
    <row r="1611" spans="1:47"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38"/>
      <c r="AQ1611" s="138"/>
      <c r="AR1611" s="138"/>
      <c r="AS1611" s="138"/>
      <c r="AT1611" s="138"/>
      <c r="AU1611" s="12"/>
    </row>
    <row r="1612" spans="1:47"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38"/>
      <c r="AQ1612" s="138"/>
      <c r="AR1612" s="138"/>
      <c r="AS1612" s="138"/>
      <c r="AT1612" s="138"/>
      <c r="AU1612" s="12"/>
    </row>
    <row r="1613" spans="1:47"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38"/>
      <c r="AQ1613" s="138"/>
      <c r="AR1613" s="138"/>
      <c r="AS1613" s="138"/>
      <c r="AT1613" s="138"/>
      <c r="AU1613" s="12"/>
    </row>
    <row r="1614" spans="1:47"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38"/>
      <c r="AQ1614" s="138"/>
      <c r="AR1614" s="138"/>
      <c r="AS1614" s="138"/>
      <c r="AT1614" s="138"/>
      <c r="AU1614" s="12"/>
    </row>
    <row r="1615" spans="1:47"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38"/>
      <c r="AQ1615" s="138"/>
      <c r="AR1615" s="138"/>
      <c r="AS1615" s="138"/>
      <c r="AT1615" s="138"/>
      <c r="AU1615" s="12"/>
    </row>
    <row r="1616" spans="1:47"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38"/>
      <c r="AQ1616" s="138"/>
      <c r="AR1616" s="138"/>
      <c r="AS1616" s="138"/>
      <c r="AT1616" s="138"/>
      <c r="AU1616" s="12"/>
    </row>
    <row r="1617" spans="1:47"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38"/>
      <c r="AQ1617" s="138"/>
      <c r="AR1617" s="138"/>
      <c r="AS1617" s="138"/>
      <c r="AT1617" s="138"/>
      <c r="AU1617" s="12"/>
    </row>
    <row r="1618" spans="1:47"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38"/>
      <c r="AQ1618" s="138"/>
      <c r="AR1618" s="138"/>
      <c r="AS1618" s="138"/>
      <c r="AT1618" s="138"/>
      <c r="AU1618" s="12"/>
    </row>
    <row r="1619" spans="1:47"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38"/>
      <c r="AQ1619" s="138"/>
      <c r="AR1619" s="138"/>
      <c r="AS1619" s="138"/>
      <c r="AT1619" s="138"/>
      <c r="AU1619" s="12"/>
    </row>
    <row r="1620" spans="1:47"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38"/>
      <c r="AQ1620" s="138"/>
      <c r="AR1620" s="138"/>
      <c r="AS1620" s="138"/>
      <c r="AT1620" s="138"/>
      <c r="AU1620" s="12"/>
    </row>
    <row r="1621" spans="1:47"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38"/>
      <c r="AQ1621" s="138"/>
      <c r="AR1621" s="138"/>
      <c r="AS1621" s="138"/>
      <c r="AT1621" s="138"/>
      <c r="AU1621" s="12"/>
    </row>
    <row r="1622" spans="1:47"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38"/>
      <c r="AQ1622" s="138"/>
      <c r="AR1622" s="138"/>
      <c r="AS1622" s="138"/>
      <c r="AT1622" s="138"/>
      <c r="AU1622" s="12"/>
    </row>
    <row r="1623" spans="1:47"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38"/>
      <c r="AQ1623" s="138"/>
      <c r="AR1623" s="138"/>
      <c r="AS1623" s="138"/>
      <c r="AT1623" s="138"/>
      <c r="AU1623" s="12"/>
    </row>
    <row r="1624" spans="1:47"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38"/>
      <c r="AQ1624" s="138"/>
      <c r="AR1624" s="138"/>
      <c r="AS1624" s="138"/>
      <c r="AT1624" s="138"/>
      <c r="AU1624" s="12"/>
    </row>
    <row r="1625" spans="1:47"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38"/>
      <c r="AQ1625" s="138"/>
      <c r="AR1625" s="138"/>
      <c r="AS1625" s="138"/>
      <c r="AT1625" s="138"/>
      <c r="AU1625" s="12"/>
    </row>
    <row r="1626" spans="1:47"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38"/>
      <c r="AQ1626" s="138"/>
      <c r="AR1626" s="138"/>
      <c r="AS1626" s="138"/>
      <c r="AT1626" s="138"/>
      <c r="AU1626" s="12"/>
    </row>
    <row r="1627" spans="1:47"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38"/>
      <c r="AQ1627" s="138"/>
      <c r="AR1627" s="138"/>
      <c r="AS1627" s="138"/>
      <c r="AT1627" s="138"/>
      <c r="AU1627" s="12"/>
    </row>
    <row r="1628" spans="1:47"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38"/>
      <c r="AQ1628" s="138"/>
      <c r="AR1628" s="138"/>
      <c r="AS1628" s="138"/>
      <c r="AT1628" s="138"/>
      <c r="AU1628" s="12"/>
    </row>
    <row r="1629" spans="1:47"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38"/>
      <c r="AQ1629" s="138"/>
      <c r="AR1629" s="138"/>
      <c r="AS1629" s="138"/>
      <c r="AT1629" s="138"/>
      <c r="AU1629" s="12"/>
    </row>
    <row r="1630" spans="1:47"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38"/>
      <c r="AQ1630" s="138"/>
      <c r="AR1630" s="138"/>
      <c r="AS1630" s="138"/>
      <c r="AT1630" s="138"/>
      <c r="AU1630" s="12"/>
    </row>
    <row r="1631" spans="1:47"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38"/>
      <c r="AQ1631" s="138"/>
      <c r="AR1631" s="138"/>
      <c r="AS1631" s="138"/>
      <c r="AT1631" s="138"/>
      <c r="AU1631" s="12"/>
    </row>
    <row r="1632" spans="1:47"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38"/>
      <c r="AQ1632" s="138"/>
      <c r="AR1632" s="138"/>
      <c r="AS1632" s="138"/>
      <c r="AT1632" s="138"/>
      <c r="AU1632" s="12"/>
    </row>
    <row r="1633" spans="1:47"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38"/>
      <c r="AQ1633" s="138"/>
      <c r="AR1633" s="138"/>
      <c r="AS1633" s="138"/>
      <c r="AT1633" s="138"/>
      <c r="AU1633" s="12"/>
    </row>
    <row r="1634" spans="1:47"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38"/>
      <c r="AQ1634" s="138"/>
      <c r="AR1634" s="138"/>
      <c r="AS1634" s="138"/>
      <c r="AT1634" s="138"/>
      <c r="AU1634" s="12"/>
    </row>
    <row r="1635" spans="1:47"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38"/>
      <c r="AQ1635" s="138"/>
      <c r="AR1635" s="138"/>
      <c r="AS1635" s="138"/>
      <c r="AT1635" s="138"/>
      <c r="AU1635" s="12"/>
    </row>
    <row r="1636" spans="1:47"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38"/>
      <c r="AQ1636" s="138"/>
      <c r="AR1636" s="138"/>
      <c r="AS1636" s="138"/>
      <c r="AT1636" s="138"/>
      <c r="AU1636" s="12"/>
    </row>
    <row r="1637" spans="1:47"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38"/>
      <c r="AQ1637" s="138"/>
      <c r="AR1637" s="138"/>
      <c r="AS1637" s="138"/>
      <c r="AT1637" s="138"/>
      <c r="AU1637" s="12"/>
    </row>
    <row r="1638" spans="1:47"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38"/>
      <c r="AQ1638" s="138"/>
      <c r="AR1638" s="138"/>
      <c r="AS1638" s="138"/>
      <c r="AT1638" s="138"/>
      <c r="AU1638" s="12"/>
    </row>
    <row r="1639" spans="1:47"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38"/>
      <c r="AQ1639" s="138"/>
      <c r="AR1639" s="138"/>
      <c r="AS1639" s="138"/>
      <c r="AT1639" s="138"/>
      <c r="AU1639" s="12"/>
    </row>
    <row r="1640" spans="1:47"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38"/>
      <c r="AQ1640" s="138"/>
      <c r="AR1640" s="138"/>
      <c r="AS1640" s="138"/>
      <c r="AT1640" s="138"/>
      <c r="AU1640" s="12"/>
    </row>
    <row r="1641" spans="1:47"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38"/>
      <c r="AQ1641" s="138"/>
      <c r="AR1641" s="138"/>
      <c r="AS1641" s="138"/>
      <c r="AT1641" s="138"/>
      <c r="AU1641" s="12"/>
    </row>
    <row r="1642" spans="1:47"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38"/>
      <c r="AQ1642" s="138"/>
      <c r="AR1642" s="138"/>
      <c r="AS1642" s="138"/>
      <c r="AT1642" s="138"/>
      <c r="AU1642" s="12"/>
    </row>
    <row r="1643" spans="1:47"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38"/>
      <c r="AQ1643" s="138"/>
      <c r="AR1643" s="138"/>
      <c r="AS1643" s="138"/>
      <c r="AT1643" s="138"/>
      <c r="AU1643" s="12"/>
    </row>
    <row r="1644" spans="1:47"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38"/>
      <c r="AQ1644" s="138"/>
      <c r="AR1644" s="138"/>
      <c r="AS1644" s="138"/>
      <c r="AT1644" s="138"/>
      <c r="AU1644" s="12"/>
    </row>
    <row r="1645" spans="1:47"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38"/>
      <c r="AQ1645" s="138"/>
      <c r="AR1645" s="138"/>
      <c r="AS1645" s="138"/>
      <c r="AT1645" s="138"/>
      <c r="AU1645" s="12"/>
    </row>
    <row r="1646" spans="1:47"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38"/>
      <c r="AQ1646" s="138"/>
      <c r="AR1646" s="138"/>
      <c r="AS1646" s="138"/>
      <c r="AT1646" s="138"/>
      <c r="AU1646" s="12"/>
    </row>
    <row r="1647" spans="1:47"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38"/>
      <c r="AQ1647" s="138"/>
      <c r="AR1647" s="138"/>
      <c r="AS1647" s="138"/>
      <c r="AT1647" s="138"/>
      <c r="AU1647" s="12"/>
    </row>
    <row r="1648" spans="1:47"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38"/>
      <c r="AQ1648" s="138"/>
      <c r="AR1648" s="138"/>
      <c r="AS1648" s="138"/>
      <c r="AT1648" s="138"/>
      <c r="AU1648" s="12"/>
    </row>
    <row r="1649" spans="1:47"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38"/>
      <c r="AQ1649" s="138"/>
      <c r="AR1649" s="138"/>
      <c r="AS1649" s="138"/>
      <c r="AT1649" s="138"/>
      <c r="AU1649" s="12"/>
    </row>
    <row r="1650" spans="1:47"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38"/>
      <c r="AQ1650" s="138"/>
      <c r="AR1650" s="138"/>
      <c r="AS1650" s="138"/>
      <c r="AT1650" s="138"/>
      <c r="AU1650" s="12"/>
    </row>
    <row r="1651" spans="1:47"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38"/>
      <c r="AQ1651" s="138"/>
      <c r="AR1651" s="138"/>
      <c r="AS1651" s="138"/>
      <c r="AT1651" s="138"/>
      <c r="AU1651" s="12"/>
    </row>
    <row r="1652" spans="1:47"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38"/>
      <c r="AQ1652" s="138"/>
      <c r="AR1652" s="138"/>
      <c r="AS1652" s="138"/>
      <c r="AT1652" s="138"/>
      <c r="AU1652" s="12"/>
    </row>
    <row r="1653" spans="1:47"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38"/>
      <c r="AQ1653" s="138"/>
      <c r="AR1653" s="138"/>
      <c r="AS1653" s="138"/>
      <c r="AT1653" s="138"/>
      <c r="AU1653" s="12"/>
    </row>
    <row r="1654" spans="1:47"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38"/>
      <c r="AQ1654" s="138"/>
      <c r="AR1654" s="138"/>
      <c r="AS1654" s="138"/>
      <c r="AT1654" s="138"/>
      <c r="AU1654" s="12"/>
    </row>
    <row r="1655" spans="1:47"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38"/>
      <c r="AQ1655" s="138"/>
      <c r="AR1655" s="138"/>
      <c r="AS1655" s="138"/>
      <c r="AT1655" s="138"/>
      <c r="AU1655" s="12"/>
    </row>
    <row r="1656" spans="1:47"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38"/>
      <c r="AQ1656" s="138"/>
      <c r="AR1656" s="138"/>
      <c r="AS1656" s="138"/>
      <c r="AT1656" s="138"/>
      <c r="AU1656" s="12"/>
    </row>
    <row r="1657" spans="1:47"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38"/>
      <c r="AQ1657" s="138"/>
      <c r="AR1657" s="138"/>
      <c r="AS1657" s="138"/>
      <c r="AT1657" s="138"/>
      <c r="AU1657" s="12"/>
    </row>
    <row r="1658" spans="1:47"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38"/>
      <c r="AQ1658" s="138"/>
      <c r="AR1658" s="138"/>
      <c r="AS1658" s="138"/>
      <c r="AT1658" s="138"/>
      <c r="AU1658" s="12"/>
    </row>
    <row r="1659" spans="1:47"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38"/>
      <c r="AQ1659" s="138"/>
      <c r="AR1659" s="138"/>
      <c r="AS1659" s="138"/>
      <c r="AT1659" s="138"/>
      <c r="AU1659" s="12"/>
    </row>
    <row r="1660" spans="1:47"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38"/>
      <c r="AQ1660" s="138"/>
      <c r="AR1660" s="138"/>
      <c r="AS1660" s="138"/>
      <c r="AT1660" s="138"/>
      <c r="AU1660" s="12"/>
    </row>
    <row r="1661" spans="1:47"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38"/>
      <c r="AQ1661" s="138"/>
      <c r="AR1661" s="138"/>
      <c r="AS1661" s="138"/>
      <c r="AT1661" s="138"/>
      <c r="AU1661" s="12"/>
    </row>
    <row r="1662" spans="1:47"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38"/>
      <c r="AQ1662" s="138"/>
      <c r="AR1662" s="138"/>
      <c r="AS1662" s="138"/>
      <c r="AT1662" s="138"/>
      <c r="AU1662" s="12"/>
    </row>
    <row r="1663" spans="1:47"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38"/>
      <c r="AQ1663" s="138"/>
      <c r="AR1663" s="138"/>
      <c r="AS1663" s="138"/>
      <c r="AT1663" s="138"/>
      <c r="AU1663" s="12"/>
    </row>
    <row r="1664" spans="1:47"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38"/>
      <c r="AQ1664" s="138"/>
      <c r="AR1664" s="138"/>
      <c r="AS1664" s="138"/>
      <c r="AT1664" s="138"/>
      <c r="AU1664" s="12"/>
    </row>
    <row r="1665" spans="1:47"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38"/>
      <c r="AQ1665" s="138"/>
      <c r="AR1665" s="138"/>
      <c r="AS1665" s="138"/>
      <c r="AT1665" s="138"/>
      <c r="AU1665" s="12"/>
    </row>
    <row r="1666" spans="1:47"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38"/>
      <c r="AQ1666" s="138"/>
      <c r="AR1666" s="138"/>
      <c r="AS1666" s="138"/>
      <c r="AT1666" s="138"/>
      <c r="AU1666" s="12"/>
    </row>
    <row r="1667" spans="1:47"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38"/>
      <c r="AQ1667" s="138"/>
      <c r="AR1667" s="138"/>
      <c r="AS1667" s="138"/>
      <c r="AT1667" s="138"/>
      <c r="AU1667" s="12"/>
    </row>
    <row r="1668" spans="1:47"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38"/>
      <c r="AQ1668" s="138"/>
      <c r="AR1668" s="138"/>
      <c r="AS1668" s="138"/>
      <c r="AT1668" s="138"/>
      <c r="AU1668" s="12"/>
    </row>
    <row r="1669" spans="1:47"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38"/>
      <c r="AQ1669" s="138"/>
      <c r="AR1669" s="138"/>
      <c r="AS1669" s="138"/>
      <c r="AT1669" s="138"/>
      <c r="AU1669" s="12"/>
    </row>
    <row r="1670" spans="1:47"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38"/>
      <c r="AQ1670" s="138"/>
      <c r="AR1670" s="138"/>
      <c r="AS1670" s="138"/>
      <c r="AT1670" s="138"/>
      <c r="AU1670" s="12"/>
    </row>
    <row r="1671" spans="1:47"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38"/>
      <c r="AQ1671" s="138"/>
      <c r="AR1671" s="138"/>
      <c r="AS1671" s="138"/>
      <c r="AT1671" s="138"/>
      <c r="AU1671" s="12"/>
    </row>
    <row r="1672" spans="1:47"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38"/>
      <c r="AQ1672" s="138"/>
      <c r="AR1672" s="138"/>
      <c r="AS1672" s="138"/>
      <c r="AT1672" s="138"/>
      <c r="AU1672" s="12"/>
    </row>
    <row r="1673" spans="1:47"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38"/>
      <c r="AQ1673" s="138"/>
      <c r="AR1673" s="138"/>
      <c r="AS1673" s="138"/>
      <c r="AT1673" s="138"/>
      <c r="AU1673" s="12"/>
    </row>
    <row r="1674" spans="1:47"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38"/>
      <c r="AQ1674" s="138"/>
      <c r="AR1674" s="138"/>
      <c r="AS1674" s="138"/>
      <c r="AT1674" s="138"/>
      <c r="AU1674" s="12"/>
    </row>
    <row r="1675" spans="1:47"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38"/>
      <c r="AQ1675" s="138"/>
      <c r="AR1675" s="138"/>
      <c r="AS1675" s="138"/>
      <c r="AT1675" s="138"/>
      <c r="AU1675" s="12"/>
    </row>
    <row r="1676" spans="1:47"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38"/>
      <c r="AQ1676" s="138"/>
      <c r="AR1676" s="138"/>
      <c r="AS1676" s="138"/>
      <c r="AT1676" s="138"/>
      <c r="AU1676" s="12"/>
    </row>
    <row r="1677" spans="1:47"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38"/>
      <c r="AQ1677" s="138"/>
      <c r="AR1677" s="138"/>
      <c r="AS1677" s="138"/>
      <c r="AT1677" s="138"/>
      <c r="AU1677" s="12"/>
    </row>
    <row r="1678" spans="1:47"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38"/>
      <c r="AQ1678" s="138"/>
      <c r="AR1678" s="138"/>
      <c r="AS1678" s="138"/>
      <c r="AT1678" s="138"/>
      <c r="AU1678" s="12"/>
    </row>
    <row r="1679" spans="1:47"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38"/>
      <c r="AQ1679" s="138"/>
      <c r="AR1679" s="138"/>
      <c r="AS1679" s="138"/>
      <c r="AT1679" s="138"/>
      <c r="AU1679" s="12"/>
    </row>
    <row r="1680" spans="1:47"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38"/>
      <c r="AQ1680" s="138"/>
      <c r="AR1680" s="138"/>
      <c r="AS1680" s="138"/>
      <c r="AT1680" s="138"/>
      <c r="AU1680" s="12"/>
    </row>
    <row r="1681" spans="1:47"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38"/>
      <c r="AQ1681" s="138"/>
      <c r="AR1681" s="138"/>
      <c r="AS1681" s="138"/>
      <c r="AT1681" s="138"/>
      <c r="AU1681" s="12"/>
    </row>
    <row r="1682" spans="1:47"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38"/>
      <c r="AQ1682" s="138"/>
      <c r="AR1682" s="138"/>
      <c r="AS1682" s="138"/>
      <c r="AT1682" s="138"/>
      <c r="AU1682" s="12"/>
    </row>
    <row r="1683" spans="1:47"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38"/>
      <c r="AQ1683" s="138"/>
      <c r="AR1683" s="138"/>
      <c r="AS1683" s="138"/>
      <c r="AT1683" s="138"/>
      <c r="AU1683" s="12"/>
    </row>
    <row r="1684" spans="1:47"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38"/>
      <c r="AQ1684" s="138"/>
      <c r="AR1684" s="138"/>
      <c r="AS1684" s="138"/>
      <c r="AT1684" s="138"/>
      <c r="AU1684" s="12"/>
    </row>
    <row r="1685" spans="1:47"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38"/>
      <c r="AQ1685" s="138"/>
      <c r="AR1685" s="138"/>
      <c r="AS1685" s="138"/>
      <c r="AT1685" s="138"/>
      <c r="AU1685" s="12"/>
    </row>
    <row r="1686" spans="1:47"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38"/>
      <c r="AQ1686" s="138"/>
      <c r="AR1686" s="138"/>
      <c r="AS1686" s="138"/>
      <c r="AT1686" s="138"/>
      <c r="AU1686" s="12"/>
    </row>
    <row r="1687" spans="1:47"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38"/>
      <c r="AQ1687" s="138"/>
      <c r="AR1687" s="138"/>
      <c r="AS1687" s="138"/>
      <c r="AT1687" s="138"/>
      <c r="AU1687" s="12"/>
    </row>
    <row r="1688" spans="1:47"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38"/>
      <c r="AQ1688" s="138"/>
      <c r="AR1688" s="138"/>
      <c r="AS1688" s="138"/>
      <c r="AT1688" s="138"/>
      <c r="AU1688" s="12"/>
    </row>
    <row r="1689" spans="1:47"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38"/>
      <c r="AQ1689" s="138"/>
      <c r="AR1689" s="138"/>
      <c r="AS1689" s="138"/>
      <c r="AT1689" s="138"/>
      <c r="AU1689" s="12"/>
    </row>
    <row r="1690" spans="1:47"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38"/>
      <c r="AQ1690" s="138"/>
      <c r="AR1690" s="138"/>
      <c r="AS1690" s="138"/>
      <c r="AT1690" s="138"/>
      <c r="AU1690" s="12"/>
    </row>
    <row r="1691" spans="1:47"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38"/>
      <c r="AQ1691" s="138"/>
      <c r="AR1691" s="138"/>
      <c r="AS1691" s="138"/>
      <c r="AT1691" s="138"/>
      <c r="AU1691" s="12"/>
    </row>
    <row r="1692" spans="1:47"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38"/>
      <c r="AQ1692" s="138"/>
      <c r="AR1692" s="138"/>
      <c r="AS1692" s="138"/>
      <c r="AT1692" s="138"/>
      <c r="AU1692" s="12"/>
    </row>
    <row r="1693" spans="1:47"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38"/>
      <c r="AQ1693" s="138"/>
      <c r="AR1693" s="138"/>
      <c r="AS1693" s="138"/>
      <c r="AT1693" s="138"/>
      <c r="AU1693" s="12"/>
    </row>
    <row r="1694" spans="1:47"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38"/>
      <c r="AQ1694" s="138"/>
      <c r="AR1694" s="138"/>
      <c r="AS1694" s="138"/>
      <c r="AT1694" s="138"/>
      <c r="AU1694" s="12"/>
    </row>
    <row r="1695" spans="1:47"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38"/>
      <c r="AQ1695" s="138"/>
      <c r="AR1695" s="138"/>
      <c r="AS1695" s="138"/>
      <c r="AT1695" s="138"/>
      <c r="AU1695" s="12"/>
    </row>
    <row r="1696" spans="1:47"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38"/>
      <c r="AQ1696" s="138"/>
      <c r="AR1696" s="138"/>
      <c r="AS1696" s="138"/>
      <c r="AT1696" s="138"/>
      <c r="AU1696" s="12"/>
    </row>
    <row r="1697" spans="1:47"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38"/>
      <c r="AQ1697" s="138"/>
      <c r="AR1697" s="138"/>
      <c r="AS1697" s="138"/>
      <c r="AT1697" s="138"/>
      <c r="AU1697" s="12"/>
    </row>
    <row r="1698" spans="1:47"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38"/>
      <c r="AQ1698" s="138"/>
      <c r="AR1698" s="138"/>
      <c r="AS1698" s="138"/>
      <c r="AT1698" s="138"/>
      <c r="AU1698" s="12"/>
    </row>
    <row r="1699" spans="1:47"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38"/>
      <c r="AQ1699" s="138"/>
      <c r="AR1699" s="138"/>
      <c r="AS1699" s="138"/>
      <c r="AT1699" s="138"/>
      <c r="AU1699" s="12"/>
    </row>
    <row r="1700" spans="1:47"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38"/>
      <c r="AQ1700" s="138"/>
      <c r="AR1700" s="138"/>
      <c r="AS1700" s="138"/>
      <c r="AT1700" s="138"/>
      <c r="AU1700" s="12"/>
    </row>
    <row r="1701" spans="1:47"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38"/>
      <c r="AQ1701" s="138"/>
      <c r="AR1701" s="138"/>
      <c r="AS1701" s="138"/>
      <c r="AT1701" s="138"/>
      <c r="AU1701" s="12"/>
    </row>
    <row r="1702" spans="1:47"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38"/>
      <c r="AQ1702" s="138"/>
      <c r="AR1702" s="138"/>
      <c r="AS1702" s="138"/>
      <c r="AT1702" s="138"/>
      <c r="AU1702" s="12"/>
    </row>
    <row r="1703" spans="1:47"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38"/>
      <c r="AQ1703" s="138"/>
      <c r="AR1703" s="138"/>
      <c r="AS1703" s="138"/>
      <c r="AT1703" s="138"/>
      <c r="AU1703" s="12"/>
    </row>
    <row r="1704" spans="1:47"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38"/>
      <c r="AQ1704" s="138"/>
      <c r="AR1704" s="138"/>
      <c r="AS1704" s="138"/>
      <c r="AT1704" s="138"/>
      <c r="AU1704" s="12"/>
    </row>
    <row r="1705" spans="1:47"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38"/>
      <c r="AQ1705" s="138"/>
      <c r="AR1705" s="138"/>
      <c r="AS1705" s="138"/>
      <c r="AT1705" s="138"/>
      <c r="AU1705" s="12"/>
    </row>
    <row r="1706" spans="1:47"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38"/>
      <c r="AQ1706" s="138"/>
      <c r="AR1706" s="138"/>
      <c r="AS1706" s="138"/>
      <c r="AT1706" s="138"/>
      <c r="AU1706" s="12"/>
    </row>
    <row r="1707" spans="1:47"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38"/>
      <c r="AQ1707" s="138"/>
      <c r="AR1707" s="138"/>
      <c r="AS1707" s="138"/>
      <c r="AT1707" s="138"/>
      <c r="AU1707" s="12"/>
    </row>
    <row r="1708" spans="1:47"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38"/>
      <c r="AQ1708" s="138"/>
      <c r="AR1708" s="138"/>
      <c r="AS1708" s="138"/>
      <c r="AT1708" s="138"/>
      <c r="AU1708" s="12"/>
    </row>
    <row r="1709" spans="1:47"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38"/>
      <c r="AQ1709" s="138"/>
      <c r="AR1709" s="138"/>
      <c r="AS1709" s="138"/>
      <c r="AT1709" s="138"/>
      <c r="AU1709" s="12"/>
    </row>
    <row r="1710" spans="1:47"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38"/>
      <c r="AQ1710" s="138"/>
      <c r="AR1710" s="138"/>
      <c r="AS1710" s="138"/>
      <c r="AT1710" s="138"/>
      <c r="AU1710" s="12"/>
    </row>
    <row r="1711" spans="1:47"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38"/>
      <c r="AQ1711" s="138"/>
      <c r="AR1711" s="138"/>
      <c r="AS1711" s="138"/>
      <c r="AT1711" s="138"/>
      <c r="AU1711" s="12"/>
    </row>
    <row r="1712" spans="1:47"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38"/>
      <c r="AQ1712" s="138"/>
      <c r="AR1712" s="138"/>
      <c r="AS1712" s="138"/>
      <c r="AT1712" s="138"/>
      <c r="AU1712" s="12"/>
    </row>
    <row r="1713" spans="1:47"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38"/>
      <c r="AQ1713" s="138"/>
      <c r="AR1713" s="138"/>
      <c r="AS1713" s="138"/>
      <c r="AT1713" s="138"/>
      <c r="AU1713" s="12"/>
    </row>
    <row r="1714" spans="1:47"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38"/>
      <c r="AQ1714" s="138"/>
      <c r="AR1714" s="138"/>
      <c r="AS1714" s="138"/>
      <c r="AT1714" s="138"/>
      <c r="AU1714" s="12"/>
    </row>
    <row r="1715" spans="1:47"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38"/>
      <c r="AQ1715" s="138"/>
      <c r="AR1715" s="138"/>
      <c r="AS1715" s="138"/>
      <c r="AT1715" s="138"/>
      <c r="AU1715" s="12"/>
    </row>
    <row r="1716" spans="1:47"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38"/>
      <c r="AQ1716" s="138"/>
      <c r="AR1716" s="138"/>
      <c r="AS1716" s="138"/>
      <c r="AT1716" s="138"/>
      <c r="AU1716" s="12"/>
    </row>
    <row r="1717" spans="1:47"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38"/>
      <c r="AQ1717" s="138"/>
      <c r="AR1717" s="138"/>
      <c r="AS1717" s="138"/>
      <c r="AT1717" s="138"/>
      <c r="AU1717" s="12"/>
    </row>
    <row r="1718" spans="1:47"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38"/>
      <c r="AQ1718" s="138"/>
      <c r="AR1718" s="138"/>
      <c r="AS1718" s="138"/>
      <c r="AT1718" s="138"/>
      <c r="AU1718" s="12"/>
    </row>
    <row r="1719" spans="1:47"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38"/>
      <c r="AQ1719" s="138"/>
      <c r="AR1719" s="138"/>
      <c r="AS1719" s="138"/>
      <c r="AT1719" s="138"/>
      <c r="AU1719" s="12"/>
    </row>
    <row r="1720" spans="1:47"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38"/>
      <c r="AQ1720" s="138"/>
      <c r="AR1720" s="138"/>
      <c r="AS1720" s="138"/>
      <c r="AT1720" s="138"/>
      <c r="AU1720" s="12"/>
    </row>
    <row r="1721" spans="1:47"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38"/>
      <c r="AQ1721" s="138"/>
      <c r="AR1721" s="138"/>
      <c r="AS1721" s="138"/>
      <c r="AT1721" s="138"/>
      <c r="AU1721" s="12"/>
    </row>
    <row r="1722" spans="1:47"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38"/>
      <c r="AQ1722" s="138"/>
      <c r="AR1722" s="138"/>
      <c r="AS1722" s="138"/>
      <c r="AT1722" s="138"/>
      <c r="AU1722" s="12"/>
    </row>
    <row r="1723" spans="1:47"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38"/>
      <c r="AQ1723" s="138"/>
      <c r="AR1723" s="138"/>
      <c r="AS1723" s="138"/>
      <c r="AT1723" s="138"/>
      <c r="AU1723" s="12"/>
    </row>
    <row r="1724" spans="1:47"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38"/>
      <c r="AQ1724" s="138"/>
      <c r="AR1724" s="138"/>
      <c r="AS1724" s="138"/>
      <c r="AT1724" s="138"/>
      <c r="AU1724" s="12"/>
    </row>
    <row r="1725" spans="1:47"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38"/>
      <c r="AQ1725" s="138"/>
      <c r="AR1725" s="138"/>
      <c r="AS1725" s="138"/>
      <c r="AT1725" s="138"/>
      <c r="AU1725" s="12"/>
    </row>
    <row r="1726" spans="1:47"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38"/>
      <c r="AQ1726" s="138"/>
      <c r="AR1726" s="138"/>
      <c r="AS1726" s="138"/>
      <c r="AT1726" s="138"/>
      <c r="AU1726" s="12"/>
    </row>
    <row r="1727" spans="1:47"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38"/>
      <c r="AQ1727" s="138"/>
      <c r="AR1727" s="138"/>
      <c r="AS1727" s="138"/>
      <c r="AT1727" s="138"/>
      <c r="AU1727" s="12"/>
    </row>
    <row r="1728" spans="1:47"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38"/>
      <c r="AQ1728" s="138"/>
      <c r="AR1728" s="138"/>
      <c r="AS1728" s="138"/>
      <c r="AT1728" s="138"/>
      <c r="AU1728" s="12"/>
    </row>
    <row r="1729" spans="1:47"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38"/>
      <c r="AQ1729" s="138"/>
      <c r="AR1729" s="138"/>
      <c r="AS1729" s="138"/>
      <c r="AT1729" s="138"/>
      <c r="AU1729" s="12"/>
    </row>
    <row r="1730" spans="1:47"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38"/>
      <c r="AQ1730" s="138"/>
      <c r="AR1730" s="138"/>
      <c r="AS1730" s="138"/>
      <c r="AT1730" s="138"/>
      <c r="AU1730" s="12"/>
    </row>
    <row r="1731" spans="1:47"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38"/>
      <c r="AQ1731" s="138"/>
      <c r="AR1731" s="138"/>
      <c r="AS1731" s="138"/>
      <c r="AT1731" s="138"/>
      <c r="AU1731" s="12"/>
    </row>
    <row r="1732" spans="1:47"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38"/>
      <c r="AQ1732" s="138"/>
      <c r="AR1732" s="138"/>
      <c r="AS1732" s="138"/>
      <c r="AT1732" s="138"/>
      <c r="AU1732" s="12"/>
    </row>
    <row r="1733" spans="1:47"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38"/>
      <c r="AQ1733" s="138"/>
      <c r="AR1733" s="138"/>
      <c r="AS1733" s="138"/>
      <c r="AT1733" s="138"/>
      <c r="AU1733" s="12"/>
    </row>
    <row r="1734" spans="1:47"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38"/>
      <c r="AQ1734" s="138"/>
      <c r="AR1734" s="138"/>
      <c r="AS1734" s="138"/>
      <c r="AT1734" s="138"/>
      <c r="AU1734" s="12"/>
    </row>
    <row r="1735" spans="1:47"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38"/>
      <c r="AQ1735" s="138"/>
      <c r="AR1735" s="138"/>
      <c r="AS1735" s="138"/>
      <c r="AT1735" s="138"/>
      <c r="AU1735" s="12"/>
    </row>
    <row r="1736" spans="1:47"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38"/>
      <c r="AQ1736" s="138"/>
      <c r="AR1736" s="138"/>
      <c r="AS1736" s="138"/>
      <c r="AT1736" s="138"/>
      <c r="AU1736" s="12"/>
    </row>
    <row r="1737" spans="1:47"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38"/>
      <c r="AQ1737" s="138"/>
      <c r="AR1737" s="138"/>
      <c r="AS1737" s="138"/>
      <c r="AT1737" s="138"/>
      <c r="AU1737" s="12"/>
    </row>
    <row r="1738" spans="1:47"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38"/>
      <c r="AQ1738" s="138"/>
      <c r="AR1738" s="138"/>
      <c r="AS1738" s="138"/>
      <c r="AT1738" s="138"/>
      <c r="AU1738" s="12"/>
    </row>
    <row r="1739" spans="1:47"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38"/>
      <c r="AQ1739" s="138"/>
      <c r="AR1739" s="138"/>
      <c r="AS1739" s="138"/>
      <c r="AT1739" s="138"/>
      <c r="AU1739" s="12"/>
    </row>
    <row r="1740" spans="1:47"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38"/>
      <c r="AQ1740" s="138"/>
      <c r="AR1740" s="138"/>
      <c r="AS1740" s="138"/>
      <c r="AT1740" s="138"/>
      <c r="AU1740" s="12"/>
    </row>
    <row r="1741" spans="1:47"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38"/>
      <c r="AQ1741" s="138"/>
      <c r="AR1741" s="138"/>
      <c r="AS1741" s="138"/>
      <c r="AT1741" s="138"/>
      <c r="AU1741" s="12"/>
    </row>
    <row r="1742" spans="1:47"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38"/>
      <c r="AQ1742" s="138"/>
      <c r="AR1742" s="138"/>
      <c r="AS1742" s="138"/>
      <c r="AT1742" s="138"/>
      <c r="AU1742" s="12"/>
    </row>
    <row r="1743" spans="1:47"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38"/>
      <c r="AQ1743" s="138"/>
      <c r="AR1743" s="138"/>
      <c r="AS1743" s="138"/>
      <c r="AT1743" s="138"/>
      <c r="AU1743" s="12"/>
    </row>
    <row r="1744" spans="1:47"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38"/>
      <c r="AQ1744" s="138"/>
      <c r="AR1744" s="138"/>
      <c r="AS1744" s="138"/>
      <c r="AT1744" s="138"/>
      <c r="AU1744" s="12"/>
    </row>
    <row r="1745" spans="1:47"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38"/>
      <c r="AQ1745" s="138"/>
      <c r="AR1745" s="138"/>
      <c r="AS1745" s="138"/>
      <c r="AT1745" s="138"/>
      <c r="AU1745" s="12"/>
    </row>
    <row r="1746" spans="1:47"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38"/>
      <c r="AQ1746" s="138"/>
      <c r="AR1746" s="138"/>
      <c r="AS1746" s="138"/>
      <c r="AT1746" s="138"/>
      <c r="AU1746" s="12"/>
    </row>
    <row r="1747" spans="1:47"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38"/>
      <c r="AQ1747" s="138"/>
      <c r="AR1747" s="138"/>
      <c r="AS1747" s="138"/>
      <c r="AT1747" s="138"/>
      <c r="AU1747" s="12"/>
    </row>
    <row r="1748" spans="1:47"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38"/>
      <c r="AQ1748" s="138"/>
      <c r="AR1748" s="138"/>
      <c r="AS1748" s="138"/>
      <c r="AT1748" s="138"/>
      <c r="AU1748" s="12"/>
    </row>
    <row r="1749" spans="1:47"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38"/>
      <c r="AQ1749" s="138"/>
      <c r="AR1749" s="138"/>
      <c r="AS1749" s="138"/>
      <c r="AT1749" s="138"/>
      <c r="AU1749" s="12"/>
    </row>
    <row r="1750" spans="1:47"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38"/>
      <c r="AQ1750" s="138"/>
      <c r="AR1750" s="138"/>
      <c r="AS1750" s="138"/>
      <c r="AT1750" s="138"/>
      <c r="AU1750" s="12"/>
    </row>
    <row r="1751" spans="1:47"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38"/>
      <c r="AQ1751" s="138"/>
      <c r="AR1751" s="138"/>
      <c r="AS1751" s="138"/>
      <c r="AT1751" s="138"/>
      <c r="AU1751" s="12"/>
    </row>
    <row r="1752" spans="1:47"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38"/>
      <c r="AQ1752" s="138"/>
      <c r="AR1752" s="138"/>
      <c r="AS1752" s="138"/>
      <c r="AT1752" s="138"/>
      <c r="AU1752" s="12"/>
    </row>
    <row r="1753" spans="1:47"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38"/>
      <c r="AQ1753" s="138"/>
      <c r="AR1753" s="138"/>
      <c r="AS1753" s="138"/>
      <c r="AT1753" s="138"/>
      <c r="AU1753" s="12"/>
    </row>
    <row r="1754" spans="1:47"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38"/>
      <c r="AQ1754" s="138"/>
      <c r="AR1754" s="138"/>
      <c r="AS1754" s="138"/>
      <c r="AT1754" s="138"/>
      <c r="AU1754" s="12"/>
    </row>
    <row r="1755" spans="1:47"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38"/>
      <c r="AQ1755" s="138"/>
      <c r="AR1755" s="138"/>
      <c r="AS1755" s="138"/>
      <c r="AT1755" s="138"/>
      <c r="AU1755" s="12"/>
    </row>
    <row r="1756" spans="1:47"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38"/>
      <c r="AQ1756" s="138"/>
      <c r="AR1756" s="138"/>
      <c r="AS1756" s="138"/>
      <c r="AT1756" s="138"/>
      <c r="AU1756" s="12"/>
    </row>
    <row r="1757" spans="1:47"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38"/>
      <c r="AQ1757" s="138"/>
      <c r="AR1757" s="138"/>
      <c r="AS1757" s="138"/>
      <c r="AT1757" s="138"/>
      <c r="AU1757" s="12"/>
    </row>
    <row r="1758" spans="1:47"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38"/>
      <c r="AQ1758" s="138"/>
      <c r="AR1758" s="138"/>
      <c r="AS1758" s="138"/>
      <c r="AT1758" s="138"/>
      <c r="AU1758" s="12"/>
    </row>
    <row r="1759" spans="1:47"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38"/>
      <c r="AQ1759" s="138"/>
      <c r="AR1759" s="138"/>
      <c r="AS1759" s="138"/>
      <c r="AT1759" s="138"/>
      <c r="AU1759" s="12"/>
    </row>
    <row r="1760" spans="1:47"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38"/>
      <c r="AQ1760" s="138"/>
      <c r="AR1760" s="138"/>
      <c r="AS1760" s="138"/>
      <c r="AT1760" s="138"/>
      <c r="AU1760" s="12"/>
    </row>
    <row r="1761" spans="1:47"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38"/>
      <c r="AQ1761" s="138"/>
      <c r="AR1761" s="138"/>
      <c r="AS1761" s="138"/>
      <c r="AT1761" s="138"/>
      <c r="AU1761" s="12"/>
    </row>
    <row r="1762" spans="1:47"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38"/>
      <c r="AQ1762" s="138"/>
      <c r="AR1762" s="138"/>
      <c r="AS1762" s="138"/>
      <c r="AT1762" s="138"/>
      <c r="AU1762" s="12"/>
    </row>
    <row r="1763" spans="1:47"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38"/>
      <c r="AQ1763" s="138"/>
      <c r="AR1763" s="138"/>
      <c r="AS1763" s="138"/>
      <c r="AT1763" s="138"/>
      <c r="AU1763" s="12"/>
    </row>
    <row r="1764" spans="1:47"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38"/>
      <c r="AQ1764" s="138"/>
      <c r="AR1764" s="138"/>
      <c r="AS1764" s="138"/>
      <c r="AT1764" s="138"/>
      <c r="AU1764" s="12"/>
    </row>
    <row r="1765" spans="1:47"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38"/>
      <c r="AQ1765" s="138"/>
      <c r="AR1765" s="138"/>
      <c r="AS1765" s="138"/>
      <c r="AT1765" s="138"/>
      <c r="AU1765" s="12"/>
    </row>
    <row r="1766" spans="1:47"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38"/>
      <c r="AQ1766" s="138"/>
      <c r="AR1766" s="138"/>
      <c r="AS1766" s="138"/>
      <c r="AT1766" s="138"/>
      <c r="AU1766" s="12"/>
    </row>
    <row r="1767" spans="1:47"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38"/>
      <c r="AQ1767" s="138"/>
      <c r="AR1767" s="138"/>
      <c r="AS1767" s="138"/>
      <c r="AT1767" s="138"/>
      <c r="AU1767" s="12"/>
    </row>
    <row r="1768" spans="1:47"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38"/>
      <c r="AQ1768" s="138"/>
      <c r="AR1768" s="138"/>
      <c r="AS1768" s="138"/>
      <c r="AT1768" s="138"/>
      <c r="AU1768" s="12"/>
    </row>
    <row r="1769" spans="1:47"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38"/>
      <c r="AQ1769" s="138"/>
      <c r="AR1769" s="138"/>
      <c r="AS1769" s="138"/>
      <c r="AT1769" s="138"/>
      <c r="AU1769" s="12"/>
    </row>
    <row r="1770" spans="1:47"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38"/>
      <c r="AQ1770" s="138"/>
      <c r="AR1770" s="138"/>
      <c r="AS1770" s="138"/>
      <c r="AT1770" s="138"/>
      <c r="AU1770" s="12"/>
    </row>
    <row r="1771" spans="1:47"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38"/>
      <c r="AQ1771" s="138"/>
      <c r="AR1771" s="138"/>
      <c r="AS1771" s="138"/>
      <c r="AT1771" s="138"/>
      <c r="AU1771" s="12"/>
    </row>
    <row r="1772" spans="1:47"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38"/>
      <c r="AQ1772" s="138"/>
      <c r="AR1772" s="138"/>
      <c r="AS1772" s="138"/>
      <c r="AT1772" s="138"/>
      <c r="AU1772" s="12"/>
    </row>
    <row r="1773" spans="1:47"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38"/>
      <c r="AQ1773" s="138"/>
      <c r="AR1773" s="138"/>
      <c r="AS1773" s="138"/>
      <c r="AT1773" s="138"/>
      <c r="AU1773" s="12"/>
    </row>
    <row r="1774" spans="1:47"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38"/>
      <c r="AQ1774" s="138"/>
      <c r="AR1774" s="138"/>
      <c r="AS1774" s="138"/>
      <c r="AT1774" s="138"/>
      <c r="AU1774" s="12"/>
    </row>
    <row r="1775" spans="1:47"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38"/>
      <c r="AQ1775" s="138"/>
      <c r="AR1775" s="138"/>
      <c r="AS1775" s="138"/>
      <c r="AT1775" s="138"/>
      <c r="AU1775" s="12"/>
    </row>
    <row r="1776" spans="1:47"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38"/>
      <c r="AQ1776" s="138"/>
      <c r="AR1776" s="138"/>
      <c r="AS1776" s="138"/>
      <c r="AT1776" s="138"/>
      <c r="AU1776" s="12"/>
    </row>
    <row r="1777" spans="1:47"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38"/>
      <c r="AQ1777" s="138"/>
      <c r="AR1777" s="138"/>
      <c r="AS1777" s="138"/>
      <c r="AT1777" s="138"/>
      <c r="AU1777" s="12"/>
    </row>
    <row r="1778" spans="1:47"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38"/>
      <c r="AQ1778" s="138"/>
      <c r="AR1778" s="138"/>
      <c r="AS1778" s="138"/>
      <c r="AT1778" s="138"/>
      <c r="AU1778" s="12"/>
    </row>
    <row r="1779" spans="1:47"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38"/>
      <c r="AQ1779" s="138"/>
      <c r="AR1779" s="138"/>
      <c r="AS1779" s="138"/>
      <c r="AT1779" s="138"/>
      <c r="AU1779" s="12"/>
    </row>
    <row r="1780" spans="1:47"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38"/>
      <c r="AQ1780" s="138"/>
      <c r="AR1780" s="138"/>
      <c r="AS1780" s="138"/>
      <c r="AT1780" s="138"/>
      <c r="AU1780" s="12"/>
    </row>
    <row r="1781" spans="1:47"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38"/>
      <c r="AQ1781" s="138"/>
      <c r="AR1781" s="138"/>
      <c r="AS1781" s="138"/>
      <c r="AT1781" s="138"/>
      <c r="AU1781" s="12"/>
    </row>
    <row r="1782" spans="1:47"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38"/>
      <c r="AQ1782" s="138"/>
      <c r="AR1782" s="138"/>
      <c r="AS1782" s="138"/>
      <c r="AT1782" s="138"/>
      <c r="AU1782" s="12"/>
    </row>
    <row r="1783" spans="1:47"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38"/>
      <c r="AQ1783" s="138"/>
      <c r="AR1783" s="138"/>
      <c r="AS1783" s="138"/>
      <c r="AT1783" s="138"/>
      <c r="AU1783" s="12"/>
    </row>
    <row r="1784" spans="1:47"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38"/>
      <c r="AQ1784" s="138"/>
      <c r="AR1784" s="138"/>
      <c r="AS1784" s="138"/>
      <c r="AT1784" s="138"/>
      <c r="AU1784" s="12"/>
    </row>
    <row r="1785" spans="1:47"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38"/>
      <c r="AQ1785" s="138"/>
      <c r="AR1785" s="138"/>
      <c r="AS1785" s="138"/>
      <c r="AT1785" s="138"/>
      <c r="AU1785" s="12"/>
    </row>
    <row r="1786" spans="1:47"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38"/>
      <c r="AQ1786" s="138"/>
      <c r="AR1786" s="138"/>
      <c r="AS1786" s="138"/>
      <c r="AT1786" s="138"/>
      <c r="AU1786" s="12"/>
    </row>
    <row r="1787" spans="1:47"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38"/>
      <c r="AQ1787" s="138"/>
      <c r="AR1787" s="138"/>
      <c r="AS1787" s="138"/>
      <c r="AT1787" s="138"/>
      <c r="AU1787" s="12"/>
    </row>
    <row r="1788" spans="1:47"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38"/>
      <c r="AQ1788" s="138"/>
      <c r="AR1788" s="138"/>
      <c r="AS1788" s="138"/>
      <c r="AT1788" s="138"/>
      <c r="AU1788" s="12"/>
    </row>
    <row r="1789" spans="1:47"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38"/>
      <c r="AQ1789" s="138"/>
      <c r="AR1789" s="138"/>
      <c r="AS1789" s="138"/>
      <c r="AT1789" s="138"/>
      <c r="AU1789" s="12"/>
    </row>
    <row r="1790" spans="1:47"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38"/>
      <c r="AQ1790" s="138"/>
      <c r="AR1790" s="138"/>
      <c r="AS1790" s="138"/>
      <c r="AT1790" s="138"/>
      <c r="AU1790" s="12"/>
    </row>
    <row r="1791" spans="1:47"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38"/>
      <c r="AQ1791" s="138"/>
      <c r="AR1791" s="138"/>
      <c r="AS1791" s="138"/>
      <c r="AT1791" s="138"/>
      <c r="AU1791" s="12"/>
    </row>
    <row r="1792" spans="1:47"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38"/>
      <c r="AQ1792" s="138"/>
      <c r="AR1792" s="138"/>
      <c r="AS1792" s="138"/>
      <c r="AT1792" s="138"/>
      <c r="AU1792" s="12"/>
    </row>
    <row r="1793" spans="1:47"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38"/>
      <c r="AQ1793" s="138"/>
      <c r="AR1793" s="138"/>
      <c r="AS1793" s="138"/>
      <c r="AT1793" s="138"/>
      <c r="AU1793" s="12"/>
    </row>
    <row r="1794" spans="1:47"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38"/>
      <c r="AQ1794" s="138"/>
      <c r="AR1794" s="138"/>
      <c r="AS1794" s="138"/>
      <c r="AT1794" s="138"/>
      <c r="AU1794" s="12"/>
    </row>
    <row r="1795" spans="1:47"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38"/>
      <c r="AQ1795" s="138"/>
      <c r="AR1795" s="138"/>
      <c r="AS1795" s="138"/>
      <c r="AT1795" s="138"/>
      <c r="AU1795" s="12"/>
    </row>
    <row r="1796" spans="1:47"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38"/>
      <c r="AQ1796" s="138"/>
      <c r="AR1796" s="138"/>
      <c r="AS1796" s="138"/>
      <c r="AT1796" s="138"/>
      <c r="AU1796" s="12"/>
    </row>
    <row r="1797" spans="1:47"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38"/>
      <c r="AQ1797" s="138"/>
      <c r="AR1797" s="138"/>
      <c r="AS1797" s="138"/>
      <c r="AT1797" s="138"/>
      <c r="AU1797" s="12"/>
    </row>
    <row r="1798" spans="1:47"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38"/>
      <c r="AQ1798" s="138"/>
      <c r="AR1798" s="138"/>
      <c r="AS1798" s="138"/>
      <c r="AT1798" s="138"/>
      <c r="AU1798" s="12"/>
    </row>
    <row r="1799" spans="1:47"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38"/>
      <c r="AQ1799" s="138"/>
      <c r="AR1799" s="138"/>
      <c r="AS1799" s="138"/>
      <c r="AT1799" s="138"/>
      <c r="AU1799" s="12"/>
    </row>
    <row r="1800" spans="1:47"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38"/>
      <c r="AQ1800" s="138"/>
      <c r="AR1800" s="138"/>
      <c r="AS1800" s="138"/>
      <c r="AT1800" s="138"/>
      <c r="AU1800" s="12"/>
    </row>
    <row r="1801" spans="1:47"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38"/>
      <c r="AQ1801" s="138"/>
      <c r="AR1801" s="138"/>
      <c r="AS1801" s="138"/>
      <c r="AT1801" s="138"/>
      <c r="AU1801" s="12"/>
    </row>
    <row r="1802" spans="1:47"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38"/>
      <c r="AQ1802" s="138"/>
      <c r="AR1802" s="138"/>
      <c r="AS1802" s="138"/>
      <c r="AT1802" s="138"/>
      <c r="AU1802" s="12"/>
    </row>
    <row r="1803" spans="1:47"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38"/>
      <c r="AQ1803" s="138"/>
      <c r="AR1803" s="138"/>
      <c r="AS1803" s="138"/>
      <c r="AT1803" s="138"/>
      <c r="AU1803" s="12"/>
    </row>
    <row r="1804" spans="1:47"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38"/>
      <c r="AQ1804" s="138"/>
      <c r="AR1804" s="138"/>
      <c r="AS1804" s="138"/>
      <c r="AT1804" s="138"/>
      <c r="AU1804" s="12"/>
    </row>
    <row r="1805" spans="1:47"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38"/>
      <c r="AQ1805" s="138"/>
      <c r="AR1805" s="138"/>
      <c r="AS1805" s="138"/>
      <c r="AT1805" s="138"/>
      <c r="AU1805" s="12"/>
    </row>
    <row r="1806" spans="1:47"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38"/>
      <c r="AQ1806" s="138"/>
      <c r="AR1806" s="138"/>
      <c r="AS1806" s="138"/>
      <c r="AT1806" s="138"/>
      <c r="AU1806" s="12"/>
    </row>
    <row r="1807" spans="1:47"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38"/>
      <c r="AQ1807" s="138"/>
      <c r="AR1807" s="138"/>
      <c r="AS1807" s="138"/>
      <c r="AT1807" s="138"/>
      <c r="AU1807" s="12"/>
    </row>
    <row r="1808" spans="1:47"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38"/>
      <c r="AQ1808" s="138"/>
      <c r="AR1808" s="138"/>
      <c r="AS1808" s="138"/>
      <c r="AT1808" s="138"/>
      <c r="AU1808" s="12"/>
    </row>
    <row r="1809" spans="1:47"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38"/>
      <c r="AQ1809" s="138"/>
      <c r="AR1809" s="138"/>
      <c r="AS1809" s="138"/>
      <c r="AT1809" s="138"/>
      <c r="AU1809" s="12"/>
    </row>
    <row r="1810" spans="1:47"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38"/>
      <c r="AQ1810" s="138"/>
      <c r="AR1810" s="138"/>
      <c r="AS1810" s="138"/>
      <c r="AT1810" s="138"/>
      <c r="AU1810" s="12"/>
    </row>
    <row r="1811" spans="1:47"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38"/>
      <c r="AQ1811" s="138"/>
      <c r="AR1811" s="138"/>
      <c r="AS1811" s="138"/>
      <c r="AT1811" s="138"/>
      <c r="AU1811" s="12"/>
    </row>
    <row r="1812" spans="1:47"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38"/>
      <c r="AQ1812" s="138"/>
      <c r="AR1812" s="138"/>
      <c r="AS1812" s="138"/>
      <c r="AT1812" s="138"/>
      <c r="AU1812" s="12"/>
    </row>
    <row r="1813" spans="1:47"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38"/>
      <c r="AQ1813" s="138"/>
      <c r="AR1813" s="138"/>
      <c r="AS1813" s="138"/>
      <c r="AT1813" s="138"/>
      <c r="AU1813" s="12"/>
    </row>
    <row r="1814" spans="1:47"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38"/>
      <c r="AQ1814" s="138"/>
      <c r="AR1814" s="138"/>
      <c r="AS1814" s="138"/>
      <c r="AT1814" s="138"/>
      <c r="AU1814" s="12"/>
    </row>
    <row r="1815" spans="1:47"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38"/>
      <c r="AQ1815" s="138"/>
      <c r="AR1815" s="138"/>
      <c r="AS1815" s="138"/>
      <c r="AT1815" s="138"/>
      <c r="AU1815" s="12"/>
    </row>
    <row r="1816" spans="1:47"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38"/>
      <c r="AQ1816" s="138"/>
      <c r="AR1816" s="138"/>
      <c r="AS1816" s="138"/>
      <c r="AT1816" s="138"/>
      <c r="AU1816" s="12"/>
    </row>
    <row r="1817" spans="1:47"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38"/>
      <c r="AQ1817" s="138"/>
      <c r="AR1817" s="138"/>
      <c r="AS1817" s="138"/>
      <c r="AT1817" s="138"/>
      <c r="AU1817" s="12"/>
    </row>
    <row r="1818" spans="1:47"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38"/>
      <c r="AQ1818" s="138"/>
      <c r="AR1818" s="138"/>
      <c r="AS1818" s="138"/>
      <c r="AT1818" s="138"/>
      <c r="AU1818" s="12"/>
    </row>
    <row r="1819" spans="1:47"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38"/>
      <c r="AQ1819" s="138"/>
      <c r="AR1819" s="138"/>
      <c r="AS1819" s="138"/>
      <c r="AT1819" s="138"/>
      <c r="AU1819" s="12"/>
    </row>
    <row r="1820" spans="1:47"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38"/>
      <c r="AQ1820" s="138"/>
      <c r="AR1820" s="138"/>
      <c r="AS1820" s="138"/>
      <c r="AT1820" s="138"/>
      <c r="AU1820" s="12"/>
    </row>
    <row r="1821" spans="1:47"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38"/>
      <c r="AQ1821" s="138"/>
      <c r="AR1821" s="138"/>
      <c r="AS1821" s="138"/>
      <c r="AT1821" s="138"/>
      <c r="AU1821" s="12"/>
    </row>
    <row r="1822" spans="1:47"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38"/>
      <c r="AQ1822" s="138"/>
      <c r="AR1822" s="138"/>
      <c r="AS1822" s="138"/>
      <c r="AT1822" s="138"/>
      <c r="AU1822" s="12"/>
    </row>
    <row r="1823" spans="1:47"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38"/>
      <c r="AQ1823" s="138"/>
      <c r="AR1823" s="138"/>
      <c r="AS1823" s="138"/>
      <c r="AT1823" s="138"/>
      <c r="AU1823" s="12"/>
    </row>
    <row r="1824" spans="1:47"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38"/>
      <c r="AQ1824" s="138"/>
      <c r="AR1824" s="138"/>
      <c r="AS1824" s="138"/>
      <c r="AT1824" s="138"/>
      <c r="AU1824" s="12"/>
    </row>
    <row r="1825" spans="1:47"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38"/>
      <c r="AQ1825" s="138"/>
      <c r="AR1825" s="138"/>
      <c r="AS1825" s="138"/>
      <c r="AT1825" s="138"/>
      <c r="AU1825" s="12"/>
    </row>
    <row r="1826" spans="1:47"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38"/>
      <c r="AQ1826" s="138"/>
      <c r="AR1826" s="138"/>
      <c r="AS1826" s="138"/>
      <c r="AT1826" s="138"/>
      <c r="AU1826" s="12"/>
    </row>
    <row r="1827" spans="1:47"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38"/>
      <c r="AQ1827" s="138"/>
      <c r="AR1827" s="138"/>
      <c r="AS1827" s="138"/>
      <c r="AT1827" s="138"/>
      <c r="AU1827" s="12"/>
    </row>
    <row r="1828" spans="1:47"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38"/>
      <c r="AQ1828" s="138"/>
      <c r="AR1828" s="138"/>
      <c r="AS1828" s="138"/>
      <c r="AT1828" s="138"/>
      <c r="AU1828" s="12"/>
    </row>
    <row r="1829" spans="1:47"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38"/>
      <c r="AQ1829" s="138"/>
      <c r="AR1829" s="138"/>
      <c r="AS1829" s="138"/>
      <c r="AT1829" s="138"/>
      <c r="AU1829" s="12"/>
    </row>
    <row r="1830" spans="1:47"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38"/>
      <c r="AQ1830" s="138"/>
      <c r="AR1830" s="138"/>
      <c r="AS1830" s="138"/>
      <c r="AT1830" s="138"/>
      <c r="AU1830" s="12"/>
    </row>
    <row r="1831" spans="1:47"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38"/>
      <c r="AQ1831" s="138"/>
      <c r="AR1831" s="138"/>
      <c r="AS1831" s="138"/>
      <c r="AT1831" s="138"/>
      <c r="AU1831" s="12"/>
    </row>
    <row r="1832" spans="1:47"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38"/>
      <c r="AQ1832" s="138"/>
      <c r="AR1832" s="138"/>
      <c r="AS1832" s="138"/>
      <c r="AT1832" s="138"/>
      <c r="AU1832" s="12"/>
    </row>
    <row r="1833" spans="1:47"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38"/>
      <c r="AQ1833" s="138"/>
      <c r="AR1833" s="138"/>
      <c r="AS1833" s="138"/>
      <c r="AT1833" s="138"/>
      <c r="AU1833" s="12"/>
    </row>
    <row r="1834" spans="1:47"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38"/>
      <c r="AQ1834" s="138"/>
      <c r="AR1834" s="138"/>
      <c r="AS1834" s="138"/>
      <c r="AT1834" s="138"/>
      <c r="AU1834" s="12"/>
    </row>
    <row r="1835" spans="1:47"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38"/>
      <c r="AQ1835" s="138"/>
      <c r="AR1835" s="138"/>
      <c r="AS1835" s="138"/>
      <c r="AT1835" s="138"/>
      <c r="AU1835" s="12"/>
    </row>
    <row r="1836" spans="1:47"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38"/>
      <c r="AQ1836" s="138"/>
      <c r="AR1836" s="138"/>
      <c r="AS1836" s="138"/>
      <c r="AT1836" s="138"/>
      <c r="AU1836" s="12"/>
    </row>
    <row r="1837" spans="1:47"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38"/>
      <c r="AQ1837" s="138"/>
      <c r="AR1837" s="138"/>
      <c r="AS1837" s="138"/>
      <c r="AT1837" s="138"/>
      <c r="AU1837" s="12"/>
    </row>
    <row r="1838" spans="1:47"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38"/>
      <c r="AQ1838" s="138"/>
      <c r="AR1838" s="138"/>
      <c r="AS1838" s="138"/>
      <c r="AT1838" s="138"/>
      <c r="AU1838" s="12"/>
    </row>
    <row r="1839" spans="1:47"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38"/>
      <c r="AQ1839" s="138"/>
      <c r="AR1839" s="138"/>
      <c r="AS1839" s="138"/>
      <c r="AT1839" s="138"/>
      <c r="AU1839" s="12"/>
    </row>
    <row r="1840" spans="1:47"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38"/>
      <c r="AQ1840" s="138"/>
      <c r="AR1840" s="138"/>
      <c r="AS1840" s="138"/>
      <c r="AT1840" s="138"/>
      <c r="AU1840" s="12"/>
    </row>
    <row r="1841" spans="1:47"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38"/>
      <c r="AQ1841" s="138"/>
      <c r="AR1841" s="138"/>
      <c r="AS1841" s="138"/>
      <c r="AT1841" s="138"/>
      <c r="AU1841" s="12"/>
    </row>
    <row r="1842" spans="1:47"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38"/>
      <c r="AQ1842" s="138"/>
      <c r="AR1842" s="138"/>
      <c r="AS1842" s="138"/>
      <c r="AT1842" s="138"/>
      <c r="AU1842" s="12"/>
    </row>
    <row r="1843" spans="1:47"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38"/>
      <c r="AQ1843" s="138"/>
      <c r="AR1843" s="138"/>
      <c r="AS1843" s="138"/>
      <c r="AT1843" s="138"/>
      <c r="AU1843" s="12"/>
    </row>
    <row r="1844" spans="1:47"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38"/>
      <c r="AQ1844" s="138"/>
      <c r="AR1844" s="138"/>
      <c r="AS1844" s="138"/>
      <c r="AT1844" s="138"/>
      <c r="AU1844" s="12"/>
    </row>
    <row r="1845" spans="1:47"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38"/>
      <c r="AQ1845" s="138"/>
      <c r="AR1845" s="138"/>
      <c r="AS1845" s="138"/>
      <c r="AT1845" s="138"/>
      <c r="AU1845" s="12"/>
    </row>
    <row r="1846" spans="1:47"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38"/>
      <c r="AQ1846" s="138"/>
      <c r="AR1846" s="138"/>
      <c r="AS1846" s="138"/>
      <c r="AT1846" s="138"/>
      <c r="AU1846" s="12"/>
    </row>
    <row r="1847" spans="1:47"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38"/>
      <c r="AQ1847" s="138"/>
      <c r="AR1847" s="138"/>
      <c r="AS1847" s="138"/>
      <c r="AT1847" s="138"/>
      <c r="AU1847" s="12"/>
    </row>
    <row r="1848" spans="1:47"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38"/>
      <c r="AQ1848" s="138"/>
      <c r="AR1848" s="138"/>
      <c r="AS1848" s="138"/>
      <c r="AT1848" s="138"/>
      <c r="AU1848" s="12"/>
    </row>
    <row r="1849" spans="1:47"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38"/>
      <c r="AQ1849" s="138"/>
      <c r="AR1849" s="138"/>
      <c r="AS1849" s="138"/>
      <c r="AT1849" s="138"/>
      <c r="AU1849" s="12"/>
    </row>
    <row r="1850" spans="1:47"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38"/>
      <c r="AQ1850" s="138"/>
      <c r="AR1850" s="138"/>
      <c r="AS1850" s="138"/>
      <c r="AT1850" s="138"/>
      <c r="AU1850" s="12"/>
    </row>
    <row r="1851" spans="1:47"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38"/>
      <c r="AQ1851" s="138"/>
      <c r="AR1851" s="138"/>
      <c r="AS1851" s="138"/>
      <c r="AT1851" s="138"/>
      <c r="AU1851" s="12"/>
    </row>
    <row r="1852" spans="1:47"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38"/>
      <c r="AQ1852" s="138"/>
      <c r="AR1852" s="138"/>
      <c r="AS1852" s="138"/>
      <c r="AT1852" s="138"/>
      <c r="AU1852" s="12"/>
    </row>
    <row r="1853" spans="1:47"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38"/>
      <c r="AQ1853" s="138"/>
      <c r="AR1853" s="138"/>
      <c r="AS1853" s="138"/>
      <c r="AT1853" s="138"/>
      <c r="AU1853" s="12"/>
    </row>
    <row r="1854" spans="1:47"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38"/>
      <c r="AQ1854" s="138"/>
      <c r="AR1854" s="138"/>
      <c r="AS1854" s="138"/>
      <c r="AT1854" s="138"/>
      <c r="AU1854" s="12"/>
    </row>
    <row r="1855" spans="1:47"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38"/>
      <c r="AQ1855" s="138"/>
      <c r="AR1855" s="138"/>
      <c r="AS1855" s="138"/>
      <c r="AT1855" s="138"/>
      <c r="AU1855" s="12"/>
    </row>
    <row r="1856" spans="1:47"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38"/>
      <c r="AQ1856" s="138"/>
      <c r="AR1856" s="138"/>
      <c r="AS1856" s="138"/>
      <c r="AT1856" s="138"/>
      <c r="AU1856" s="12"/>
    </row>
    <row r="1857" spans="1:47"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38"/>
      <c r="AQ1857" s="138"/>
      <c r="AR1857" s="138"/>
      <c r="AS1857" s="138"/>
      <c r="AT1857" s="138"/>
      <c r="AU1857" s="12"/>
    </row>
    <row r="1858" spans="1:47"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38"/>
      <c r="AQ1858" s="138"/>
      <c r="AR1858" s="138"/>
      <c r="AS1858" s="138"/>
      <c r="AT1858" s="138"/>
      <c r="AU1858" s="12"/>
    </row>
    <row r="1859" spans="1:47"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38"/>
      <c r="AR1859" s="138"/>
      <c r="AS1859" s="138"/>
      <c r="AT1859" s="138"/>
      <c r="AU1859" s="12"/>
    </row>
    <row r="1860" spans="1:47"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38"/>
      <c r="AQ1860" s="138"/>
      <c r="AR1860" s="138"/>
      <c r="AS1860" s="138"/>
      <c r="AT1860" s="138"/>
      <c r="AU1860" s="12"/>
    </row>
    <row r="1861" spans="1:47"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38"/>
      <c r="AQ1861" s="138"/>
      <c r="AR1861" s="138"/>
      <c r="AS1861" s="138"/>
      <c r="AT1861" s="138"/>
      <c r="AU1861" s="12"/>
    </row>
    <row r="1862" spans="1:47"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38"/>
      <c r="AQ1862" s="138"/>
      <c r="AR1862" s="138"/>
      <c r="AS1862" s="138"/>
      <c r="AT1862" s="138"/>
      <c r="AU1862" s="12"/>
    </row>
    <row r="1863" spans="1:47"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38"/>
      <c r="AQ1863" s="138"/>
      <c r="AR1863" s="138"/>
      <c r="AS1863" s="138"/>
      <c r="AT1863" s="138"/>
      <c r="AU1863" s="12"/>
    </row>
    <row r="1864" spans="1:47"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38"/>
      <c r="AQ1864" s="138"/>
      <c r="AR1864" s="138"/>
      <c r="AS1864" s="138"/>
      <c r="AT1864" s="138"/>
      <c r="AU1864" s="12"/>
    </row>
    <row r="1865" spans="1:47"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38"/>
      <c r="AQ1865" s="138"/>
      <c r="AR1865" s="138"/>
      <c r="AS1865" s="138"/>
      <c r="AT1865" s="138"/>
      <c r="AU1865" s="12"/>
    </row>
    <row r="1866" spans="1:47"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38"/>
      <c r="AQ1866" s="138"/>
      <c r="AR1866" s="138"/>
      <c r="AS1866" s="138"/>
      <c r="AT1866" s="138"/>
      <c r="AU1866" s="12"/>
    </row>
    <row r="1867" spans="1:47"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38"/>
      <c r="AQ1867" s="138"/>
      <c r="AR1867" s="138"/>
      <c r="AS1867" s="138"/>
      <c r="AT1867" s="138"/>
      <c r="AU1867" s="12"/>
    </row>
  </sheetData>
  <sheetProtection algorithmName="SHA-512" hashValue="es1It2VqNLwdfVK2rrMDGA1UUSxXQdSp8OM3PIB86lQ0DW8JeFwUImHVoraf73H87+MuKAbBBM/CUVEM4+p7Zg==" saltValue="0WD3mBPE0ABXX8a/heodmg==" spinCount="100000" sheet="1" objects="1" scenarios="1"/>
  <mergeCells count="6">
    <mergeCell ref="E4:AT4"/>
    <mergeCell ref="E13:AT13"/>
    <mergeCell ref="E23:AT23"/>
    <mergeCell ref="E27:AT27"/>
    <mergeCell ref="E35:AT35"/>
    <mergeCell ref="E16:AT16"/>
  </mergeCells>
  <pageMargins left="0.7" right="0.7" top="0.75" bottom="0.75" header="0.3" footer="0.3"/>
  <pageSetup orientation="portrait" horizontalDpi="1200" verticalDpi="1200" r:id="rId1"/>
  <ignoredErrors>
    <ignoredError sqref="AT13 AT35 E35:X35 E13:X13 I9:W9 AT16 AT23 AT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4" t="str">
        <f ca="1">TEXT(TODAY()-30,"MMMM yyyy")</f>
        <v>February 2020</v>
      </c>
      <c r="B1" s="264"/>
      <c r="C1" s="264"/>
      <c r="D1" s="264"/>
      <c r="E1" s="264"/>
      <c r="S1" s="180" t="str">
        <f>Table!AT2</f>
        <v>Updated by Corporate Economics on March 18, 2020</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231</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43908</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43908</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43896</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43896</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43896</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43888</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49310</v>
      </c>
      <c r="AO19" s="54">
        <v>50630</v>
      </c>
      <c r="AP19" s="54" t="e">
        <v>#N/A</v>
      </c>
      <c r="AQ19" s="54" t="e">
        <v>#N/A</v>
      </c>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43888</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1.0450819672131129</v>
      </c>
      <c r="AO20" s="53">
        <v>1.4629258517034005</v>
      </c>
      <c r="AP20" s="53" t="e">
        <v>#N/A</v>
      </c>
      <c r="AQ20" s="53" t="e">
        <v>#N/A</v>
      </c>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43888</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15330</v>
      </c>
      <c r="AO21" s="54">
        <v>15870</v>
      </c>
      <c r="AP21" s="54" t="e">
        <v>#N/A</v>
      </c>
      <c r="AQ21" s="54" t="e">
        <v>#N/A</v>
      </c>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43888</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0.98814229249011287</v>
      </c>
      <c r="AO22" s="53">
        <v>1.9267822736030782</v>
      </c>
      <c r="AP22" s="53" t="e">
        <v>#N/A</v>
      </c>
      <c r="AQ22" s="53" t="e">
        <v>#N/A</v>
      </c>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43896</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43888</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2.7838101010734695</v>
      </c>
      <c r="AJ24" s="53">
        <v>2.5768974010867085</v>
      </c>
      <c r="AK24" s="53">
        <v>1.6951011120960091</v>
      </c>
      <c r="AL24" s="53">
        <v>4.3265610329489945</v>
      </c>
      <c r="AM24" s="53">
        <v>4.9402954829557144</v>
      </c>
      <c r="AN24" s="53">
        <v>3.350599792958997</v>
      </c>
      <c r="AO24" s="53">
        <v>3.2468012436228877</v>
      </c>
      <c r="AP24" s="53" t="e">
        <v>#N/A</v>
      </c>
      <c r="AQ24" s="53" t="e">
        <v>#N/A</v>
      </c>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43896</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61">
        <v>3.0254777070063854</v>
      </c>
      <c r="AO25" s="61">
        <v>2.9169308814204209</v>
      </c>
      <c r="AP25" s="61">
        <v>2.8292989625903875</v>
      </c>
      <c r="AQ25" s="61">
        <v>3.1994981179422899</v>
      </c>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43896</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61">
        <v>4.491625709374536</v>
      </c>
      <c r="AO26" s="61">
        <v>3.6700012052549136</v>
      </c>
      <c r="AP26" s="61">
        <v>3.0481658038170378</v>
      </c>
      <c r="AQ26" s="61">
        <v>2.7318218954248463</v>
      </c>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43906</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57.68</v>
      </c>
      <c r="AQ27" s="59">
        <v>50.54</v>
      </c>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43895</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43896</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43895</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1.6094967439928221</v>
      </c>
      <c r="AE30" s="53">
        <v>1.0802934561033206</v>
      </c>
      <c r="AF30" s="53">
        <v>1.4124466390636137</v>
      </c>
      <c r="AG30" s="53">
        <v>1.7235063868589418</v>
      </c>
      <c r="AH30" s="53">
        <v>1.6128042286015498</v>
      </c>
      <c r="AI30" s="53">
        <v>1.7952302453537961</v>
      </c>
      <c r="AJ30" s="53">
        <v>1.5726071987995249</v>
      </c>
      <c r="AK30" s="53">
        <v>1.6134250438815778</v>
      </c>
      <c r="AL30" s="53">
        <v>1.5899282643419888</v>
      </c>
      <c r="AM30" s="53">
        <v>1.3093215063882946</v>
      </c>
      <c r="AN30" s="53">
        <v>1.5977656442643928</v>
      </c>
      <c r="AO30" s="53">
        <v>1.9375990018304812</v>
      </c>
      <c r="AP30" s="53" t="e">
        <v>#N/A</v>
      </c>
      <c r="AQ30" s="53" t="e">
        <v>#N/A</v>
      </c>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43888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43895</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43888</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6.7886794823880754</v>
      </c>
      <c r="AK33" s="53">
        <v>6.7603187309693755</v>
      </c>
      <c r="AL33" s="53">
        <v>6.6646497544417294</v>
      </c>
      <c r="AM33" s="53">
        <v>6.7015330120263927</v>
      </c>
      <c r="AN33" s="53">
        <v>6.6476756464849833</v>
      </c>
      <c r="AO33" s="53">
        <v>6.7172598021718795</v>
      </c>
      <c r="AP33" s="53" t="e">
        <v>#N/A</v>
      </c>
      <c r="AQ33" s="53" t="e">
        <v>#N/A</v>
      </c>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43888</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2.7627535566085211</v>
      </c>
      <c r="AK34" s="53">
        <v>2.7427677964170489</v>
      </c>
      <c r="AL34" s="53">
        <v>2.6923081562719169</v>
      </c>
      <c r="AM34" s="53">
        <v>2.6944572958711066</v>
      </c>
      <c r="AN34" s="53">
        <v>2.6899035764889812</v>
      </c>
      <c r="AO34" s="53">
        <v>2.7177870675982638</v>
      </c>
      <c r="AP34" s="53" t="e">
        <v>#N/A</v>
      </c>
      <c r="AQ34" s="53" t="e">
        <v>#N/A</v>
      </c>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43906</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43895</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t="e">
        <v>#N/A</v>
      </c>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43906</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43906</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43906</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43888</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6.8833543812413804</v>
      </c>
      <c r="AM41" s="53">
        <v>6.8222873887539857</v>
      </c>
      <c r="AN41" s="53">
        <v>6.6530923245031612</v>
      </c>
      <c r="AO41" s="53">
        <v>6.6343024030399969</v>
      </c>
      <c r="AP41" s="53" t="e">
        <v>#N/A</v>
      </c>
      <c r="AQ41" s="53" t="e">
        <v>#N/A</v>
      </c>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43907</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6.0443850000000001</v>
      </c>
      <c r="AO42" s="53">
        <v>5.987133</v>
      </c>
      <c r="AP42" s="53">
        <v>6.2977270000000001</v>
      </c>
      <c r="AQ42" s="53" t="e">
        <v>#N/A</v>
      </c>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43895</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t="e">
        <v>#N/A</v>
      </c>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43895</v>
      </c>
      <c r="F46" s="53">
        <v>211.71464</v>
      </c>
      <c r="G46" s="53">
        <v>203.44859099999999</v>
      </c>
      <c r="H46" s="53">
        <v>377.489687</v>
      </c>
      <c r="I46" s="53">
        <v>262.26815900000003</v>
      </c>
      <c r="J46" s="53">
        <v>377.96681799999999</v>
      </c>
      <c r="K46" s="53">
        <v>328.27255500000001</v>
      </c>
      <c r="L46" s="53">
        <v>291.73443700000001</v>
      </c>
      <c r="M46" s="53">
        <v>340.54346099999998</v>
      </c>
      <c r="N46" s="53">
        <v>1161.7674730000001</v>
      </c>
      <c r="O46" s="53">
        <v>341.50022799999999</v>
      </c>
      <c r="P46" s="53">
        <v>379.17111599999998</v>
      </c>
      <c r="Q46" s="53">
        <v>296.10886599999998</v>
      </c>
      <c r="R46" s="53">
        <v>193.286145</v>
      </c>
      <c r="S46" s="53">
        <v>340.68530900000002</v>
      </c>
      <c r="T46" s="53">
        <v>440.93455299999999</v>
      </c>
      <c r="U46" s="53">
        <v>438.125406</v>
      </c>
      <c r="V46" s="53">
        <v>720.90606300000002</v>
      </c>
      <c r="W46" s="53">
        <v>395.63786299999998</v>
      </c>
      <c r="X46" s="53">
        <v>444.64394600000003</v>
      </c>
      <c r="Y46" s="53">
        <v>352.979963</v>
      </c>
      <c r="Z46" s="53">
        <v>271.53466600000002</v>
      </c>
      <c r="AA46" s="53">
        <v>335.27802600000001</v>
      </c>
      <c r="AB46" s="53">
        <v>380.203622</v>
      </c>
      <c r="AC46" s="53">
        <v>236.19018399999999</v>
      </c>
      <c r="AD46" s="53">
        <v>263.61203599999999</v>
      </c>
      <c r="AE46" s="53">
        <v>356.929125</v>
      </c>
      <c r="AF46" s="53">
        <v>348.366939</v>
      </c>
      <c r="AG46" s="53">
        <v>393.51106600000003</v>
      </c>
      <c r="AH46" s="53">
        <v>334.38160399999998</v>
      </c>
      <c r="AI46" s="53">
        <v>360.18556100000001</v>
      </c>
      <c r="AJ46" s="53">
        <v>350.147809</v>
      </c>
      <c r="AK46" s="53">
        <v>354.86428999999998</v>
      </c>
      <c r="AL46" s="53">
        <v>407.23015600000002</v>
      </c>
      <c r="AM46" s="53">
        <v>547.55578300000002</v>
      </c>
      <c r="AN46" s="53">
        <v>1155.9815719999999</v>
      </c>
      <c r="AO46" s="53">
        <v>300.53037999999998</v>
      </c>
      <c r="AP46" s="53">
        <v>211.140458</v>
      </c>
      <c r="AQ46" s="53">
        <v>337.181848</v>
      </c>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3">
        <v>0.96798212956066276</v>
      </c>
      <c r="G14" s="53">
        <v>1.6224188790560534</v>
      </c>
      <c r="H14" s="53">
        <v>2.3947750362844467</v>
      </c>
      <c r="I14" s="53">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240</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43888</v>
      </c>
      <c r="F19" s="54">
        <v>85735</v>
      </c>
      <c r="G19" s="54">
        <v>72511.666666666672</v>
      </c>
      <c r="H19" s="54">
        <v>54105</v>
      </c>
      <c r="I19" s="54">
        <v>50393.333333333336</v>
      </c>
    </row>
    <row r="20" spans="1:9" x14ac:dyDescent="0.2">
      <c r="A20" s="50" t="s">
        <v>188</v>
      </c>
      <c r="C20" s="50" t="s">
        <v>15</v>
      </c>
      <c r="D20" s="101" t="s">
        <v>183</v>
      </c>
      <c r="E20" s="100">
        <v>43888</v>
      </c>
      <c r="F20" s="59">
        <v>68.670076726342714</v>
      </c>
      <c r="G20" s="59">
        <v>-15.423494877626787</v>
      </c>
      <c r="H20" s="59">
        <v>-25.384420897786562</v>
      </c>
      <c r="I20" s="59">
        <v>-6.8601176724270685</v>
      </c>
    </row>
    <row r="21" spans="1:9" x14ac:dyDescent="0.2">
      <c r="A21" s="50" t="s">
        <v>189</v>
      </c>
      <c r="C21" s="50" t="s">
        <v>13</v>
      </c>
      <c r="D21" s="101" t="s">
        <v>183</v>
      </c>
      <c r="E21" s="100">
        <v>43888</v>
      </c>
      <c r="F21" s="54">
        <v>28089.166666666668</v>
      </c>
      <c r="G21" s="54">
        <v>24750.833333333332</v>
      </c>
      <c r="H21" s="54">
        <v>17529.166666666668</v>
      </c>
      <c r="I21" s="54">
        <v>15939.166666666666</v>
      </c>
    </row>
    <row r="22" spans="1:9" x14ac:dyDescent="0.2">
      <c r="A22" s="50" t="s">
        <v>190</v>
      </c>
      <c r="C22" s="50" t="s">
        <v>15</v>
      </c>
      <c r="D22" s="101" t="s">
        <v>183</v>
      </c>
      <c r="E22" s="100">
        <v>43888</v>
      </c>
      <c r="F22" s="59">
        <v>71.755414012738868</v>
      </c>
      <c r="G22" s="59">
        <v>-11.884771709140541</v>
      </c>
      <c r="H22" s="59">
        <v>-29.177468772095207</v>
      </c>
      <c r="I22" s="59">
        <v>-9.0705966246731773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43888</v>
      </c>
      <c r="F24" s="53">
        <v>-1.5828588574300473</v>
      </c>
      <c r="G24" s="53">
        <v>0.65897399813517055</v>
      </c>
      <c r="H24" s="53">
        <v>1.3653228710378329</v>
      </c>
      <c r="I24" s="53">
        <v>2.1496703382003268</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43906</v>
      </c>
      <c r="F27" s="53">
        <v>43.144166666666671</v>
      </c>
      <c r="G27" s="53">
        <v>50.884166666666665</v>
      </c>
      <c r="H27" s="53">
        <v>64.938333333333333</v>
      </c>
      <c r="I27" s="53">
        <v>56.984166666666674</v>
      </c>
    </row>
    <row r="28" spans="1:9" x14ac:dyDescent="0.2">
      <c r="A28" s="50" t="s">
        <v>251</v>
      </c>
      <c r="C28" s="50" t="s">
        <v>250</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43895</v>
      </c>
      <c r="F30" s="53">
        <v>1.0657640742418151</v>
      </c>
      <c r="G30" s="53">
        <v>3.203168253077382</v>
      </c>
      <c r="H30" s="53">
        <v>2.2107986762504694</v>
      </c>
      <c r="I30" s="53">
        <v>1.5714637039832668</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43888</v>
      </c>
      <c r="F33" s="53">
        <v>74.896253553474452</v>
      </c>
      <c r="G33" s="53">
        <v>80.209418980292426</v>
      </c>
      <c r="H33" s="53">
        <v>81.80024552027443</v>
      </c>
      <c r="I33" s="53">
        <v>81.099013233585481</v>
      </c>
    </row>
    <row r="34" spans="1:9" x14ac:dyDescent="0.2">
      <c r="A34" s="50" t="s">
        <v>216</v>
      </c>
      <c r="D34" s="101" t="s">
        <v>183</v>
      </c>
      <c r="E34" s="100">
        <v>43888</v>
      </c>
      <c r="F34" s="59">
        <v>29.321695247980188</v>
      </c>
      <c r="G34" s="59">
        <v>31.730509530535723</v>
      </c>
      <c r="H34" s="59">
        <v>31.858031927935311</v>
      </c>
      <c r="I34" s="59">
        <v>32.562454853021883</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43888</v>
      </c>
      <c r="F41" s="53">
        <v>71.554266115944003</v>
      </c>
      <c r="G41" s="53">
        <v>78.864432539013535</v>
      </c>
      <c r="H41" s="53">
        <v>82.896284906649413</v>
      </c>
      <c r="I41" s="53">
        <v>82.206463408843291</v>
      </c>
    </row>
    <row r="42" spans="1:9" x14ac:dyDescent="0.2">
      <c r="A42" s="50" t="s">
        <v>224</v>
      </c>
      <c r="C42" s="50" t="s">
        <v>138</v>
      </c>
      <c r="D42" s="101" t="s">
        <v>183</v>
      </c>
      <c r="E42" s="100">
        <v>43907</v>
      </c>
      <c r="F42" s="53">
        <v>63.020004</v>
      </c>
      <c r="G42" s="53">
        <v>71.650746999999996</v>
      </c>
      <c r="H42" s="53">
        <v>76.832944000000012</v>
      </c>
      <c r="I42" s="53">
        <v>76.293651000000011</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43895</v>
      </c>
      <c r="F46" s="53">
        <v>4584.7849480000004</v>
      </c>
      <c r="G46" s="53">
        <v>4571.9860309999995</v>
      </c>
      <c r="H46" s="53">
        <v>4550.4057459999995</v>
      </c>
      <c r="I46" s="53">
        <v>5173.2963209999998</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124</v>
      </c>
      <c r="D1" s="189" t="s">
        <v>125</v>
      </c>
      <c r="F1" s="189" t="s">
        <v>88</v>
      </c>
      <c r="H1" s="189" t="s">
        <v>8</v>
      </c>
      <c r="J1" s="189" t="s">
        <v>90</v>
      </c>
      <c r="L1" s="189" t="s">
        <v>91</v>
      </c>
      <c r="N1" s="189" t="s">
        <v>92</v>
      </c>
      <c r="P1" s="189" t="s">
        <v>93</v>
      </c>
      <c r="R1" s="189" t="s">
        <v>94</v>
      </c>
      <c r="T1" s="189" t="s">
        <v>126</v>
      </c>
      <c r="V1" s="189" t="s">
        <v>127</v>
      </c>
      <c r="X1" s="189" t="s">
        <v>128</v>
      </c>
      <c r="Z1" s="189" t="s">
        <v>129</v>
      </c>
      <c r="AB1" s="189" t="s">
        <v>130</v>
      </c>
      <c r="AD1" s="189" t="s">
        <v>132</v>
      </c>
      <c r="AF1" s="189" t="s">
        <v>133</v>
      </c>
      <c r="AH1" s="189" t="s">
        <v>135</v>
      </c>
      <c r="AJ1" s="189" t="s">
        <v>40</v>
      </c>
      <c r="AL1" s="189" t="s">
        <v>136</v>
      </c>
      <c r="AN1" s="189" t="s">
        <v>137</v>
      </c>
      <c r="AP1" s="189" t="s">
        <v>139</v>
      </c>
      <c r="AR1" s="189" t="s">
        <v>51</v>
      </c>
      <c r="AT1" s="189" t="s">
        <v>142</v>
      </c>
      <c r="AV1" s="189" t="s">
        <v>143</v>
      </c>
      <c r="AX1" s="189" t="s">
        <v>145</v>
      </c>
      <c r="AZ1" s="189" t="s">
        <v>146</v>
      </c>
      <c r="BB1" s="189" t="s">
        <v>147</v>
      </c>
      <c r="BD1" s="189" t="s">
        <v>148</v>
      </c>
      <c r="BF1" s="189" t="s">
        <v>149</v>
      </c>
      <c r="BH1" s="189" t="s">
        <v>150</v>
      </c>
      <c r="BJ1" s="189" t="s">
        <v>151</v>
      </c>
      <c r="BL1" s="189" t="s">
        <v>152</v>
      </c>
      <c r="BN1" s="18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8">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3"/>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43908</v>
      </c>
      <c r="C15" s="49">
        <v>43908</v>
      </c>
      <c r="D15" s="49">
        <v>43896</v>
      </c>
      <c r="E15" s="49">
        <v>43896</v>
      </c>
      <c r="F15" s="49">
        <v>43896</v>
      </c>
      <c r="G15" s="49">
        <v>43888</v>
      </c>
      <c r="H15" s="49">
        <v>43888</v>
      </c>
      <c r="I15" s="49">
        <v>43888</v>
      </c>
      <c r="J15" s="49">
        <v>43888</v>
      </c>
      <c r="K15" s="49">
        <v>43896</v>
      </c>
      <c r="L15" s="49">
        <v>43888</v>
      </c>
      <c r="M15" s="49">
        <v>43896</v>
      </c>
      <c r="N15" s="49">
        <v>43896</v>
      </c>
      <c r="O15" s="49">
        <v>43906</v>
      </c>
      <c r="P15" s="49">
        <v>43895</v>
      </c>
      <c r="Q15" s="49">
        <v>43896</v>
      </c>
      <c r="R15" s="49">
        <v>43895</v>
      </c>
      <c r="S15" s="49">
        <v>43888</v>
      </c>
      <c r="T15" s="49">
        <v>43895</v>
      </c>
      <c r="U15" s="49">
        <v>43888</v>
      </c>
      <c r="V15" s="49">
        <v>43888</v>
      </c>
      <c r="W15" s="49">
        <v>43188</v>
      </c>
      <c r="X15" s="49">
        <v>43906</v>
      </c>
      <c r="Y15" s="49">
        <v>43895</v>
      </c>
      <c r="Z15" s="49">
        <v>43906</v>
      </c>
      <c r="AA15" s="49">
        <v>43906</v>
      </c>
      <c r="AB15" s="49">
        <v>43906</v>
      </c>
      <c r="AC15" s="49">
        <v>43888</v>
      </c>
      <c r="AD15" s="49">
        <v>43907</v>
      </c>
      <c r="AE15" s="49">
        <v>43714</v>
      </c>
      <c r="AF15" s="49">
        <v>43714</v>
      </c>
      <c r="AG15" s="49">
        <v>43895</v>
      </c>
      <c r="AH15" s="49">
        <v>43895</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1.6094967439928221</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1.0802934561033206</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1.4124466390636137</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1.7235063868589418</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3.4485574297939081</v>
      </c>
      <c r="M44" s="61">
        <v>2.1925643469971279</v>
      </c>
      <c r="N44" s="61">
        <v>1.7828228596751261</v>
      </c>
      <c r="O44" s="59">
        <v>60.83</v>
      </c>
      <c r="P44" s="60">
        <v>1.4147000000000001</v>
      </c>
      <c r="Q44" s="53">
        <v>1288.9718273306166</v>
      </c>
      <c r="R44" s="53">
        <v>1.6128042286015498</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2.7838101010734695</v>
      </c>
      <c r="M45" s="61">
        <v>2.4459974587039301</v>
      </c>
      <c r="N45" s="61">
        <v>2.2751057149906773</v>
      </c>
      <c r="O45" s="59">
        <v>54.66</v>
      </c>
      <c r="P45" s="60">
        <v>0.74050000000000005</v>
      </c>
      <c r="Q45" s="53">
        <v>1290.7254551532151</v>
      </c>
      <c r="R45" s="53">
        <v>1.7952302453537961</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2.5768974010867085</v>
      </c>
      <c r="M46" s="61">
        <v>2.6871401151631558</v>
      </c>
      <c r="N46" s="61">
        <v>2.648508718719822</v>
      </c>
      <c r="O46" s="59">
        <v>57.35</v>
      </c>
      <c r="P46" s="60">
        <v>1.0555000000000001</v>
      </c>
      <c r="Q46" s="53">
        <v>1294.9099420016573</v>
      </c>
      <c r="R46" s="53">
        <v>1.5726071987995249</v>
      </c>
      <c r="S46" s="59">
        <v>3.95</v>
      </c>
      <c r="T46" s="59">
        <v>2</v>
      </c>
      <c r="U46" s="53">
        <v>6.7886794823880754</v>
      </c>
      <c r="V46" s="53">
        <v>2.7627535566085211</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53">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1.6951011120960091</v>
      </c>
      <c r="M47" s="61">
        <v>4.1477640959170392</v>
      </c>
      <c r="N47" s="61">
        <v>4.7087937285305248</v>
      </c>
      <c r="O47" s="59">
        <v>54.81</v>
      </c>
      <c r="P47" s="60">
        <v>1.0105999999999999</v>
      </c>
      <c r="Q47" s="53">
        <v>1297.2789856880747</v>
      </c>
      <c r="R47" s="53">
        <v>1.6134250438815778</v>
      </c>
      <c r="S47" s="59">
        <v>3.95</v>
      </c>
      <c r="T47" s="59">
        <v>2</v>
      </c>
      <c r="U47" s="53">
        <v>6.7603187309693755</v>
      </c>
      <c r="V47" s="53">
        <v>2.7427677964170489</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53">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4.3265610329489945</v>
      </c>
      <c r="M48" s="61">
        <v>4.3916720884840776</v>
      </c>
      <c r="N48" s="61">
        <v>4.9771356041242942</v>
      </c>
      <c r="O48" s="59">
        <v>56.95</v>
      </c>
      <c r="P48" s="60">
        <v>0.9476</v>
      </c>
      <c r="Q48" s="53">
        <v>1300.1598897344388</v>
      </c>
      <c r="R48" s="53">
        <v>1.5899282643419888</v>
      </c>
      <c r="S48" s="59">
        <v>3.95</v>
      </c>
      <c r="T48" s="59">
        <v>2</v>
      </c>
      <c r="U48" s="53">
        <v>6.6646497544417294</v>
      </c>
      <c r="V48" s="53">
        <v>2.6923081562719169</v>
      </c>
      <c r="W48" s="60" t="e">
        <v>#N/A</v>
      </c>
      <c r="X48" s="54">
        <v>1565</v>
      </c>
      <c r="Y48" s="54">
        <v>461</v>
      </c>
      <c r="Z48" s="54">
        <v>1791</v>
      </c>
      <c r="AA48" s="54">
        <v>443001</v>
      </c>
      <c r="AB48" s="61">
        <v>0.52048823016564949</v>
      </c>
      <c r="AC48" s="53">
        <v>6.8833543812413804</v>
      </c>
      <c r="AD48" s="53">
        <v>6.108009</v>
      </c>
      <c r="AE48" s="54" t="e">
        <v>#N/A</v>
      </c>
      <c r="AF48" s="54" t="e">
        <v>#N/A</v>
      </c>
      <c r="AG48" s="54">
        <v>10</v>
      </c>
      <c r="AH48" s="53">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4.9402954829557144</v>
      </c>
      <c r="M49" s="61">
        <v>3.7966537966537928</v>
      </c>
      <c r="N49" s="61">
        <v>4.8768857291485945</v>
      </c>
      <c r="O49" s="59">
        <v>53.96</v>
      </c>
      <c r="P49" s="60">
        <v>1.8379000000000001</v>
      </c>
      <c r="Q49" s="53">
        <v>1302.6884627689169</v>
      </c>
      <c r="R49" s="53">
        <v>1.3093215063882946</v>
      </c>
      <c r="S49" s="59">
        <v>3.95</v>
      </c>
      <c r="T49" s="59">
        <v>2</v>
      </c>
      <c r="U49" s="53">
        <v>6.7015330120263927</v>
      </c>
      <c r="V49" s="53">
        <v>2.6944572958711066</v>
      </c>
      <c r="W49" s="60" t="e">
        <v>#N/A</v>
      </c>
      <c r="X49" s="54">
        <v>818</v>
      </c>
      <c r="Y49" s="54">
        <v>486</v>
      </c>
      <c r="Z49" s="54">
        <v>1846</v>
      </c>
      <c r="AA49" s="54">
        <v>444906</v>
      </c>
      <c r="AB49" s="61">
        <v>0.60984473075652457</v>
      </c>
      <c r="AC49" s="53">
        <v>6.8222873887539857</v>
      </c>
      <c r="AD49" s="53">
        <v>6.2104220000000003</v>
      </c>
      <c r="AE49" s="54" t="e">
        <v>#N/A</v>
      </c>
      <c r="AF49" s="54" t="e">
        <v>#N/A</v>
      </c>
      <c r="AG49" s="54">
        <v>15</v>
      </c>
      <c r="AH49" s="53">
        <v>547.55578300000002</v>
      </c>
    </row>
    <row r="50" spans="1:34" x14ac:dyDescent="0.2">
      <c r="A50" s="52">
        <v>43770</v>
      </c>
      <c r="B50" s="59">
        <v>1.4914772727272707</v>
      </c>
      <c r="C50" s="59">
        <v>1.8768768768768762</v>
      </c>
      <c r="D50" s="53">
        <v>6.7</v>
      </c>
      <c r="E50" s="53">
        <v>5.2</v>
      </c>
      <c r="F50" s="53">
        <v>924.3</v>
      </c>
      <c r="G50" s="54">
        <v>49310</v>
      </c>
      <c r="H50" s="53">
        <v>1.0450819672131129</v>
      </c>
      <c r="I50" s="54">
        <v>15330</v>
      </c>
      <c r="J50" s="53">
        <v>0.98814229249011287</v>
      </c>
      <c r="K50" s="59">
        <v>0.31897926634767426</v>
      </c>
      <c r="L50" s="53">
        <v>3.350599792958997</v>
      </c>
      <c r="M50" s="61">
        <v>3.0254777070063854</v>
      </c>
      <c r="N50" s="61">
        <v>4.491625709374536</v>
      </c>
      <c r="O50" s="59">
        <v>57.03</v>
      </c>
      <c r="P50" s="60">
        <v>2.4024000000000001</v>
      </c>
      <c r="Q50" s="53">
        <v>1305.610914893959</v>
      </c>
      <c r="R50" s="53">
        <v>1.5977656442643928</v>
      </c>
      <c r="S50" s="59">
        <v>3.95</v>
      </c>
      <c r="T50" s="59">
        <v>2</v>
      </c>
      <c r="U50" s="53">
        <v>6.6476756464849833</v>
      </c>
      <c r="V50" s="53">
        <v>2.6899035764889812</v>
      </c>
      <c r="W50" s="60" t="e">
        <v>#N/A</v>
      </c>
      <c r="X50" s="54">
        <v>954</v>
      </c>
      <c r="Y50" s="54">
        <v>480</v>
      </c>
      <c r="Z50" s="54">
        <v>1430</v>
      </c>
      <c r="AA50" s="54">
        <v>426687</v>
      </c>
      <c r="AB50" s="61">
        <v>0.60159865376525035</v>
      </c>
      <c r="AC50" s="53">
        <v>6.6530923245031612</v>
      </c>
      <c r="AD50" s="53">
        <v>6.0443850000000001</v>
      </c>
      <c r="AE50" s="54" t="e">
        <v>#N/A</v>
      </c>
      <c r="AF50" s="54" t="e">
        <v>#N/A</v>
      </c>
      <c r="AG50" s="54">
        <v>10</v>
      </c>
      <c r="AH50" s="53">
        <v>1155.9815719999999</v>
      </c>
    </row>
    <row r="51" spans="1:34" x14ac:dyDescent="0.2">
      <c r="A51" s="52">
        <v>43800</v>
      </c>
      <c r="B51" s="59">
        <v>1.4174344436569841</v>
      </c>
      <c r="C51" s="59">
        <v>1.9490254872563728</v>
      </c>
      <c r="D51" s="53">
        <v>6.8</v>
      </c>
      <c r="E51" s="53">
        <v>5.2</v>
      </c>
      <c r="F51" s="53">
        <v>918.1</v>
      </c>
      <c r="G51" s="54">
        <v>50630</v>
      </c>
      <c r="H51" s="53">
        <v>1.4629258517034005</v>
      </c>
      <c r="I51" s="54">
        <v>15870</v>
      </c>
      <c r="J51" s="53">
        <v>1.9267822736030782</v>
      </c>
      <c r="K51" s="59">
        <v>0.67221510883483937</v>
      </c>
      <c r="L51" s="53">
        <v>3.2468012436228877</v>
      </c>
      <c r="M51" s="61">
        <v>2.9169308814204209</v>
      </c>
      <c r="N51" s="61">
        <v>3.6700012052549136</v>
      </c>
      <c r="O51" s="59">
        <v>59.88</v>
      </c>
      <c r="P51" s="60">
        <v>2.4337</v>
      </c>
      <c r="Q51" s="53">
        <v>1308.4495226332401</v>
      </c>
      <c r="R51" s="53">
        <v>1.9375990018304812</v>
      </c>
      <c r="S51" s="59">
        <v>3.95</v>
      </c>
      <c r="T51" s="59">
        <v>2</v>
      </c>
      <c r="U51" s="53">
        <v>6.7172598021718795</v>
      </c>
      <c r="V51" s="53">
        <v>2.7177870675982638</v>
      </c>
      <c r="W51" s="60" t="e">
        <v>#N/A</v>
      </c>
      <c r="X51" s="54">
        <v>2130</v>
      </c>
      <c r="Y51" s="54">
        <v>403</v>
      </c>
      <c r="Z51" s="54">
        <v>1092</v>
      </c>
      <c r="AA51" s="54">
        <v>430641</v>
      </c>
      <c r="AB51" s="61">
        <v>0.78844765342960288</v>
      </c>
      <c r="AC51" s="53">
        <v>6.6343024030399969</v>
      </c>
      <c r="AD51" s="53">
        <v>5.987133</v>
      </c>
      <c r="AE51" s="54" t="e">
        <v>#N/A</v>
      </c>
      <c r="AF51" s="54" t="e">
        <v>#N/A</v>
      </c>
      <c r="AG51" s="54">
        <v>13</v>
      </c>
      <c r="AH51" s="53">
        <v>300.53037999999998</v>
      </c>
    </row>
    <row r="52" spans="1:34" x14ac:dyDescent="0.2">
      <c r="A52" s="52">
        <v>43831</v>
      </c>
      <c r="B52" s="59">
        <v>1.6288951841359811</v>
      </c>
      <c r="C52" s="59">
        <v>2.0973782771535721</v>
      </c>
      <c r="D52" s="53">
        <v>6.9</v>
      </c>
      <c r="E52" s="53">
        <v>5.5</v>
      </c>
      <c r="F52" s="53">
        <v>909.4</v>
      </c>
      <c r="G52" s="54" t="e">
        <v>#N/A</v>
      </c>
      <c r="H52" s="53" t="e">
        <v>#N/A</v>
      </c>
      <c r="I52" s="54" t="e">
        <v>#N/A</v>
      </c>
      <c r="J52" s="53" t="e">
        <v>#N/A</v>
      </c>
      <c r="K52" s="59">
        <v>1.6299137104506256</v>
      </c>
      <c r="L52" s="53" t="e">
        <v>#N/A</v>
      </c>
      <c r="M52" s="61">
        <v>2.8292989625903875</v>
      </c>
      <c r="N52" s="61">
        <v>3.0481658038170378</v>
      </c>
      <c r="O52" s="59">
        <v>57.68</v>
      </c>
      <c r="P52" s="60">
        <v>2.2768000000000002</v>
      </c>
      <c r="Q52" s="53">
        <v>1309.9664142742279</v>
      </c>
      <c r="R52" s="53" t="e">
        <v>#N/A</v>
      </c>
      <c r="S52" s="59">
        <v>3.95</v>
      </c>
      <c r="T52" s="59">
        <v>2</v>
      </c>
      <c r="U52" s="53" t="e">
        <v>#N/A</v>
      </c>
      <c r="V52" s="53" t="e">
        <v>#N/A</v>
      </c>
      <c r="W52" s="60" t="e">
        <v>#N/A</v>
      </c>
      <c r="X52" s="54">
        <v>642</v>
      </c>
      <c r="Y52" s="54">
        <v>424</v>
      </c>
      <c r="Z52" s="54">
        <v>1127</v>
      </c>
      <c r="AA52" s="54">
        <v>435148</v>
      </c>
      <c r="AB52" s="61">
        <v>0.3714568226763349</v>
      </c>
      <c r="AC52" s="53" t="e">
        <v>#N/A</v>
      </c>
      <c r="AD52" s="53">
        <v>6.2977270000000001</v>
      </c>
      <c r="AE52" s="54" t="e">
        <v>#N/A</v>
      </c>
      <c r="AF52" s="54" t="e">
        <v>#N/A</v>
      </c>
      <c r="AG52" s="54">
        <v>16</v>
      </c>
      <c r="AH52" s="53">
        <v>211.140458</v>
      </c>
    </row>
    <row r="53" spans="1:34" x14ac:dyDescent="0.2">
      <c r="A53" s="52">
        <v>43862</v>
      </c>
      <c r="B53" s="59">
        <v>1.6985138004246059</v>
      </c>
      <c r="C53" s="59">
        <v>2.0942408376963373</v>
      </c>
      <c r="D53" s="53">
        <v>7.2</v>
      </c>
      <c r="E53" s="53">
        <v>5.6</v>
      </c>
      <c r="F53" s="53">
        <v>899</v>
      </c>
      <c r="G53" s="54" t="e">
        <v>#N/A</v>
      </c>
      <c r="H53" s="53" t="e">
        <v>#N/A</v>
      </c>
      <c r="I53" s="54" t="e">
        <v>#N/A</v>
      </c>
      <c r="J53" s="53" t="e">
        <v>#N/A</v>
      </c>
      <c r="K53" s="59">
        <v>2.2058823529411686</v>
      </c>
      <c r="L53" s="53" t="e">
        <v>#N/A</v>
      </c>
      <c r="M53" s="61">
        <v>3.1994981179422899</v>
      </c>
      <c r="N53" s="61">
        <v>2.7318218954248463</v>
      </c>
      <c r="O53" s="59">
        <v>50.54</v>
      </c>
      <c r="P53" s="60">
        <v>1.9979</v>
      </c>
      <c r="Q53" s="53">
        <v>1312.7328137988684</v>
      </c>
      <c r="R53" s="53" t="e">
        <v>#N/A</v>
      </c>
      <c r="S53" s="59">
        <v>3.95</v>
      </c>
      <c r="T53" s="59">
        <v>2</v>
      </c>
      <c r="U53" s="53" t="e">
        <v>#N/A</v>
      </c>
      <c r="V53" s="53" t="e">
        <v>#N/A</v>
      </c>
      <c r="W53" s="60" t="e">
        <v>#N/A</v>
      </c>
      <c r="X53" s="54">
        <v>646</v>
      </c>
      <c r="Y53" s="54" t="e">
        <v>#N/A</v>
      </c>
      <c r="Z53" s="54">
        <v>1521</v>
      </c>
      <c r="AA53" s="54">
        <v>437278</v>
      </c>
      <c r="AB53" s="61">
        <v>0.45882352941176469</v>
      </c>
      <c r="AC53" s="53" t="e">
        <v>#N/A</v>
      </c>
      <c r="AD53" s="53" t="e">
        <v>#N/A</v>
      </c>
      <c r="AE53" s="54" t="e">
        <v>#N/A</v>
      </c>
      <c r="AF53" s="54" t="e">
        <v>#N/A</v>
      </c>
      <c r="AG53" s="54" t="e">
        <v>#N/A</v>
      </c>
      <c r="AH53" s="53">
        <v>337.181848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ontent_x0020_ClassificationTaxHTField1 xmlns="3b341044-0cd2-4806-a9f6-495c3fa5e2e2"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OldUrl xmlns="e581e1af-00ea-413a-8e75-837892944e8f" xsi:nil="true"/>
    <COCIS_x0020_KeywordsTaxHTField0 xmlns="3b341044-0cd2-4806-a9f6-495c3fa5e2e2">
      <Terms xmlns="http://schemas.microsoft.com/office/infopath/2007/PartnerControls"/>
    </COCIS_x0020_KeywordsTaxHTField0>
    <TaxCatchAll xmlns="c4fe4be5-56f4-467e-b4a4-a4b064910afa"/>
  </documentManagement>
</p:properties>
</file>

<file path=customXml/itemProps1.xml><?xml version="1.0" encoding="utf-8"?>
<ds:datastoreItem xmlns:ds="http://schemas.openxmlformats.org/officeDocument/2006/customXml" ds:itemID="{76283E67-8C93-4002-B0B6-6C4071F79B2B}"/>
</file>

<file path=customXml/itemProps2.xml><?xml version="1.0" encoding="utf-8"?>
<ds:datastoreItem xmlns:ds="http://schemas.openxmlformats.org/officeDocument/2006/customXml" ds:itemID="{A70DB88B-D22B-4EA5-B227-7F0C0764CEA9}"/>
</file>

<file path=customXml/itemProps3.xml><?xml version="1.0" encoding="utf-8"?>
<ds:datastoreItem xmlns:ds="http://schemas.openxmlformats.org/officeDocument/2006/customXml" ds:itemID="{E9DC12E6-9611-494D-A0DE-E8BAFD5164E8}"/>
</file>

<file path=customXml/itemProps4.xml><?xml version="1.0" encoding="utf-8"?>
<ds:datastoreItem xmlns:ds="http://schemas.openxmlformats.org/officeDocument/2006/customXml" ds:itemID="{D916813B-0795-4D82-9068-9471A685D010}"/>
</file>

<file path=customXml/itemProps5.xml><?xml version="1.0" encoding="utf-8"?>
<ds:datastoreItem xmlns:ds="http://schemas.openxmlformats.org/officeDocument/2006/customXml" ds:itemID="{85AD917A-D2BA-44E1-A74B-40A18CFBA6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2020-03-18T17:59:29Z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0x010100EA5EA32CF4385549BFA194A0FF8BD22E00D01FFA440DDAC141B764452CFA52A91A</vt:lpwstr>
  </property>
  <property fmtid="{D5CDD505-2E9C-101B-9397-08002B2CF9AE}" pid="3" name="COCIS Keywords">
    <vt:lpwstr/>
  </property>
  <property fmtid="{D5CDD505-2E9C-101B-9397-08002B2CF9AE}" pid="4" name="Document Category">
    <vt:lpwstr/>
  </property>
</Properties>
</file>