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F9559B5D-74F7-4CC0-A76F-5830F570ADA4}" xr6:coauthVersionLast="31" xr6:coauthVersionMax="31" xr10:uidLastSave="{00000000-0000-0000-0000-000000000000}"/>
  <workbookProtection workbookAlgorithmName="SHA-512" workbookHashValue="dWuei9Fz+bz2PMUk4IylCGnAFZ/RV6l5Zjad9CemON0ymfh8qOIzWjXrDnupPRY/p5uxOAvL9OyFVz7SP3zSBA==" workbookSaltValue="0cOYnbuWWrzFgsbMTuUyTQ==" workbookSpinCount="100000" lockStructure="1"/>
  <bookViews>
    <workbookView xWindow="558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dXdata!$A$16:$AH$55</definedName>
    <definedName name="DATA" localSheetId="3">'dXdata - Annual'!$F$12:$I$46</definedName>
    <definedName name="DATA" localSheetId="2">'dXdata - Monthly'!$F$12:$AS$46</definedName>
    <definedName name="DATES" localSheetId="5">dXdata!$A$16:$A$55</definedName>
    <definedName name="DATES" localSheetId="3">'dXdata - Annual'!$F$12:$I$12</definedName>
    <definedName name="DATES" localSheetId="2">'dXdata - Monthly'!$F$12:$AS$12</definedName>
    <definedName name="IDS" localSheetId="5">dXdata!$B$7:$AH$7</definedName>
    <definedName name="IDS" localSheetId="3">'dXdata - Annual'!$B$7:$AH$7</definedName>
    <definedName name="IDS" localSheetId="2">'dXdata - Monthly'!$B$7:$AH$7</definedName>
    <definedName name="OBS" localSheetId="5">dXdata!$B$16:$AH$55</definedName>
    <definedName name="OBS" localSheetId="3">'dXdata - Annual'!$F$13:$I$46</definedName>
    <definedName name="OBS" localSheetId="2">'dXdata - Monthly'!$F$13:$AS$46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 i="1" l="1"/>
  <c r="AT36" i="1" l="1"/>
  <c r="AU36" i="1"/>
  <c r="AV36" i="1"/>
  <c r="AT37" i="1"/>
  <c r="AU37" i="1"/>
  <c r="AV37" i="1"/>
  <c r="AT38" i="1"/>
  <c r="AU38" i="1"/>
  <c r="AV38" i="1"/>
  <c r="AT39" i="1"/>
  <c r="AU39" i="1"/>
  <c r="AV39" i="1"/>
  <c r="AT28" i="1"/>
  <c r="AU28" i="1"/>
  <c r="AV28" i="1"/>
  <c r="AT29" i="1"/>
  <c r="AU29" i="1"/>
  <c r="AV29" i="1"/>
  <c r="AT30" i="1"/>
  <c r="AU30" i="1"/>
  <c r="AV30" i="1"/>
  <c r="AT31" i="1"/>
  <c r="AU31" i="1"/>
  <c r="AV31" i="1"/>
  <c r="AT32" i="1"/>
  <c r="AU32" i="1"/>
  <c r="AV32" i="1"/>
  <c r="AT33" i="1"/>
  <c r="AU33" i="1"/>
  <c r="AV33" i="1"/>
  <c r="AT34" i="1"/>
  <c r="AU34" i="1"/>
  <c r="AV34" i="1"/>
  <c r="AT24" i="1"/>
  <c r="AU24" i="1"/>
  <c r="AV24" i="1"/>
  <c r="AT25" i="1"/>
  <c r="AU25" i="1"/>
  <c r="AV25" i="1"/>
  <c r="AT26" i="1"/>
  <c r="AU26" i="1"/>
  <c r="AV26" i="1"/>
  <c r="AT17" i="1"/>
  <c r="AU17" i="1"/>
  <c r="AV17" i="1"/>
  <c r="AT18" i="1"/>
  <c r="AU18" i="1"/>
  <c r="AV18" i="1"/>
  <c r="AT19" i="1"/>
  <c r="AU19" i="1"/>
  <c r="AV19" i="1"/>
  <c r="AT20" i="1"/>
  <c r="AU20" i="1"/>
  <c r="AV20" i="1"/>
  <c r="AT21" i="1"/>
  <c r="AU21" i="1"/>
  <c r="AV21" i="1"/>
  <c r="AT22" i="1"/>
  <c r="AU22" i="1"/>
  <c r="AV22" i="1"/>
  <c r="AT14" i="1"/>
  <c r="AU14" i="1"/>
  <c r="AV14" i="1"/>
  <c r="AT15" i="1"/>
  <c r="AU15" i="1"/>
  <c r="AV15" i="1"/>
  <c r="AT5" i="1"/>
  <c r="AU5" i="1"/>
  <c r="AV5" i="1"/>
  <c r="AT6" i="1"/>
  <c r="AU6" i="1"/>
  <c r="AV6" i="1"/>
  <c r="AT7" i="1"/>
  <c r="AU7" i="1"/>
  <c r="AV7" i="1"/>
  <c r="AT8" i="1"/>
  <c r="AU8" i="1"/>
  <c r="AV8" i="1"/>
  <c r="AT9" i="1"/>
  <c r="AU9" i="1"/>
  <c r="AV9" i="1"/>
  <c r="AT10" i="1"/>
  <c r="AU10" i="1"/>
  <c r="AV10" i="1"/>
  <c r="AT11" i="1"/>
  <c r="AU11" i="1"/>
  <c r="AV11" i="1"/>
  <c r="AT12" i="1"/>
  <c r="AU12" i="1"/>
  <c r="AV12" i="1"/>
  <c r="AS8" i="1" l="1"/>
  <c r="AS9" i="1"/>
  <c r="AS10" i="1"/>
  <c r="AS11" i="1"/>
  <c r="AS36" i="1" l="1"/>
  <c r="AS37" i="1"/>
  <c r="AS38" i="1"/>
  <c r="AS39" i="1"/>
  <c r="AS28" i="1"/>
  <c r="AS29" i="1"/>
  <c r="AS30" i="1"/>
  <c r="AS31" i="1"/>
  <c r="AS32" i="1"/>
  <c r="AS33" i="1"/>
  <c r="AS34" i="1"/>
  <c r="AS24" i="1"/>
  <c r="AS25" i="1"/>
  <c r="AS26" i="1"/>
  <c r="AS17" i="1"/>
  <c r="AS18" i="1"/>
  <c r="AS19" i="1"/>
  <c r="AS20" i="1"/>
  <c r="AS21" i="1"/>
  <c r="AS22" i="1"/>
  <c r="AS14" i="1"/>
  <c r="AS15" i="1"/>
  <c r="AS5" i="1"/>
  <c r="AS6" i="1"/>
  <c r="AS7" i="1"/>
  <c r="AS12" i="1"/>
  <c r="AI36" i="1" l="1"/>
  <c r="AJ36" i="1"/>
  <c r="AK36" i="1"/>
  <c r="AL36" i="1"/>
  <c r="AM36" i="1"/>
  <c r="AN36" i="1"/>
  <c r="AO36" i="1"/>
  <c r="AP36" i="1"/>
  <c r="AQ36" i="1"/>
  <c r="AR36" i="1"/>
  <c r="AI37" i="1"/>
  <c r="AJ37" i="1"/>
  <c r="AK37" i="1"/>
  <c r="AL37" i="1"/>
  <c r="AM37" i="1"/>
  <c r="AN37" i="1"/>
  <c r="AO37" i="1"/>
  <c r="AP37" i="1"/>
  <c r="AQ37" i="1"/>
  <c r="AR37" i="1"/>
  <c r="AI38" i="1"/>
  <c r="AJ38" i="1"/>
  <c r="AK38" i="1"/>
  <c r="AL38" i="1"/>
  <c r="AM38" i="1"/>
  <c r="AN38" i="1"/>
  <c r="AO38" i="1"/>
  <c r="AP38" i="1"/>
  <c r="AQ38" i="1"/>
  <c r="AR38" i="1"/>
  <c r="AI39" i="1"/>
  <c r="AJ39" i="1"/>
  <c r="AK39" i="1"/>
  <c r="AL39" i="1"/>
  <c r="AM39" i="1"/>
  <c r="AN39" i="1"/>
  <c r="AO39" i="1"/>
  <c r="AP39" i="1"/>
  <c r="AQ39" i="1"/>
  <c r="AR39" i="1"/>
  <c r="AI28" i="1"/>
  <c r="AJ28" i="1"/>
  <c r="AK28" i="1"/>
  <c r="AL28" i="1"/>
  <c r="AM28" i="1"/>
  <c r="AN28" i="1"/>
  <c r="AO28" i="1"/>
  <c r="AP28" i="1"/>
  <c r="AQ28" i="1"/>
  <c r="AR28" i="1"/>
  <c r="AI29" i="1"/>
  <c r="AJ29" i="1"/>
  <c r="AK29" i="1"/>
  <c r="AL29" i="1"/>
  <c r="AM29" i="1"/>
  <c r="AN29" i="1"/>
  <c r="AO29" i="1"/>
  <c r="AP29" i="1"/>
  <c r="AQ29" i="1"/>
  <c r="AR29" i="1"/>
  <c r="AI30" i="1"/>
  <c r="AJ30" i="1"/>
  <c r="AK30" i="1"/>
  <c r="AL30" i="1"/>
  <c r="AM30" i="1"/>
  <c r="AN30" i="1"/>
  <c r="AO30" i="1"/>
  <c r="AP30" i="1"/>
  <c r="AQ30" i="1"/>
  <c r="AR30" i="1"/>
  <c r="AI31" i="1"/>
  <c r="AJ31" i="1"/>
  <c r="AK31" i="1"/>
  <c r="AL31" i="1"/>
  <c r="AM31" i="1"/>
  <c r="AN31" i="1"/>
  <c r="AO31" i="1"/>
  <c r="AP31" i="1"/>
  <c r="AQ31" i="1"/>
  <c r="AR31" i="1"/>
  <c r="AI32" i="1"/>
  <c r="AJ32" i="1"/>
  <c r="AK32" i="1"/>
  <c r="AL32" i="1"/>
  <c r="AM32" i="1"/>
  <c r="AN32" i="1"/>
  <c r="AO32" i="1"/>
  <c r="AP32" i="1"/>
  <c r="AQ32" i="1"/>
  <c r="AR32" i="1"/>
  <c r="AI33" i="1"/>
  <c r="AJ33" i="1"/>
  <c r="AK33" i="1"/>
  <c r="AL33" i="1"/>
  <c r="AM33" i="1"/>
  <c r="AN33" i="1"/>
  <c r="AO33" i="1"/>
  <c r="AP33" i="1"/>
  <c r="AQ33" i="1"/>
  <c r="AR33" i="1"/>
  <c r="AI34" i="1"/>
  <c r="AJ34" i="1"/>
  <c r="AK34" i="1"/>
  <c r="AL34" i="1"/>
  <c r="AM34" i="1"/>
  <c r="AN34" i="1"/>
  <c r="AO34" i="1"/>
  <c r="AP34" i="1"/>
  <c r="AQ34" i="1"/>
  <c r="AR34" i="1"/>
  <c r="AI24" i="1"/>
  <c r="AJ24" i="1"/>
  <c r="AK24" i="1"/>
  <c r="AL24" i="1"/>
  <c r="AM24" i="1"/>
  <c r="AN24" i="1"/>
  <c r="AO24" i="1"/>
  <c r="AP24" i="1"/>
  <c r="AQ24" i="1"/>
  <c r="AR24" i="1"/>
  <c r="AI25" i="1"/>
  <c r="AJ25" i="1"/>
  <c r="AK25" i="1"/>
  <c r="AL25" i="1"/>
  <c r="AM25" i="1"/>
  <c r="AN25" i="1"/>
  <c r="AO25" i="1"/>
  <c r="AP25" i="1"/>
  <c r="AQ25" i="1"/>
  <c r="AR25" i="1"/>
  <c r="AI26" i="1"/>
  <c r="AJ26" i="1"/>
  <c r="AK26" i="1"/>
  <c r="AL26" i="1"/>
  <c r="AM26" i="1"/>
  <c r="AN26" i="1"/>
  <c r="AO26" i="1"/>
  <c r="AP26" i="1"/>
  <c r="AQ26" i="1"/>
  <c r="AR26" i="1"/>
  <c r="AI17" i="1"/>
  <c r="AJ17" i="1"/>
  <c r="AK17" i="1"/>
  <c r="AL17" i="1"/>
  <c r="AM17" i="1"/>
  <c r="AN17" i="1"/>
  <c r="AO17" i="1"/>
  <c r="AP17" i="1"/>
  <c r="AQ17" i="1"/>
  <c r="AR17" i="1"/>
  <c r="AI18" i="1"/>
  <c r="AJ18" i="1"/>
  <c r="AK18" i="1"/>
  <c r="AL18" i="1"/>
  <c r="AM18" i="1"/>
  <c r="AN18" i="1"/>
  <c r="AO18" i="1"/>
  <c r="AP18" i="1"/>
  <c r="AQ18" i="1"/>
  <c r="AR18" i="1"/>
  <c r="AI19" i="1"/>
  <c r="AJ19" i="1"/>
  <c r="AK19" i="1"/>
  <c r="AL19" i="1"/>
  <c r="AM19" i="1"/>
  <c r="AN19" i="1"/>
  <c r="AO19" i="1"/>
  <c r="AP19" i="1"/>
  <c r="AQ19" i="1"/>
  <c r="AR19" i="1"/>
  <c r="AI20" i="1"/>
  <c r="AJ20" i="1"/>
  <c r="AK20" i="1"/>
  <c r="AL20" i="1"/>
  <c r="AM20" i="1"/>
  <c r="AN20" i="1"/>
  <c r="AO20" i="1"/>
  <c r="AP20" i="1"/>
  <c r="AQ20" i="1"/>
  <c r="AR20" i="1"/>
  <c r="AI21" i="1"/>
  <c r="AJ21" i="1"/>
  <c r="AK21" i="1"/>
  <c r="AL21" i="1"/>
  <c r="AM21" i="1"/>
  <c r="AN21" i="1"/>
  <c r="AO21" i="1"/>
  <c r="AP21" i="1"/>
  <c r="AQ21" i="1"/>
  <c r="AR21" i="1"/>
  <c r="AI22" i="1"/>
  <c r="AJ22" i="1"/>
  <c r="AK22" i="1"/>
  <c r="AL22" i="1"/>
  <c r="AM22" i="1"/>
  <c r="AN22" i="1"/>
  <c r="AO22" i="1"/>
  <c r="AP22" i="1"/>
  <c r="AQ22" i="1"/>
  <c r="AR22" i="1"/>
  <c r="AI14" i="1"/>
  <c r="AJ14" i="1"/>
  <c r="AK14" i="1"/>
  <c r="AL14" i="1"/>
  <c r="AM14" i="1"/>
  <c r="AN14" i="1"/>
  <c r="AO14" i="1"/>
  <c r="AP14" i="1"/>
  <c r="AQ14" i="1"/>
  <c r="AR14" i="1"/>
  <c r="AI15" i="1"/>
  <c r="AJ15" i="1"/>
  <c r="AK15" i="1"/>
  <c r="AL15" i="1"/>
  <c r="AM15" i="1"/>
  <c r="AN15" i="1"/>
  <c r="AO15" i="1"/>
  <c r="AP15" i="1"/>
  <c r="AQ15" i="1"/>
  <c r="AR15" i="1"/>
  <c r="AI5" i="1"/>
  <c r="AJ5" i="1"/>
  <c r="AK5" i="1"/>
  <c r="AL5" i="1"/>
  <c r="AM5" i="1"/>
  <c r="AN5" i="1"/>
  <c r="AO5" i="1"/>
  <c r="AP5" i="1"/>
  <c r="AQ5" i="1"/>
  <c r="AR5" i="1"/>
  <c r="AI6" i="1"/>
  <c r="AJ6" i="1"/>
  <c r="AK6" i="1"/>
  <c r="AL6" i="1"/>
  <c r="AM6" i="1"/>
  <c r="AN6" i="1"/>
  <c r="AO6" i="1"/>
  <c r="AP6" i="1"/>
  <c r="AQ6" i="1"/>
  <c r="AR6" i="1"/>
  <c r="AI7" i="1"/>
  <c r="AJ7" i="1"/>
  <c r="AK7" i="1"/>
  <c r="AL7" i="1"/>
  <c r="AM7" i="1"/>
  <c r="AN7" i="1"/>
  <c r="AO7" i="1"/>
  <c r="AP7" i="1"/>
  <c r="AQ7" i="1"/>
  <c r="AR7" i="1"/>
  <c r="AJ8" i="1"/>
  <c r="AK8" i="1"/>
  <c r="AL8" i="1"/>
  <c r="AM8" i="1"/>
  <c r="AN8" i="1"/>
  <c r="AO8" i="1"/>
  <c r="AP8" i="1"/>
  <c r="AQ8" i="1"/>
  <c r="AR8" i="1"/>
  <c r="AI9" i="1"/>
  <c r="AJ9" i="1"/>
  <c r="AK9" i="1"/>
  <c r="AL9" i="1"/>
  <c r="AM9" i="1"/>
  <c r="AN9" i="1"/>
  <c r="AO9" i="1"/>
  <c r="AP9" i="1"/>
  <c r="AQ9" i="1"/>
  <c r="AR9" i="1"/>
  <c r="AI10" i="1"/>
  <c r="AJ10" i="1"/>
  <c r="AK10" i="1"/>
  <c r="AL10" i="1"/>
  <c r="AM10" i="1"/>
  <c r="AN10" i="1"/>
  <c r="AO10" i="1"/>
  <c r="AP10" i="1"/>
  <c r="AQ10" i="1"/>
  <c r="AR10" i="1"/>
  <c r="AI11" i="1"/>
  <c r="AJ11" i="1"/>
  <c r="AK11" i="1"/>
  <c r="AL11" i="1"/>
  <c r="AM11" i="1"/>
  <c r="AN11" i="1"/>
  <c r="AO11" i="1"/>
  <c r="AP11" i="1"/>
  <c r="AQ11" i="1"/>
  <c r="AR11" i="1"/>
  <c r="AI12" i="1"/>
  <c r="AJ12" i="1"/>
  <c r="AK12" i="1"/>
  <c r="AL12" i="1"/>
  <c r="AM12" i="1"/>
  <c r="AN12" i="1"/>
  <c r="AO12" i="1"/>
  <c r="AP12" i="1"/>
  <c r="AQ12" i="1"/>
  <c r="AR12" i="1"/>
  <c r="F5" i="1" l="1"/>
  <c r="F6" i="1"/>
  <c r="F7" i="1"/>
  <c r="F8" i="1"/>
  <c r="F9" i="1"/>
  <c r="F10" i="1"/>
  <c r="F11" i="1"/>
  <c r="F12" i="1"/>
  <c r="AH36" i="1" l="1"/>
  <c r="AH37" i="1"/>
  <c r="AH38" i="1"/>
  <c r="AH39" i="1"/>
  <c r="AH28" i="1"/>
  <c r="AH29" i="1"/>
  <c r="AH30" i="1"/>
  <c r="AH31" i="1"/>
  <c r="AH32" i="1"/>
  <c r="AH33" i="1"/>
  <c r="AH34" i="1"/>
  <c r="AH24" i="1"/>
  <c r="AH25" i="1"/>
  <c r="AH26" i="1"/>
  <c r="AH17" i="1"/>
  <c r="AH18" i="1"/>
  <c r="AH19" i="1"/>
  <c r="AH20" i="1"/>
  <c r="AH21" i="1"/>
  <c r="AH22" i="1"/>
  <c r="AH14" i="1"/>
  <c r="AH15" i="1"/>
  <c r="AH5" i="1"/>
  <c r="AH6" i="1"/>
  <c r="AH7" i="1"/>
  <c r="AH8" i="1"/>
  <c r="AH9" i="1"/>
  <c r="AH10" i="1"/>
  <c r="AH11" i="1"/>
  <c r="AH12" i="1"/>
  <c r="AG36" i="1" l="1"/>
  <c r="AG37" i="1"/>
  <c r="AG38" i="1"/>
  <c r="AG39"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<sst xmlns="http://schemas.openxmlformats.org/spreadsheetml/2006/main" count="646" uniqueCount="253">
  <si>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</si>
  <si>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</si>
  <si>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</si>
  <si>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</si>
  <si>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</si>
  <si>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</si>
  <si>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</si>
  <si>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</si>
  <si>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</si>
  <si>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</si>
  <si>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</si>
  <si>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</si>
  <si>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</si>
  <si>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</si>
  <si>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</si>
  <si>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</si>
  <si>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</si>
  <si>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</si>
  <si>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</si>
  <si>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</si>
  <si>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</si>
  <si>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</si>
  <si>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</si>
  <si>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</si>
  <si>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</si>
  <si>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</si>
  <si>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</si>
  <si>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</si>
  <si>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</si>
  <si>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</si>
  <si>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</si>
  <si>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</si>
  <si>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</si>
  <si>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</si>
  <si>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</si>
  <si>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</si>
  <si>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</si>
  <si>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</si>
  <si>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</si>
  <si>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</si>
  <si>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</si>
  <si>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</si>
  <si>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</si>
  <si>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</si>
  <si>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</si>
  <si>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</si>
  <si>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</si>
  <si>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</si>
  <si>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</si>
  <si>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</si>
  <si>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</si>
  <si>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</si>
  <si>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</si>
  <si>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</si>
  <si>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</si>
  <si>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</si>
  <si>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</si>
  <si>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</si>
  <si>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</si>
  <si>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</si>
  <si>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</si>
  <si>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</si>
  <si>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</si>
  <si>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</si>
  <si>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</si>
  <si>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</si>
  <si>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</si>
  <si>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</si>
  <si>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</si>
  <si>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</si>
  <si>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</si>
  <si>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</si>
  <si>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</si>
  <si>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</si>
  <si>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</si>
  <si>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</si>
  <si>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</si>
  <si>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</si>
  <si>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</si>
  <si>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</si>
  <si>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</si>
  <si>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</si>
  <si>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</si>
  <si>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</si>
  <si>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</si>
  <si>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</si>
  <si>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</si>
  <si>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</si>
  <si>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</si>
  <si>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</si>
  <si>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</si>
  <si>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</si>
  <si>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</si>
  <si>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</si>
  <si>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</si>
  <si>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</si>
  <si>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</si>
  <si>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</si>
  <si>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</si>
  <si>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</si>
  <si>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</si>
  <si>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</si>
  <si>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</si>
  <si>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</si>
  <si>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</si>
  <si>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</si>
  <si>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</si>
  <si>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</si>
  <si>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</si>
  <si>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</si>
  <si>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</si>
  <si>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</si>
  <si>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</si>
  <si>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</si>
  <si>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</si>
  <si>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</si>
  <si>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</si>
  <si>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</si>
  <si>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</si>
  <si>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</si>
  <si>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</si>
  <si>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</si>
  <si>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</si>
  <si>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</si>
  <si>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</si>
  <si>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</si>
  <si>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</si>
  <si>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</si>
  <si>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</si>
  <si>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</si>
  <si>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</si>
  <si>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</si>
  <si>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</si>
  <si>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</si>
  <si>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</si>
  <si>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</si>
  <si>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</si>
  <si>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</si>
  <si>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</si>
  <si>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</si>
  <si>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</si>
  <si>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</si>
  <si>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</si>
  <si>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</si>
  <si>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</si>
  <si>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</si>
  <si>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</si>
  <si>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</si>
  <si>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</si>
  <si>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</si>
  <si>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</si>
  <si>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</si>
  <si>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</si>
  <si>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</si>
  <si>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</si>
  <si>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</si>
  <si>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</si>
  <si>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</si>
  <si>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</si>
  <si>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</si>
  <si>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</si>
  <si>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</si>
  <si>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</si>
  <si>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</si>
  <si>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</si>
  <si>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</si>
  <si>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</si>
  <si>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</si>
  <si>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</si>
  <si>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</si>
  <si>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</si>
  <si>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</si>
  <si>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</si>
  <si>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</si>
  <si>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</si>
  <si>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</si>
  <si>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</si>
  <si>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</si>
  <si>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</si>
  <si>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</si>
  <si>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</si>
  <si>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</si>
  <si>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</si>
  <si>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</si>
  <si>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</si>
  <si>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</si>
  <si>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</si>
  <si>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</si>
  <si>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</si>
  <si>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</si>
  <si>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</si>
  <si>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</si>
  <si>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</si>
  <si>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</si>
  <si>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</si>
  <si>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</si>
  <si>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</si>
  <si>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</si>
  <si>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</si>
  <si>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</si>
  <si>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</si>
  <si>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</si>
  <si>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</si>
  <si>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</si>
  <si>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</si>
  <si>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</si>
  <si>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</si>
  <si>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</si>
  <si>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</si>
  <si>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</si>
  <si>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</si>
  <si>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</si>
  <si>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</si>
  <si>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</si>
  <si>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</si>
  <si>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</si>
  <si>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</si>
  <si>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</si>
  <si>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</si>
  <si>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</si>
  <si>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</si>
  <si>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</si>
  <si>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</si>
  <si>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</si>
  <si>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</si>
  <si>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</si>
  <si>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</si>
  <si>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</si>
  <si>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</si>
  <si>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</si>
  <si>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</si>
  <si>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</si>
  <si>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</si>
  <si>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</si>
  <si>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</si>
  <si>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</si>
  <si>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</si>
  <si>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</si>
  <si>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</si>
  <si>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</si>
  <si>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</si>
  <si>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</si>
  <si>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</si>
  <si>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</si>
  <si>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</si>
  <si>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</si>
  <si>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</si>
  <si>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</si>
  <si>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</si>
  <si>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</si>
  <si>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</si>
  <si>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</si>
  <si>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Updated by Corporate Economics on May 20,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</si>
</sst>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2">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65" fontId="30" fillId="6" borderId="20"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1" xfId="1" applyNumberFormat="1" applyFont="1" applyFill="1" applyBorder="1" applyAlignment="1">
      <alignment horizontal="right" vertical="center"/>
    </xf>
    <xf numFmtId="39" fontId="30" fillId="6" borderId="20" xfId="2" applyNumberFormat="1" applyFont="1" applyFill="1" applyBorder="1" applyAlignment="1">
      <alignment horizontal="right" vertical="center"/>
    </xf>
    <xf numFmtId="39" fontId="30" fillId="10" borderId="21" xfId="2" applyNumberFormat="1" applyFont="1" applyFill="1" applyBorder="1" applyAlignment="1">
      <alignment horizontal="right" vertical="center"/>
    </xf>
    <xf numFmtId="10" fontId="30" fillId="6" borderId="20"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65" fontId="30" fillId="10" borderId="21" xfId="3" applyNumberFormat="1" applyFont="1" applyFill="1" applyBorder="1" applyAlignment="1">
      <alignment horizontal="right" vertical="center"/>
    </xf>
    <xf numFmtId="10" fontId="30" fillId="6" borderId="21" xfId="3" applyNumberFormat="1" applyFont="1" applyFill="1" applyBorder="1" applyAlignment="1">
      <alignment horizontal="right" vertical="center"/>
    </xf>
    <xf numFmtId="172" fontId="30" fillId="6" borderId="20"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1" xfId="2" applyNumberFormat="1" applyFont="1" applyFill="1" applyBorder="1" applyAlignment="1">
      <alignment horizontal="right" vertical="center"/>
    </xf>
    <xf numFmtId="172" fontId="30" fillId="10" borderId="20"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1" xfId="2" applyNumberFormat="1" applyFont="1" applyFill="1" applyBorder="1" applyAlignment="1">
      <alignment horizontal="right" vertical="center"/>
    </xf>
    <xf numFmtId="10" fontId="30" fillId="6" borderId="0" xfId="3" applyNumberFormat="1" applyFont="1" applyFill="1" applyBorder="1" applyAlignment="1">
      <alignment horizontal="right" vertical="center"/>
    </xf>
    <xf numFmtId="39" fontId="30" fillId="6" borderId="0" xfId="2" applyNumberFormat="1" applyFont="1" applyFill="1" applyBorder="1" applyAlignment="1">
      <alignment horizontal="right" vertical="center"/>
    </xf>
    <xf numFmtId="2" fontId="30" fillId="6" borderId="7" xfId="0" applyNumberFormat="1" applyFont="1" applyFill="1" applyBorder="1" applyAlignment="1">
      <alignment horizontal="right" vertical="center"/>
    </xf>
    <xf numFmtId="39" fontId="30" fillId="6" borderId="8" xfId="2" applyNumberFormat="1" applyFont="1" applyFill="1" applyBorder="1" applyAlignment="1">
      <alignment horizontal="right" vertical="center"/>
    </xf>
    <xf numFmtId="10" fontId="30" fillId="6" borderId="7" xfId="0" applyNumberFormat="1" applyFont="1" applyFill="1" applyBorder="1" applyAlignment="1">
      <alignment horizontal="right" vertical="center"/>
    </xf>
    <xf numFmtId="10" fontId="30" fillId="6" borderId="8" xfId="3" applyNumberFormat="1" applyFont="1" applyFill="1" applyBorder="1" applyAlignment="1">
      <alignment horizontal="right" vertical="center"/>
    </xf>
    <xf numFmtId="167" fontId="30" fillId="6" borderId="7" xfId="0" applyNumberFormat="1" applyFont="1" applyFill="1" applyBorder="1" applyAlignment="1">
      <alignment horizontal="right" vertical="center"/>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4"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Q1867"/>
  <sheetViews>
    <sheetView showGridLines="0" tabSelected="1" topLeftCell="E1" zoomScale="85" zoomScaleNormal="85" workbookViewId="0">
      <selection activeCell="AV1" sqref="AV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8" customWidth="1"/>
    <col min="9" max="32" width="7.85546875" style="138" hidden="1" customWidth="1"/>
    <col min="33" max="48" width="7.85546875" style="138" customWidth="1"/>
    <col min="49" max="49" width="9.140625" style="12" customWidth="1"/>
    <col min="50" max="13638" width="0" style="5" hidden="1"/>
    <col min="13639" max="13641" width="0" style="4" hidden="1"/>
    <col min="13642" max="16384" width="9.140625" style="4" hidden="1"/>
  </cols>
  <sheetData>
    <row r="1" spans="1:13638" ht="27" customHeight="1" x14ac:dyDescent="0.3">
      <c r="E1" s="183" t="str">
        <f ca="1">TEXT(TODAY()-30,"MMMM yyyy")</f>
        <v>April 2020</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0"/>
    </row>
    <row r="2" spans="1:13638"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93" t="s">
        <v>252</v>
      </c>
    </row>
    <row r="3" spans="1:13638" s="10" customFormat="1" ht="23.25" thickBot="1" x14ac:dyDescent="0.3">
      <c r="A3" s="6"/>
      <c r="B3" s="7" t="s">
        <v>1</v>
      </c>
      <c r="C3" s="8" t="s">
        <v>2</v>
      </c>
      <c r="D3" s="9" t="s">
        <v>3</v>
      </c>
      <c r="E3" s="64" t="s">
        <v>4</v>
      </c>
      <c r="F3" s="187">
        <v>2017</v>
      </c>
      <c r="G3" s="188">
        <v>2018</v>
      </c>
      <c r="H3" s="189">
        <v>2019</v>
      </c>
      <c r="I3" s="190">
        <v>42736</v>
      </c>
      <c r="J3" s="191">
        <v>42767</v>
      </c>
      <c r="K3" s="191">
        <v>42795</v>
      </c>
      <c r="L3" s="191">
        <v>42826</v>
      </c>
      <c r="M3" s="191">
        <v>42856</v>
      </c>
      <c r="N3" s="191">
        <v>42887</v>
      </c>
      <c r="O3" s="191">
        <v>42917</v>
      </c>
      <c r="P3" s="191">
        <v>42948</v>
      </c>
      <c r="Q3" s="191">
        <v>42979</v>
      </c>
      <c r="R3" s="191">
        <v>43009</v>
      </c>
      <c r="S3" s="191">
        <v>43040</v>
      </c>
      <c r="T3" s="192">
        <v>43070</v>
      </c>
      <c r="U3" s="190">
        <v>43101</v>
      </c>
      <c r="V3" s="191">
        <v>43132</v>
      </c>
      <c r="W3" s="191">
        <v>43160</v>
      </c>
      <c r="X3" s="191">
        <v>43191</v>
      </c>
      <c r="Y3" s="191">
        <v>43221</v>
      </c>
      <c r="Z3" s="191">
        <v>43252</v>
      </c>
      <c r="AA3" s="191">
        <v>43282</v>
      </c>
      <c r="AB3" s="191">
        <v>43313</v>
      </c>
      <c r="AC3" s="191">
        <v>43344</v>
      </c>
      <c r="AD3" s="191">
        <v>43374</v>
      </c>
      <c r="AE3" s="191">
        <v>43405</v>
      </c>
      <c r="AF3" s="191">
        <v>43435</v>
      </c>
      <c r="AG3" s="190">
        <v>43466</v>
      </c>
      <c r="AH3" s="191">
        <v>43515</v>
      </c>
      <c r="AI3" s="191">
        <v>43533</v>
      </c>
      <c r="AJ3" s="191">
        <v>43569</v>
      </c>
      <c r="AK3" s="191">
        <v>43604</v>
      </c>
      <c r="AL3" s="191">
        <v>43635</v>
      </c>
      <c r="AM3" s="191">
        <v>43665</v>
      </c>
      <c r="AN3" s="191">
        <v>43686</v>
      </c>
      <c r="AO3" s="191">
        <v>43709</v>
      </c>
      <c r="AP3" s="191">
        <v>43757</v>
      </c>
      <c r="AQ3" s="191">
        <v>43778</v>
      </c>
      <c r="AR3" s="191">
        <v>43808</v>
      </c>
      <c r="AS3" s="190">
        <v>43831</v>
      </c>
      <c r="AT3" s="191">
        <v>43862</v>
      </c>
      <c r="AU3" s="191">
        <v>43891</v>
      </c>
      <c r="AV3" s="192">
        <v>43922</v>
      </c>
      <c r="AW3" s="63"/>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row>
    <row r="4" spans="1:13638" s="71" customFormat="1" ht="13.5" customHeight="1" thickBot="1" x14ac:dyDescent="0.25">
      <c r="A4" s="65"/>
      <c r="B4" s="66" t="s">
        <v>5</v>
      </c>
      <c r="C4" s="67"/>
      <c r="D4" s="68"/>
      <c r="E4" s="251" t="s">
        <v>5</v>
      </c>
      <c r="F4" s="252"/>
      <c r="G4" s="252"/>
      <c r="H4" s="252"/>
      <c r="I4" s="252"/>
      <c r="J4" s="252"/>
      <c r="K4" s="252"/>
      <c r="L4" s="252"/>
      <c r="M4" s="252"/>
      <c r="N4" s="252"/>
      <c r="O4" s="252"/>
      <c r="P4" s="252"/>
      <c r="Q4" s="252"/>
      <c r="R4" s="252"/>
      <c r="S4" s="252"/>
      <c r="T4" s="252"/>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4"/>
      <c r="AW4" s="69"/>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row>
    <row r="5" spans="1:13638" s="69" customFormat="1" ht="13.5" customHeight="1" x14ac:dyDescent="0.2">
      <c r="A5" s="139">
        <v>1</v>
      </c>
      <c r="B5" s="140" t="s">
        <v>6</v>
      </c>
      <c r="C5" s="141" t="s">
        <v>7</v>
      </c>
      <c r="D5" s="142"/>
      <c r="E5" s="153" t="s">
        <v>155</v>
      </c>
      <c r="F5" s="156">
        <f>'dXdata - Annual'!G16/100</f>
        <v>8.4000000000000005E-2</v>
      </c>
      <c r="G5" s="156">
        <f>'dXdata - Annual'!H16/100</f>
        <v>7.5999999999999998E-2</v>
      </c>
      <c r="H5" s="156">
        <f>'dXdata - Annual'!I16/100</f>
        <v>7.0999999999999994E-2</v>
      </c>
      <c r="I5" s="144">
        <f>'dXdata - Monthly'!F16/100</f>
        <v>9.5000000000000001E-2</v>
      </c>
      <c r="J5" s="145">
        <f>'dXdata - Monthly'!G16/100</f>
        <v>9.0999999999999998E-2</v>
      </c>
      <c r="K5" s="145">
        <f>'dXdata - Monthly'!H16/100</f>
        <v>9.0999999999999998E-2</v>
      </c>
      <c r="L5" s="145">
        <f>'dXdata - Monthly'!I16/100</f>
        <v>0.09</v>
      </c>
      <c r="M5" s="145">
        <f>'dXdata - Monthly'!J16/100</f>
        <v>9.0999999999999998E-2</v>
      </c>
      <c r="N5" s="145">
        <f>'dXdata - Monthly'!K16/100</f>
        <v>8.5999999999999993E-2</v>
      </c>
      <c r="O5" s="145">
        <f>'dXdata - Monthly'!L16/100</f>
        <v>8.3000000000000004E-2</v>
      </c>
      <c r="P5" s="145">
        <f>'dXdata - Monthly'!M16/100</f>
        <v>8.5999999999999993E-2</v>
      </c>
      <c r="Q5" s="145">
        <f>'dXdata - Monthly'!N16/100</f>
        <v>8.5999999999999993E-2</v>
      </c>
      <c r="R5" s="145">
        <f>'dXdata - Monthly'!O16/100</f>
        <v>8.199999999999999E-2</v>
      </c>
      <c r="S5" s="145">
        <f>'dXdata - Monthly'!P16/100</f>
        <v>7.400000000000001E-2</v>
      </c>
      <c r="T5" s="145">
        <f>'dXdata - Monthly'!Q16/100</f>
        <v>7.2000000000000008E-2</v>
      </c>
      <c r="U5" s="144">
        <f>'dXdata - Monthly'!R16/100</f>
        <v>7.4999999999999997E-2</v>
      </c>
      <c r="V5" s="145">
        <f>'dXdata - Monthly'!S16/100</f>
        <v>7.6999999999999999E-2</v>
      </c>
      <c r="W5" s="145">
        <f>'dXdata - Monthly'!T16/100</f>
        <v>0.08</v>
      </c>
      <c r="X5" s="145">
        <f>'dXdata - Monthly'!U16/100</f>
        <v>7.4999999999999997E-2</v>
      </c>
      <c r="Y5" s="145">
        <f>'dXdata - Monthly'!V16/100</f>
        <v>7.2999999999999995E-2</v>
      </c>
      <c r="Z5" s="145">
        <f>'dXdata - Monthly'!W16/100</f>
        <v>7.0999999999999994E-2</v>
      </c>
      <c r="AA5" s="145">
        <f>'dXdata - Monthly'!X16/100</f>
        <v>7.4999999999999997E-2</v>
      </c>
      <c r="AB5" s="145">
        <f>'dXdata - Monthly'!Y16/100</f>
        <v>8.1000000000000003E-2</v>
      </c>
      <c r="AC5" s="145">
        <f>'dXdata - Monthly'!Z16/100</f>
        <v>8.199999999999999E-2</v>
      </c>
      <c r="AD5" s="145">
        <f>'dXdata - Monthly'!AA16/100</f>
        <v>8.199999999999999E-2</v>
      </c>
      <c r="AE5" s="145">
        <f>'dXdata - Monthly'!AB16/100</f>
        <v>7.4999999999999997E-2</v>
      </c>
      <c r="AF5" s="145">
        <f>'dXdata - Monthly'!AC16/100</f>
        <v>7.0000000000000007E-2</v>
      </c>
      <c r="AG5" s="144">
        <f>'dXdata - Monthly'!AD16/100</f>
        <v>6.9000000000000006E-2</v>
      </c>
      <c r="AH5" s="145">
        <f>'dXdata - Monthly'!AE16/100</f>
        <v>7.400000000000001E-2</v>
      </c>
      <c r="AI5" s="145">
        <f>'dXdata - Monthly'!AF16/100</f>
        <v>7.9000000000000001E-2</v>
      </c>
      <c r="AJ5" s="145">
        <f>'dXdata - Monthly'!AG16/100</f>
        <v>7.4999999999999997E-2</v>
      </c>
      <c r="AK5" s="145">
        <f>'dXdata - Monthly'!AH16/100</f>
        <v>6.8000000000000005E-2</v>
      </c>
      <c r="AL5" s="145">
        <f>'dXdata - Monthly'!AI16/100</f>
        <v>6.5000000000000002E-2</v>
      </c>
      <c r="AM5" s="145">
        <f>'dXdata - Monthly'!AJ16/100</f>
        <v>6.5000000000000002E-2</v>
      </c>
      <c r="AN5" s="145">
        <f>'dXdata - Monthly'!AK16/100</f>
        <v>7.400000000000001E-2</v>
      </c>
      <c r="AO5" s="145">
        <f>'dXdata - Monthly'!AL16/100</f>
        <v>7.2999999999999995E-2</v>
      </c>
      <c r="AP5" s="145">
        <f>'dXdata - Monthly'!AM16/100</f>
        <v>7.400000000000001E-2</v>
      </c>
      <c r="AQ5" s="145">
        <f>'dXdata - Monthly'!AN16/100</f>
        <v>6.7000000000000004E-2</v>
      </c>
      <c r="AR5" s="145">
        <f>'dXdata - Monthly'!AO16/100</f>
        <v>6.8000000000000005E-2</v>
      </c>
      <c r="AS5" s="144">
        <f>'dXdata - Monthly'!AP16/100</f>
        <v>6.9000000000000006E-2</v>
      </c>
      <c r="AT5" s="145">
        <f>'dXdata - Monthly'!AQ16/100</f>
        <v>7.2000000000000008E-2</v>
      </c>
      <c r="AU5" s="145">
        <f>'dXdata - Monthly'!AR16/100</f>
        <v>8.6999999999999994E-2</v>
      </c>
      <c r="AV5" s="222">
        <f>'dXdata - Monthly'!AS16/100</f>
        <v>0.10800000000000001</v>
      </c>
    </row>
    <row r="6" spans="1:13638" s="77" customFormat="1" ht="13.5" customHeight="1" x14ac:dyDescent="0.2">
      <c r="A6" s="73">
        <v>2</v>
      </c>
      <c r="B6" s="74" t="s">
        <v>8</v>
      </c>
      <c r="C6" s="75" t="s">
        <v>9</v>
      </c>
      <c r="D6" s="76"/>
      <c r="E6" s="91" t="s">
        <v>156</v>
      </c>
      <c r="F6" s="118">
        <f>'dXdata - Annual'!G17/100</f>
        <v>6.3E-2</v>
      </c>
      <c r="G6" s="118">
        <f>'dXdata - Annual'!H17/100</f>
        <v>5.7999999999999996E-2</v>
      </c>
      <c r="H6" s="118">
        <f>'dXdata - Annual'!I17/100</f>
        <v>5.7000000000000002E-2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120">
        <f>'dXdata - Monthly'!AK17/100</f>
        <v>5.7999999999999996E-2</v>
      </c>
      <c r="AO6" s="120">
        <f>'dXdata - Monthly'!AL17/100</f>
        <v>5.7999999999999996E-2</v>
      </c>
      <c r="AP6" s="120">
        <f>'dXdata - Monthly'!AM17/100</f>
        <v>5.5E-2</v>
      </c>
      <c r="AQ6" s="120">
        <f>'dXdata - Monthly'!AN17/100</f>
        <v>5.2000000000000005E-2</v>
      </c>
      <c r="AR6" s="120">
        <f>'dXdata - Monthly'!AO17/100</f>
        <v>5.2000000000000005E-2</v>
      </c>
      <c r="AS6" s="119">
        <f>'dXdata - Monthly'!AP17/100</f>
        <v>5.5E-2</v>
      </c>
      <c r="AT6" s="120">
        <f>'dXdata - Monthly'!AQ17/100</f>
        <v>5.5999999999999994E-2</v>
      </c>
      <c r="AU6" s="120">
        <f>'dXdata - Monthly'!AR17/100</f>
        <v>6.7000000000000004E-2</v>
      </c>
      <c r="AV6" s="223">
        <f>'dXdata - Monthly'!AS17/100</f>
        <v>9.1999999999999998E-2</v>
      </c>
      <c r="AW6" s="69"/>
    </row>
    <row r="7" spans="1:13638" s="69" customFormat="1" ht="13.5" customHeight="1" x14ac:dyDescent="0.2">
      <c r="A7" s="139">
        <v>3</v>
      </c>
      <c r="B7" s="140" t="s">
        <v>10</v>
      </c>
      <c r="C7" s="141" t="s">
        <v>11</v>
      </c>
      <c r="D7" s="142"/>
      <c r="E7" s="154" t="s">
        <v>157</v>
      </c>
      <c r="F7" s="146">
        <f>'dXdata - Annual'!G18</f>
        <v>884.3</v>
      </c>
      <c r="G7" s="146">
        <f>'dXdata - Annual'!H18</f>
        <v>892.5</v>
      </c>
      <c r="H7" s="146">
        <f>'dXdata - Annual'!I18</f>
        <v>919</v>
      </c>
      <c r="I7" s="147">
        <f>'dXdata - Monthly'!F18</f>
        <v>871.8</v>
      </c>
      <c r="J7" s="148">
        <f>'dXdata - Monthly'!G18</f>
        <v>870.1</v>
      </c>
      <c r="K7" s="148">
        <f>'dXdata - Monthly'!H18</f>
        <v>867.6</v>
      </c>
      <c r="L7" s="148">
        <f>'dXdata - Monthly'!I18</f>
        <v>870.9</v>
      </c>
      <c r="M7" s="148">
        <f>'dXdata - Monthly'!J18</f>
        <v>880.9</v>
      </c>
      <c r="N7" s="148">
        <f>'dXdata - Monthly'!K18</f>
        <v>892.3</v>
      </c>
      <c r="O7" s="148">
        <f>'dXdata - Monthly'!L18</f>
        <v>900.7</v>
      </c>
      <c r="P7" s="148">
        <f>'dXdata - Monthly'!M18</f>
        <v>898.2</v>
      </c>
      <c r="Q7" s="148">
        <f>'dXdata - Monthly'!N18</f>
        <v>890.7</v>
      </c>
      <c r="R7" s="148">
        <f>'dXdata - Monthly'!O18</f>
        <v>882.6</v>
      </c>
      <c r="S7" s="148">
        <f>'dXdata - Monthly'!P18</f>
        <v>879.7</v>
      </c>
      <c r="T7" s="148">
        <f>'dXdata - Monthly'!Q18</f>
        <v>886.6</v>
      </c>
      <c r="U7" s="147">
        <f>'dXdata - Monthly'!R18</f>
        <v>891.6</v>
      </c>
      <c r="V7" s="148">
        <f>'dXdata - Monthly'!S18</f>
        <v>894.1</v>
      </c>
      <c r="W7" s="148">
        <f>'dXdata - Monthly'!T18</f>
        <v>889.5</v>
      </c>
      <c r="X7" s="148">
        <f>'dXdata - Monthly'!U18</f>
        <v>891.2</v>
      </c>
      <c r="Y7" s="148">
        <f>'dXdata - Monthly'!V18</f>
        <v>894.5</v>
      </c>
      <c r="Z7" s="148">
        <f>'dXdata - Monthly'!W18</f>
        <v>895.7</v>
      </c>
      <c r="AA7" s="148">
        <f>'dXdata - Monthly'!X18</f>
        <v>891.5</v>
      </c>
      <c r="AB7" s="148">
        <f>'dXdata - Monthly'!Y18</f>
        <v>888.6</v>
      </c>
      <c r="AC7" s="148">
        <f>'dXdata - Monthly'!Z18</f>
        <v>889.7</v>
      </c>
      <c r="AD7" s="148">
        <f>'dXdata - Monthly'!AA18</f>
        <v>889.8</v>
      </c>
      <c r="AE7" s="148">
        <f>'dXdata - Monthly'!AB18</f>
        <v>893.9</v>
      </c>
      <c r="AF7" s="148">
        <f>'dXdata - Monthly'!AC18</f>
        <v>895.2</v>
      </c>
      <c r="AG7" s="147">
        <f>'dXdata - Monthly'!AD18</f>
        <v>896.1</v>
      </c>
      <c r="AH7" s="148">
        <f>'dXdata - Monthly'!AE18</f>
        <v>895.7</v>
      </c>
      <c r="AI7" s="148">
        <f>'dXdata - Monthly'!AF18</f>
        <v>894.2</v>
      </c>
      <c r="AJ7" s="148">
        <f>'dXdata - Monthly'!AG18</f>
        <v>907.6</v>
      </c>
      <c r="AK7" s="148">
        <f>'dXdata - Monthly'!AH18</f>
        <v>919.9</v>
      </c>
      <c r="AL7" s="148">
        <f>'dXdata - Monthly'!AI18</f>
        <v>934.3</v>
      </c>
      <c r="AM7" s="148">
        <f>'dXdata - Monthly'!AJ18</f>
        <v>938.2</v>
      </c>
      <c r="AN7" s="148">
        <f>'dXdata - Monthly'!AK18</f>
        <v>932.4</v>
      </c>
      <c r="AO7" s="148">
        <f>'dXdata - Monthly'!AL18</f>
        <v>929.3</v>
      </c>
      <c r="AP7" s="148">
        <f>'dXdata - Monthly'!AM18</f>
        <v>923.1</v>
      </c>
      <c r="AQ7" s="148">
        <f>'dXdata - Monthly'!AN18</f>
        <v>924.3</v>
      </c>
      <c r="AR7" s="148">
        <f>'dXdata - Monthly'!AO18</f>
        <v>918.1</v>
      </c>
      <c r="AS7" s="147">
        <f>'dXdata - Monthly'!AP18</f>
        <v>909.4</v>
      </c>
      <c r="AT7" s="148">
        <f>'dXdata - Monthly'!AQ18</f>
        <v>899</v>
      </c>
      <c r="AU7" s="148">
        <f>'dXdata - Monthly'!AR18</f>
        <v>878.5</v>
      </c>
      <c r="AV7" s="224">
        <f>'dXdata - Monthly'!AS18</f>
        <v>838</v>
      </c>
    </row>
    <row r="8" spans="1:13638" s="81" customFormat="1" ht="24" customHeight="1" x14ac:dyDescent="0.2">
      <c r="A8" s="73">
        <v>4</v>
      </c>
      <c r="B8" s="78" t="s">
        <v>12</v>
      </c>
      <c r="C8" s="78" t="s">
        <v>13</v>
      </c>
      <c r="D8" s="79"/>
      <c r="E8" s="91" t="s">
        <v>242</v>
      </c>
      <c r="F8" s="121">
        <f>'dXdata - Annual'!G19</f>
        <v>72511.666666666672</v>
      </c>
      <c r="G8" s="121">
        <f>'dXdata - Annual'!H19</f>
        <v>54105</v>
      </c>
      <c r="H8" s="121">
        <f>'dXdata - Annual'!I19</f>
        <v>50613.333333333336</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50020</v>
      </c>
      <c r="AL8" s="122">
        <f>'dXdata - Monthly'!AI19</f>
        <v>48930</v>
      </c>
      <c r="AM8" s="122">
        <f>'dXdata - Monthly'!AJ19</f>
        <v>49800</v>
      </c>
      <c r="AN8" s="122">
        <f>'dXdata - Monthly'!AK19</f>
        <v>49800</v>
      </c>
      <c r="AO8" s="122">
        <f>'dXdata - Monthly'!AL19</f>
        <v>47950</v>
      </c>
      <c r="AP8" s="122">
        <f>'dXdata - Monthly'!AM19</f>
        <v>48620</v>
      </c>
      <c r="AQ8" s="122">
        <f>'dXdata - Monthly'!AN19</f>
        <v>50560</v>
      </c>
      <c r="AR8" s="122">
        <f>'dXdata - Monthly'!AO19</f>
        <v>52020</v>
      </c>
      <c r="AS8" s="121">
        <f>'dXdata - Monthly'!AP19</f>
        <v>53040</v>
      </c>
      <c r="AT8" s="122">
        <f>'dXdata - Monthly'!AQ19</f>
        <v>53050</v>
      </c>
      <c r="AU8" s="122" t="e">
        <f>'dXdata - Monthly'!AR19</f>
        <v>#N/A</v>
      </c>
      <c r="AV8" s="225" t="e">
        <f>'dXdata - Monthly'!AS19</f>
        <v>#N/A</v>
      </c>
      <c r="AW8" s="80"/>
    </row>
    <row r="9" spans="1:13638" s="69" customFormat="1" ht="13.5" customHeight="1" x14ac:dyDescent="0.2">
      <c r="A9" s="139">
        <v>5</v>
      </c>
      <c r="B9" s="140" t="s">
        <v>14</v>
      </c>
      <c r="C9" s="141" t="s">
        <v>15</v>
      </c>
      <c r="D9" s="142"/>
      <c r="E9" s="154" t="s">
        <v>234</v>
      </c>
      <c r="F9" s="143">
        <f>'dXdata - Annual'!G20/100</f>
        <v>-0.15423494877626787</v>
      </c>
      <c r="G9" s="143">
        <f>'dXdata - Annual'!H20/100</f>
        <v>-0.25384420897786564</v>
      </c>
      <c r="H9" s="143">
        <f>'dXdata - Annual'!I20/100</f>
        <v>-6.4535009087268502E-2</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Monthly'!AD20/100</f>
        <v>-0.17539971505461449</v>
      </c>
      <c r="AH9" s="150">
        <f>'dXdata - Monthly'!AE20/100</f>
        <v>-0.13039215686274508</v>
      </c>
      <c r="AI9" s="150">
        <f>'dXdata - Monthly'!AF20/100</f>
        <v>-9.7648261758691235E-2</v>
      </c>
      <c r="AJ9" s="150">
        <f>'dXdata - Monthly'!AG20/100</f>
        <v>-9.9824868651488638E-2</v>
      </c>
      <c r="AK9" s="150">
        <f>'dXdata - Monthly'!AH20/100</f>
        <v>-5.9951137004322523E-2</v>
      </c>
      <c r="AL9" s="150">
        <f>'dXdata - Monthly'!AI20/100</f>
        <v>-8.6786114221724553E-2</v>
      </c>
      <c r="AM9" s="150">
        <f>'dXdata - Monthly'!AJ20/100</f>
        <v>-6.3557728469349373E-2</v>
      </c>
      <c r="AN9" s="150">
        <f>'dXdata - Monthly'!AK20/100</f>
        <v>-4.9436915441878233E-2</v>
      </c>
      <c r="AO9" s="150">
        <f>'dXdata - Monthly'!AL20/100</f>
        <v>-2.1827825377397025E-2</v>
      </c>
      <c r="AP9" s="150">
        <f>'dXdata - Monthly'!AM20/100</f>
        <v>-8.3622272078319737E-3</v>
      </c>
      <c r="AQ9" s="150">
        <f>'dXdata - Monthly'!AN20/100</f>
        <v>3.6065573770491799E-2</v>
      </c>
      <c r="AR9" s="150">
        <f>'dXdata - Monthly'!AO20/100</f>
        <v>4.2484969939879713E-2</v>
      </c>
      <c r="AS9" s="149">
        <f>'dXdata - Monthly'!AP20/100</f>
        <v>1.8237665578805906E-2</v>
      </c>
      <c r="AT9" s="150">
        <f>'dXdata - Monthly'!AQ20/100</f>
        <v>-3.1942878617061687E-3</v>
      </c>
      <c r="AU9" s="150" t="e">
        <f>'dXdata - Monthly'!AR20/100</f>
        <v>#N/A</v>
      </c>
      <c r="AV9" s="226" t="e">
        <f>'dXdata - Monthly'!AS20/100</f>
        <v>#N/A</v>
      </c>
    </row>
    <row r="10" spans="1:13638" s="77" customFormat="1" ht="24" customHeight="1" x14ac:dyDescent="0.2">
      <c r="A10" s="73">
        <v>6</v>
      </c>
      <c r="B10" s="74" t="s">
        <v>16</v>
      </c>
      <c r="C10" s="75" t="s">
        <v>13</v>
      </c>
      <c r="D10" s="76"/>
      <c r="E10" s="91" t="s">
        <v>233</v>
      </c>
      <c r="F10" s="121">
        <f>'dXdata - Annual'!G21</f>
        <v>24750.833333333332</v>
      </c>
      <c r="G10" s="121">
        <f>'dXdata - Annual'!H21</f>
        <v>17529.166666666668</v>
      </c>
      <c r="H10" s="121">
        <f>'dXdata - Annual'!I21</f>
        <v>15999.166666666666</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16000</v>
      </c>
      <c r="AL10" s="122">
        <f>'dXdata - Monthly'!AI21</f>
        <v>15800</v>
      </c>
      <c r="AM10" s="122">
        <f>'dXdata - Monthly'!AJ21</f>
        <v>15930</v>
      </c>
      <c r="AN10" s="122">
        <f>'dXdata - Monthly'!AK21</f>
        <v>15780</v>
      </c>
      <c r="AO10" s="122">
        <f>'dXdata - Monthly'!AL21</f>
        <v>15110</v>
      </c>
      <c r="AP10" s="122">
        <f>'dXdata - Monthly'!AM21</f>
        <v>15200</v>
      </c>
      <c r="AQ10" s="122">
        <f>'dXdata - Monthly'!AN21</f>
        <v>15680</v>
      </c>
      <c r="AR10" s="122">
        <f>'dXdata - Monthly'!AO21</f>
        <v>16240</v>
      </c>
      <c r="AS10" s="121">
        <f>'dXdata - Monthly'!AP21</f>
        <v>16470</v>
      </c>
      <c r="AT10" s="122">
        <f>'dXdata - Monthly'!AQ21</f>
        <v>16500</v>
      </c>
      <c r="AU10" s="122" t="e">
        <f>'dXdata - Monthly'!AR21</f>
        <v>#N/A</v>
      </c>
      <c r="AV10" s="225" t="e">
        <f>'dXdata - Monthly'!AS21</f>
        <v>#N/A</v>
      </c>
      <c r="AW10" s="69"/>
    </row>
    <row r="11" spans="1:13638" s="82" customFormat="1" ht="13.5" customHeight="1" x14ac:dyDescent="0.2">
      <c r="A11" s="139">
        <v>7</v>
      </c>
      <c r="B11" s="140" t="s">
        <v>17</v>
      </c>
      <c r="C11" s="141" t="s">
        <v>15</v>
      </c>
      <c r="D11" s="142"/>
      <c r="E11" s="154" t="s">
        <v>234</v>
      </c>
      <c r="F11" s="143">
        <f>'dXdata - Annual'!G22/100</f>
        <v>-0.1188477170914054</v>
      </c>
      <c r="G11" s="143">
        <f>'dXdata - Annual'!H22/100</f>
        <v>-0.29177468772095205</v>
      </c>
      <c r="H11" s="143">
        <f>'dXdata - Annual'!I22/100</f>
        <v>-8.7283099595911628E-2</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Monthly'!AD22/100</f>
        <v>-0.22845030617051343</v>
      </c>
      <c r="AH11" s="150">
        <f>'dXdata - Monthly'!AE22/100</f>
        <v>-0.18372319688109162</v>
      </c>
      <c r="AI11" s="150">
        <f>'dXdata - Monthly'!AF22/100</f>
        <v>-0.14263881813550683</v>
      </c>
      <c r="AJ11" s="150">
        <f>'dXdata - Monthly'!AG22/100</f>
        <v>-0.14979123173277664</v>
      </c>
      <c r="AK11" s="150">
        <f>'dXdata - Monthly'!AH22/100</f>
        <v>-9.2970521541950082E-2</v>
      </c>
      <c r="AL11" s="150">
        <f>'dXdata - Monthly'!AI22/100</f>
        <v>-8.8286208886324324E-2</v>
      </c>
      <c r="AM11" s="150">
        <f>'dXdata - Monthly'!AJ22/100</f>
        <v>-6.0176991150442498E-2</v>
      </c>
      <c r="AN11" s="150">
        <f>'dXdata - Monthly'!AK22/100</f>
        <v>-5.5655296229802476E-2</v>
      </c>
      <c r="AO11" s="150">
        <f>'dXdata - Monthly'!AL22/100</f>
        <v>-5.2666227781434927E-3</v>
      </c>
      <c r="AP11" s="150">
        <f>'dXdata - Monthly'!AM22/100</f>
        <v>-2.624671916010457E-3</v>
      </c>
      <c r="AQ11" s="150">
        <f>'dXdata - Monthly'!AN22/100</f>
        <v>3.2938076416337392E-2</v>
      </c>
      <c r="AR11" s="150">
        <f>'dXdata - Monthly'!AO22/100</f>
        <v>4.3031470777135539E-2</v>
      </c>
      <c r="AS11" s="149">
        <f>'dXdata - Monthly'!AP22/100</f>
        <v>5.494505494505475E-3</v>
      </c>
      <c r="AT11" s="150">
        <f>'dXdata - Monthly'!AQ22/100</f>
        <v>-1.4925373134328401E-2</v>
      </c>
      <c r="AU11" s="150" t="e">
        <f>'dXdata - Monthly'!AR22/100</f>
        <v>#N/A</v>
      </c>
      <c r="AV11" s="226" t="e">
        <f>'dXdata - Monthly'!AS22/100</f>
        <v>#N/A</v>
      </c>
    </row>
    <row r="12" spans="1:13638" s="77" customFormat="1" ht="13.5" customHeight="1" thickBot="1" x14ac:dyDescent="0.25">
      <c r="A12" s="73">
        <v>8</v>
      </c>
      <c r="B12" s="83" t="s">
        <v>18</v>
      </c>
      <c r="C12" s="84" t="s">
        <v>11</v>
      </c>
      <c r="D12" s="85"/>
      <c r="E12" s="91" t="s">
        <v>158</v>
      </c>
      <c r="F12" s="123">
        <f>'dXdata - Annual'!G29</f>
        <v>1246.337</v>
      </c>
      <c r="G12" s="123">
        <f>'dXdata - Annual'!H29</f>
        <v>1267.3440000000001</v>
      </c>
      <c r="H12" s="123">
        <f>'dXdata - Annual'!I29</f>
        <v>1285.711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125">
        <f>'dXdata - Monthly'!AK29</f>
        <v>1297.2789856880747</v>
      </c>
      <c r="AO12" s="125">
        <f>'dXdata - Monthly'!AL29</f>
        <v>1300.1598897344388</v>
      </c>
      <c r="AP12" s="125">
        <f>'dXdata - Monthly'!AM29</f>
        <v>1302.6884627689169</v>
      </c>
      <c r="AQ12" s="125">
        <f>'dXdata - Monthly'!AN29</f>
        <v>1305.610914893959</v>
      </c>
      <c r="AR12" s="125">
        <f>'dXdata - Monthly'!AO29</f>
        <v>1308.4495226332401</v>
      </c>
      <c r="AS12" s="124">
        <f>'dXdata - Monthly'!AP29</f>
        <v>1309.9664142742279</v>
      </c>
      <c r="AT12" s="125">
        <f>'dXdata - Monthly'!AQ29</f>
        <v>1312.7328137988684</v>
      </c>
      <c r="AU12" s="125">
        <f>'dXdata - Monthly'!AR29</f>
        <v>1315.1678231550934</v>
      </c>
      <c r="AV12" s="227">
        <f>'dXdata - Monthly'!AS29</f>
        <v>1317.8220407133742</v>
      </c>
      <c r="AW12" s="69"/>
    </row>
    <row r="13" spans="1:13638" s="71" customFormat="1" ht="13.5" customHeight="1" thickBot="1" x14ac:dyDescent="0.25">
      <c r="A13" s="72"/>
      <c r="B13" s="66" t="s">
        <v>19</v>
      </c>
      <c r="C13" s="67"/>
      <c r="D13" s="68"/>
      <c r="E13" s="255" t="s">
        <v>19</v>
      </c>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7"/>
      <c r="AW13" s="69"/>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row>
    <row r="14" spans="1:13638" s="69" customFormat="1" ht="13.5" customHeight="1" x14ac:dyDescent="0.2">
      <c r="A14" s="139">
        <v>10</v>
      </c>
      <c r="B14" s="151" t="s">
        <v>20</v>
      </c>
      <c r="C14" s="141" t="s">
        <v>21</v>
      </c>
      <c r="D14" s="142"/>
      <c r="E14" s="154" t="s">
        <v>22</v>
      </c>
      <c r="F14" s="244">
        <f>'dXdata - Annual'!G27</f>
        <v>50.884166666666665</v>
      </c>
      <c r="G14" s="244">
        <f>'dXdata - Annual'!H27</f>
        <v>64.938333333333333</v>
      </c>
      <c r="H14" s="244">
        <f>'dXdata - Annual'!I27</f>
        <v>56.981666666666676</v>
      </c>
      <c r="I14" s="243">
        <f>'dXdata - Monthly'!F27</f>
        <v>52.5</v>
      </c>
      <c r="J14" s="243">
        <f>'dXdata - Monthly'!G27</f>
        <v>53.47</v>
      </c>
      <c r="K14" s="243">
        <f>'dXdata - Monthly'!H27</f>
        <v>49.33</v>
      </c>
      <c r="L14" s="243">
        <f>'dXdata - Monthly'!I27</f>
        <v>51.06</v>
      </c>
      <c r="M14" s="243">
        <f>'dXdata - Monthly'!J27</f>
        <v>48.48</v>
      </c>
      <c r="N14" s="243">
        <f>'dXdata - Monthly'!K27</f>
        <v>45.18</v>
      </c>
      <c r="O14" s="243">
        <f>'dXdata - Monthly'!L27</f>
        <v>46.63</v>
      </c>
      <c r="P14" s="243">
        <f>'dXdata - Monthly'!M27</f>
        <v>48.04</v>
      </c>
      <c r="Q14" s="243">
        <f>'dXdata - Monthly'!N27</f>
        <v>49.82</v>
      </c>
      <c r="R14" s="243">
        <f>'dXdata - Monthly'!O27</f>
        <v>51.58</v>
      </c>
      <c r="S14" s="243">
        <f>'dXdata - Monthly'!P27</f>
        <v>56.64</v>
      </c>
      <c r="T14" s="243">
        <f>'dXdata - Monthly'!Q27</f>
        <v>57.88</v>
      </c>
      <c r="U14" s="245">
        <f>'dXdata - Monthly'!R27</f>
        <v>63.7</v>
      </c>
      <c r="V14" s="243">
        <f>'dXdata - Monthly'!S27</f>
        <v>62.23</v>
      </c>
      <c r="W14" s="243">
        <f>'dXdata - Monthly'!T27</f>
        <v>62.73</v>
      </c>
      <c r="X14" s="243">
        <f>'dXdata - Monthly'!U27</f>
        <v>66.25</v>
      </c>
      <c r="Y14" s="243">
        <f>'dXdata - Monthly'!V27</f>
        <v>69.98</v>
      </c>
      <c r="Z14" s="243">
        <f>'dXdata - Monthly'!W27</f>
        <v>67.87</v>
      </c>
      <c r="AA14" s="243">
        <f>'dXdata - Monthly'!X27</f>
        <v>70.98</v>
      </c>
      <c r="AB14" s="243">
        <f>'dXdata - Monthly'!Y27</f>
        <v>68.06</v>
      </c>
      <c r="AC14" s="243">
        <f>'dXdata - Monthly'!Z27</f>
        <v>70.23</v>
      </c>
      <c r="AD14" s="243">
        <f>'dXdata - Monthly'!AA27</f>
        <v>70.75</v>
      </c>
      <c r="AE14" s="243">
        <f>'dXdata - Monthly'!AB27</f>
        <v>56.96</v>
      </c>
      <c r="AF14" s="243">
        <f>'dXdata - Monthly'!AC27</f>
        <v>49.52</v>
      </c>
      <c r="AG14" s="245">
        <f>'dXdata - Monthly'!AD27</f>
        <v>51.38</v>
      </c>
      <c r="AH14" s="243">
        <f>'dXdata - Monthly'!AE27</f>
        <v>54.95</v>
      </c>
      <c r="AI14" s="243">
        <f>'dXdata - Monthly'!AF27</f>
        <v>58.15</v>
      </c>
      <c r="AJ14" s="243">
        <f>'dXdata - Monthly'!AG27</f>
        <v>63.86</v>
      </c>
      <c r="AK14" s="243">
        <f>'dXdata - Monthly'!AH27</f>
        <v>60.83</v>
      </c>
      <c r="AL14" s="243">
        <f>'dXdata - Monthly'!AI27</f>
        <v>54.66</v>
      </c>
      <c r="AM14" s="243">
        <f>'dXdata - Monthly'!AJ27</f>
        <v>57.36</v>
      </c>
      <c r="AN14" s="243">
        <f>'dXdata - Monthly'!AK27</f>
        <v>54.81</v>
      </c>
      <c r="AO14" s="243">
        <f>'dXdata - Monthly'!AL27</f>
        <v>56.95</v>
      </c>
      <c r="AP14" s="243">
        <f>'dXdata - Monthly'!AM27</f>
        <v>53.96</v>
      </c>
      <c r="AQ14" s="243">
        <f>'dXdata - Monthly'!AN27</f>
        <v>57.05</v>
      </c>
      <c r="AR14" s="243">
        <f>'dXdata - Monthly'!AO27</f>
        <v>59.82</v>
      </c>
      <c r="AS14" s="166">
        <f>'dXdata - Monthly'!AP27</f>
        <v>57.52</v>
      </c>
      <c r="AT14" s="165">
        <f>'dXdata - Monthly'!AQ27</f>
        <v>50.54</v>
      </c>
      <c r="AU14" s="165">
        <f>'dXdata - Monthly'!AR27</f>
        <v>29.21</v>
      </c>
      <c r="AV14" s="228">
        <f>'dXdata - Monthly'!AS27</f>
        <v>16.55</v>
      </c>
    </row>
    <row r="15" spans="1:13638" s="89" customFormat="1" ht="13.5" customHeight="1" thickBot="1" x14ac:dyDescent="0.25">
      <c r="A15" s="73">
        <v>12</v>
      </c>
      <c r="B15" s="86" t="s">
        <v>23</v>
      </c>
      <c r="C15" s="84" t="s">
        <v>21</v>
      </c>
      <c r="D15" s="87"/>
      <c r="E15" s="91" t="s">
        <v>247</v>
      </c>
      <c r="F15" s="126" t="e">
        <f>'dXdata - Annual'!G28</f>
        <v>#N/A</v>
      </c>
      <c r="G15" s="126">
        <f>'dXdata - Annual'!H28</f>
        <v>1.472504</v>
      </c>
      <c r="H15" s="126">
        <f>'dXdata - Annual'!I28</f>
        <v>1.605594711</v>
      </c>
      <c r="I15" s="210" t="e">
        <f>'dXdata - Monthly'!F28</f>
        <v>#N/A</v>
      </c>
      <c r="J15" s="210" t="e">
        <f>'dXdata - Monthly'!G28</f>
        <v>#N/A</v>
      </c>
      <c r="K15" s="210" t="e">
        <f>'dXdata - Monthly'!H28</f>
        <v>#N/A</v>
      </c>
      <c r="L15" s="210" t="e">
        <f>'dXdata - Monthly'!I28</f>
        <v>#N/A</v>
      </c>
      <c r="M15" s="210" t="e">
        <f>'dXdata - Monthly'!J28</f>
        <v>#N/A</v>
      </c>
      <c r="N15" s="210" t="e">
        <f>'dXdata - Monthly'!K28</f>
        <v>#N/A</v>
      </c>
      <c r="O15" s="210" t="e">
        <f>'dXdata - Monthly'!L28</f>
        <v>#N/A</v>
      </c>
      <c r="P15" s="210" t="e">
        <f>'dXdata - Monthly'!M28</f>
        <v>#N/A</v>
      </c>
      <c r="Q15" s="210" t="e">
        <f>'dXdata - Monthly'!N28</f>
        <v>#N/A</v>
      </c>
      <c r="R15" s="210" t="e">
        <f>'dXdata - Monthly'!O28</f>
        <v>#N/A</v>
      </c>
      <c r="S15" s="210" t="e">
        <f>'dXdata - Monthly'!P28</f>
        <v>#N/A</v>
      </c>
      <c r="T15" s="210" t="e">
        <f>'dXdata - Monthly'!Q28</f>
        <v>#N/A</v>
      </c>
      <c r="U15" s="211">
        <f>'dXdata - Monthly'!R28</f>
        <v>1.9374</v>
      </c>
      <c r="V15" s="210">
        <f>'dXdata - Monthly'!S28</f>
        <v>1.9621999999999999</v>
      </c>
      <c r="W15" s="210">
        <f>'dXdata - Monthly'!T28</f>
        <v>1.7306999999999999</v>
      </c>
      <c r="X15" s="210">
        <f>'dXdata - Monthly'!U28</f>
        <v>1.4459</v>
      </c>
      <c r="Y15" s="210">
        <f>'dXdata - Monthly'!V28</f>
        <v>0.95569999999999999</v>
      </c>
      <c r="Z15" s="210">
        <f>'dXdata - Monthly'!W28</f>
        <v>0.93589999999999995</v>
      </c>
      <c r="AA15" s="210">
        <f>'dXdata - Monthly'!X28</f>
        <v>1.329</v>
      </c>
      <c r="AB15" s="210">
        <f>'dXdata - Monthly'!Y28</f>
        <v>1.1264000000000001</v>
      </c>
      <c r="AC15" s="210">
        <f>'dXdata - Monthly'!Z28</f>
        <v>1.222</v>
      </c>
      <c r="AD15" s="210">
        <f>'dXdata - Monthly'!AA28</f>
        <v>1.4009</v>
      </c>
      <c r="AE15" s="210">
        <f>'dXdata - Monthly'!AB28</f>
        <v>1.7965</v>
      </c>
      <c r="AF15" s="210">
        <f>'dXdata - Monthly'!AC28</f>
        <v>1.8897999999999999</v>
      </c>
      <c r="AG15" s="211">
        <f>'dXdata - Monthly'!AD28</f>
        <v>1.7539</v>
      </c>
      <c r="AH15" s="210">
        <f>'dXdata - Monthly'!AE28</f>
        <v>2.3167</v>
      </c>
      <c r="AI15" s="210">
        <f>'dXdata - Monthly'!AF28</f>
        <v>2.2016</v>
      </c>
      <c r="AJ15" s="210">
        <f>'dXdata - Monthly'!AG28</f>
        <v>1.1072</v>
      </c>
      <c r="AK15" s="210">
        <f>'dXdata - Monthly'!AH28</f>
        <v>1.4147000000000001</v>
      </c>
      <c r="AL15" s="210">
        <f>'dXdata - Monthly'!AI28</f>
        <v>0.74050000000000005</v>
      </c>
      <c r="AM15" s="210">
        <f>'dXdata - Monthly'!AJ28</f>
        <v>1.0555000000000001</v>
      </c>
      <c r="AN15" s="210">
        <f>'dXdata - Monthly'!AK28</f>
        <v>1.0105999999999999</v>
      </c>
      <c r="AO15" s="210">
        <f>'dXdata - Monthly'!AL28</f>
        <v>0.9476</v>
      </c>
      <c r="AP15" s="210">
        <f>'dXdata - Monthly'!AM28</f>
        <v>1.8379000000000001</v>
      </c>
      <c r="AQ15" s="210">
        <f>'dXdata - Monthly'!AN28</f>
        <v>2.4024000000000001</v>
      </c>
      <c r="AR15" s="210">
        <f>'dXdata - Monthly'!AO28</f>
        <v>2.4337</v>
      </c>
      <c r="AS15" s="211">
        <f>'dXdata - Monthly'!AP28</f>
        <v>2.2768000000000002</v>
      </c>
      <c r="AT15" s="210">
        <f>'dXdata - Monthly'!AQ28</f>
        <v>1.9979</v>
      </c>
      <c r="AU15" s="210">
        <f>'dXdata - Monthly'!AR28</f>
        <v>1.7962</v>
      </c>
      <c r="AV15" s="229">
        <f>'dXdata - Monthly'!AS28</f>
        <v>1.7542</v>
      </c>
      <c r="AW15" s="88"/>
    </row>
    <row r="16" spans="1:13638" s="71" customFormat="1" ht="13.5" customHeight="1" thickBot="1" x14ac:dyDescent="0.25">
      <c r="A16" s="72"/>
      <c r="B16" s="66" t="s">
        <v>24</v>
      </c>
      <c r="C16" s="67"/>
      <c r="D16" s="68"/>
      <c r="E16" s="255" t="s">
        <v>24</v>
      </c>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7"/>
      <c r="AW16" s="69"/>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row>
    <row r="17" spans="1:13638" s="69" customFormat="1" ht="13.5" customHeight="1" x14ac:dyDescent="0.2">
      <c r="A17" s="139">
        <v>14</v>
      </c>
      <c r="B17" s="152" t="s">
        <v>25</v>
      </c>
      <c r="C17" s="141" t="s">
        <v>26</v>
      </c>
      <c r="D17" s="142"/>
      <c r="E17" s="154" t="s">
        <v>27</v>
      </c>
      <c r="F17" s="246">
        <f>'dXdata - Annual'!G14/100</f>
        <v>1.6224188790560534E-2</v>
      </c>
      <c r="G17" s="246">
        <f>'dXdata - Annual'!H14/100</f>
        <v>2.3947750362844467E-2</v>
      </c>
      <c r="H17" s="246">
        <f>'dXdata - Annual'!I14/100</f>
        <v>1.4174344436569841E-2</v>
      </c>
      <c r="I17" s="242">
        <f>'dXdata - Monthly'!F14/100</f>
        <v>9.665427509293778E-3</v>
      </c>
      <c r="J17" s="242">
        <f>'dXdata - Monthly'!G14/100</f>
        <v>1.1144130757800852E-2</v>
      </c>
      <c r="K17" s="242">
        <f>'dXdata - Monthly'!H14/100</f>
        <v>1.0385756676557722E-2</v>
      </c>
      <c r="L17" s="242">
        <f>'dXdata - Monthly'!I14/100</f>
        <v>1.0370370370370363E-2</v>
      </c>
      <c r="M17" s="242">
        <f>'dXdata - Monthly'!J14/100</f>
        <v>1.1102886750555152E-2</v>
      </c>
      <c r="N17" s="242">
        <f>'dXdata - Monthly'!K14/100</f>
        <v>1.1094674556213047E-2</v>
      </c>
      <c r="O17" s="242">
        <f>'dXdata - Monthly'!L14/100</f>
        <v>1.1086474501108556E-2</v>
      </c>
      <c r="P17" s="242">
        <f>'dXdata - Monthly'!M14/100</f>
        <v>1.1816838995568624E-2</v>
      </c>
      <c r="Q17" s="242">
        <f>'dXdata - Monthly'!N14/100</f>
        <v>1.2555391432791607E-2</v>
      </c>
      <c r="R17" s="242">
        <f>'dXdata - Monthly'!O14/100</f>
        <v>1.3284132841328455E-2</v>
      </c>
      <c r="S17" s="242">
        <f>'dXdata - Monthly'!P14/100</f>
        <v>1.5498154981549828E-2</v>
      </c>
      <c r="T17" s="242">
        <f>'dXdata - Monthly'!Q14/100</f>
        <v>1.6224188790560534E-2</v>
      </c>
      <c r="U17" s="247">
        <f>'dXdata - Monthly'!R14/100</f>
        <v>1.5463917525773141E-2</v>
      </c>
      <c r="V17" s="242">
        <f>'dXdata - Monthly'!S14/100</f>
        <v>1.5429831006612771E-2</v>
      </c>
      <c r="W17" s="242">
        <f>'dXdata - Monthly'!T14/100</f>
        <v>1.6886930983847304E-2</v>
      </c>
      <c r="X17" s="242">
        <f>'dXdata - Monthly'!U14/100</f>
        <v>1.6862170087976525E-2</v>
      </c>
      <c r="Y17" s="242">
        <f>'dXdata - Monthly'!V14/100</f>
        <v>1.7569546120058677E-2</v>
      </c>
      <c r="Z17" s="242">
        <f>'dXdata - Monthly'!W14/100</f>
        <v>1.9019751280175745E-2</v>
      </c>
      <c r="AA17" s="242">
        <f>'dXdata - Monthly'!X14/100</f>
        <v>2.1198830409356662E-2</v>
      </c>
      <c r="AB17" s="242">
        <f>'dXdata - Monthly'!Y14/100</f>
        <v>2.2627737226277311E-2</v>
      </c>
      <c r="AC17" s="242">
        <f>'dXdata - Monthly'!Z14/100</f>
        <v>2.4070021881838155E-2</v>
      </c>
      <c r="AD17" s="242">
        <f>'dXdata - Monthly'!AA14/100</f>
        <v>2.4763292061179776E-2</v>
      </c>
      <c r="AE17" s="242">
        <f>'dXdata - Monthly'!AB14/100</f>
        <v>2.3255813953488413E-2</v>
      </c>
      <c r="AF17" s="242">
        <f>'dXdata - Monthly'!AC14/100</f>
        <v>2.3947750362844467E-2</v>
      </c>
      <c r="AG17" s="247">
        <f>'dXdata - Monthly'!AD14/100</f>
        <v>2.3930384336475541E-2</v>
      </c>
      <c r="AH17" s="242">
        <f>'dXdata - Monthly'!AE14/100</f>
        <v>2.2431259044862761E-2</v>
      </c>
      <c r="AI17" s="242">
        <f>'dXdata - Monthly'!AF14/100</f>
        <v>2.2382671480144278E-2</v>
      </c>
      <c r="AJ17" s="242">
        <f>'dXdata - Monthly'!AG14/100</f>
        <v>2.2350396539293715E-2</v>
      </c>
      <c r="AK17" s="242">
        <f>'dXdata - Monthly'!AH14/100</f>
        <v>2.1582733812949728E-2</v>
      </c>
      <c r="AL17" s="242">
        <f>'dXdata - Monthly'!AI14/100</f>
        <v>2.0818377602296989E-2</v>
      </c>
      <c r="AM17" s="242">
        <f>'dXdata - Monthly'!AJ14/100</f>
        <v>1.8611309949892796E-2</v>
      </c>
      <c r="AN17" s="242">
        <f>'dXdata - Monthly'!AK14/100</f>
        <v>1.6416845110635236E-2</v>
      </c>
      <c r="AO17" s="242">
        <f>'dXdata - Monthly'!AL14/100</f>
        <v>1.4957264957264904E-2</v>
      </c>
      <c r="AP17" s="242">
        <f>'dXdata - Monthly'!AM14/100</f>
        <v>1.4214641080312784E-2</v>
      </c>
      <c r="AQ17" s="242">
        <f>'dXdata - Monthly'!AN14/100</f>
        <v>1.4914772727272707E-2</v>
      </c>
      <c r="AR17" s="242">
        <f>'dXdata - Monthly'!AO14/100</f>
        <v>1.4174344436569841E-2</v>
      </c>
      <c r="AS17" s="221">
        <f>'dXdata - Monthly'!AP14/100</f>
        <v>1.6288951841359811E-2</v>
      </c>
      <c r="AT17" s="220">
        <f>'dXdata - Monthly'!AQ14/100</f>
        <v>1.6985138004246059E-2</v>
      </c>
      <c r="AU17" s="220">
        <f>'dXdata - Monthly'!AR14/100</f>
        <v>1.5536723163841915E-2</v>
      </c>
      <c r="AV17" s="230">
        <f>'dXdata - Monthly'!AS14/100</f>
        <v>1.3399153737658542E-2</v>
      </c>
    </row>
    <row r="18" spans="1:13638" s="77" customFormat="1" ht="13.5" customHeight="1" x14ac:dyDescent="0.2">
      <c r="A18" s="73">
        <v>15</v>
      </c>
      <c r="B18" s="74" t="s">
        <v>28</v>
      </c>
      <c r="C18" s="75" t="s">
        <v>15</v>
      </c>
      <c r="D18" s="76"/>
      <c r="E18" s="91" t="s">
        <v>29</v>
      </c>
      <c r="F18" s="217">
        <f>'dXdata - Annual'!G15/100</f>
        <v>1.5576323987538832E-2</v>
      </c>
      <c r="G18" s="217">
        <f>'dXdata - Annual'!H15/100</f>
        <v>2.3006134969325132E-2</v>
      </c>
      <c r="H18" s="217">
        <f>'dXdata - Annual'!I15/100</f>
        <v>1.9490254872563728E-2</v>
      </c>
      <c r="I18" s="218">
        <f>'dXdata - Monthly'!F15/100</f>
        <v>1.4195583596214423E-2</v>
      </c>
      <c r="J18" s="218">
        <f>'dXdata - Monthly'!G15/100</f>
        <v>1.4972419227738509E-2</v>
      </c>
      <c r="K18" s="218">
        <f>'dXdata - Monthly'!H15/100</f>
        <v>1.5748031496062964E-2</v>
      </c>
      <c r="L18" s="218">
        <f>'dXdata - Monthly'!I15/100</f>
        <v>1.5723270440251458E-2</v>
      </c>
      <c r="M18" s="218">
        <f>'dXdata - Monthly'!J15/100</f>
        <v>1.491365777080067E-2</v>
      </c>
      <c r="N18" s="218">
        <f>'dXdata - Monthly'!K15/100</f>
        <v>1.4901960784313717E-2</v>
      </c>
      <c r="O18" s="218">
        <f>'dXdata - Monthly'!L15/100</f>
        <v>1.4095536413468945E-2</v>
      </c>
      <c r="P18" s="218">
        <f>'dXdata - Monthly'!M15/100</f>
        <v>1.4866979655711932E-2</v>
      </c>
      <c r="Q18" s="218">
        <f>'dXdata - Monthly'!N15/100</f>
        <v>1.5637216575449475E-2</v>
      </c>
      <c r="R18" s="218">
        <f>'dXdata - Monthly'!O15/100</f>
        <v>1.4832162373145996E-2</v>
      </c>
      <c r="S18" s="218">
        <f>'dXdata - Monthly'!P15/100</f>
        <v>1.5600624024961096E-2</v>
      </c>
      <c r="T18" s="218">
        <f>'dXdata - Monthly'!Q15/100</f>
        <v>1.5576323987538832E-2</v>
      </c>
      <c r="U18" s="219">
        <f>'dXdata - Monthly'!R15/100</f>
        <v>1.5552099533437058E-2</v>
      </c>
      <c r="V18" s="218">
        <f>'dXdata - Monthly'!S15/100</f>
        <v>1.552795031055898E-2</v>
      </c>
      <c r="W18" s="218">
        <f>'dXdata - Monthly'!T15/100</f>
        <v>1.6279069767441756E-2</v>
      </c>
      <c r="X18" s="218">
        <f>'dXdata - Monthly'!U15/100</f>
        <v>1.6253869969040435E-2</v>
      </c>
      <c r="Y18" s="218">
        <f>'dXdata - Monthly'!V15/100</f>
        <v>1.7788089713843602E-2</v>
      </c>
      <c r="Z18" s="218">
        <f>'dXdata - Monthly'!W15/100</f>
        <v>1.8547140649149974E-2</v>
      </c>
      <c r="AA18" s="218">
        <f>'dXdata - Monthly'!X15/100</f>
        <v>2.0849420849420763E-2</v>
      </c>
      <c r="AB18" s="218">
        <f>'dXdata - Monthly'!Y15/100</f>
        <v>2.1588280647648617E-2</v>
      </c>
      <c r="AC18" s="218">
        <f>'dXdata - Monthly'!Z15/100</f>
        <v>2.155504234026151E-2</v>
      </c>
      <c r="AD18" s="218">
        <f>'dXdata - Monthly'!AA15/100</f>
        <v>2.3076923076922995E-2</v>
      </c>
      <c r="AE18" s="218">
        <f>'dXdata - Monthly'!AB15/100</f>
        <v>2.3041474654377891E-2</v>
      </c>
      <c r="AF18" s="218">
        <f>'dXdata - Monthly'!AC15/100</f>
        <v>2.3006134969325132E-2</v>
      </c>
      <c r="AG18" s="219">
        <f>'dXdata - Monthly'!AD15/100</f>
        <v>2.2205206738131755E-2</v>
      </c>
      <c r="AH18" s="218">
        <f>'dXdata - Monthly'!AE15/100</f>
        <v>2.2171253822629744E-2</v>
      </c>
      <c r="AI18" s="218">
        <f>'dXdata - Monthly'!AF15/100</f>
        <v>2.1357742181540962E-2</v>
      </c>
      <c r="AJ18" s="218">
        <f>'dXdata - Monthly'!AG15/100</f>
        <v>2.1325209444021276E-2</v>
      </c>
      <c r="AK18" s="218">
        <f>'dXdata - Monthly'!AH15/100</f>
        <v>2.1276595744680993E-2</v>
      </c>
      <c r="AL18" s="218">
        <f>'dXdata - Monthly'!AI15/100</f>
        <v>2.1244309559939278E-2</v>
      </c>
      <c r="AM18" s="218">
        <f>'dXdata - Monthly'!AJ15/100</f>
        <v>2.0423600605143921E-2</v>
      </c>
      <c r="AN18" s="218">
        <f>'dXdata - Monthly'!AK15/100</f>
        <v>1.9622641509433825E-2</v>
      </c>
      <c r="AO18" s="218">
        <f>'dXdata - Monthly'!AL15/100</f>
        <v>1.9593067068575998E-2</v>
      </c>
      <c r="AP18" s="218">
        <f>'dXdata - Monthly'!AM15/100</f>
        <v>1.8796992481203034E-2</v>
      </c>
      <c r="AQ18" s="218">
        <f>'dXdata - Monthly'!AN15/100</f>
        <v>1.8768768768768762E-2</v>
      </c>
      <c r="AR18" s="218">
        <f>'dXdata - Monthly'!AO15/100</f>
        <v>1.9490254872563728E-2</v>
      </c>
      <c r="AS18" s="219">
        <f>'dXdata - Monthly'!AP15/100</f>
        <v>2.0973782771535721E-2</v>
      </c>
      <c r="AT18" s="218">
        <f>'dXdata - Monthly'!AQ15/100</f>
        <v>2.0942408376963373E-2</v>
      </c>
      <c r="AU18" s="218">
        <f>'dXdata - Monthly'!AR15/100</f>
        <v>2.0164301717699784E-2</v>
      </c>
      <c r="AV18" s="231">
        <f>'dXdata - Monthly'!AS15/100</f>
        <v>1.8642803877703118E-2</v>
      </c>
      <c r="AW18" s="69"/>
    </row>
    <row r="19" spans="1:13638" s="69" customFormat="1" ht="13.5" customHeight="1" x14ac:dyDescent="0.2">
      <c r="A19" s="139">
        <v>16</v>
      </c>
      <c r="B19" s="152" t="s">
        <v>30</v>
      </c>
      <c r="C19" s="141" t="s">
        <v>15</v>
      </c>
      <c r="D19" s="142"/>
      <c r="E19" s="154" t="s">
        <v>31</v>
      </c>
      <c r="F19" s="155">
        <f>'dXdata - Annual'!G23/100</f>
        <v>1.35652369694923E-2</v>
      </c>
      <c r="G19" s="155">
        <f>'dXdata - Annual'!H23/100</f>
        <v>2.4823679680124444E-2</v>
      </c>
      <c r="H19" s="155">
        <f>'dXdata - Annual'!I23/100</f>
        <v>2.0537552834073658E-2</v>
      </c>
      <c r="I19" s="150">
        <f>'dXdata - Monthly'!F23/100</f>
        <v>9.2244619063888145E-3</v>
      </c>
      <c r="J19" s="150">
        <f>'dXdata - Monthly'!G23/100</f>
        <v>6.7114093959719234E-4</v>
      </c>
      <c r="K19" s="150">
        <f>'dXdata - Monthly'!H23/100</f>
        <v>-2.6693360026692758E-3</v>
      </c>
      <c r="L19" s="150">
        <f>'dXdata - Monthly'!I23/100</f>
        <v>-7.3089700996677998E-3</v>
      </c>
      <c r="M19" s="150">
        <f>'dXdata - Monthly'!J23/100</f>
        <v>-5.0675675675676546E-3</v>
      </c>
      <c r="N19" s="150">
        <f>'dXdata - Monthly'!K23/100</f>
        <v>6.7911714770807485E-4</v>
      </c>
      <c r="O19" s="150">
        <f>'dXdata - Monthly'!L23/100</f>
        <v>7.1065989847716171E-3</v>
      </c>
      <c r="P19" s="150">
        <f>'dXdata - Monthly'!M23/100</f>
        <v>3.1153714481342076E-2</v>
      </c>
      <c r="Q19" s="150">
        <f>'dXdata - Monthly'!N23/100</f>
        <v>2.8097494922139532E-2</v>
      </c>
      <c r="R19" s="150">
        <f>'dXdata - Monthly'!O23/100</f>
        <v>3.6961681926076739E-2</v>
      </c>
      <c r="S19" s="150">
        <f>'dXdata - Monthly'!P23/100</f>
        <v>3.2870213486953626E-2</v>
      </c>
      <c r="T19" s="150">
        <f>'dXdata - Monthly'!Q23/100</f>
        <v>3.1847133757961776E-2</v>
      </c>
      <c r="U19" s="149">
        <f>'dXdata - Monthly'!R23/100</f>
        <v>3.419092755585651E-2</v>
      </c>
      <c r="V19" s="150">
        <f>'dXdata - Monthly'!S23/100</f>
        <v>3.5546613011401718E-2</v>
      </c>
      <c r="W19" s="150">
        <f>'dXdata - Monthly'!T23/100</f>
        <v>2.8772164603546369E-2</v>
      </c>
      <c r="X19" s="150">
        <f>'dXdata - Monthly'!U23/100</f>
        <v>2.5769745649263598E-2</v>
      </c>
      <c r="Y19" s="150">
        <f>'dXdata - Monthly'!V23/100</f>
        <v>4.4142614601018648E-2</v>
      </c>
      <c r="Z19" s="150">
        <f>'dXdata - Monthly'!W23/100</f>
        <v>2.8503562945368266E-2</v>
      </c>
      <c r="AA19" s="150">
        <f>'dXdata - Monthly'!X23/100</f>
        <v>1.6801075268817245E-2</v>
      </c>
      <c r="AB19" s="150">
        <f>'dXdata - Monthly'!Y23/100</f>
        <v>7.6361221779548405E-3</v>
      </c>
      <c r="AC19" s="150">
        <f>'dXdata - Monthly'!Z23/100</f>
        <v>1.4487981560750596E-2</v>
      </c>
      <c r="AD19" s="150">
        <f>'dXdata - Monthly'!AA23/100</f>
        <v>1.962066710268151E-2</v>
      </c>
      <c r="AE19" s="150">
        <f>'dXdata - Monthly'!AB23/100</f>
        <v>2.8543307086614123E-2</v>
      </c>
      <c r="AF19" s="150">
        <f>'dXdata - Monthly'!AC23/100</f>
        <v>1.4944769330734076E-2</v>
      </c>
      <c r="AG19" s="149">
        <f>'dXdata - Monthly'!AD23/100</f>
        <v>2.4222585924713602E-2</v>
      </c>
      <c r="AH19" s="150">
        <f>'dXdata - Monthly'!AE23/100</f>
        <v>1.2953367875647714E-2</v>
      </c>
      <c r="AI19" s="150">
        <f>'dXdata - Monthly'!AF23/100</f>
        <v>2.5365853658536608E-2</v>
      </c>
      <c r="AJ19" s="150">
        <f>'dXdata - Monthly'!AG23/100</f>
        <v>3.0668841761827048E-2</v>
      </c>
      <c r="AK19" s="150">
        <f>'dXdata - Monthly'!AH23/100</f>
        <v>1.788617886178856E-2</v>
      </c>
      <c r="AL19" s="150">
        <f>'dXdata - Monthly'!AI23/100</f>
        <v>3.7281425272187585E-2</v>
      </c>
      <c r="AM19" s="150">
        <f>'dXdata - Monthly'!AJ23/100</f>
        <v>3.3046926635822871E-2</v>
      </c>
      <c r="AN19" s="150">
        <f>'dXdata - Monthly'!AK23/100</f>
        <v>2.9654036243822013E-2</v>
      </c>
      <c r="AO19" s="150">
        <f>'dXdata - Monthly'!AL23/100</f>
        <v>1.8175916910094125E-2</v>
      </c>
      <c r="AP19" s="150">
        <f>'dXdata - Monthly'!AM23/100</f>
        <v>8.6593970493906713E-3</v>
      </c>
      <c r="AQ19" s="150">
        <f>'dXdata - Monthly'!AN23/100</f>
        <v>3.1897926634767426E-3</v>
      </c>
      <c r="AR19" s="150">
        <f>'dXdata - Monthly'!AO23/100</f>
        <v>6.7221510883483937E-3</v>
      </c>
      <c r="AS19" s="149">
        <f>'dXdata - Monthly'!AP23/100</f>
        <v>1.6299137104506256E-2</v>
      </c>
      <c r="AT19" s="150">
        <f>'dXdata - Monthly'!AQ23/100</f>
        <v>2.2058823529411686E-2</v>
      </c>
      <c r="AU19" s="150">
        <f>'dXdata - Monthly'!AR23/100</f>
        <v>3.9010466222644924E-2</v>
      </c>
      <c r="AV19" s="226">
        <f>'dXdata - Monthly'!AS23/100</f>
        <v>8.8319088319088301E-2</v>
      </c>
    </row>
    <row r="20" spans="1:13638" s="77" customFormat="1" ht="25.5" customHeight="1" x14ac:dyDescent="0.2">
      <c r="A20" s="73">
        <v>17</v>
      </c>
      <c r="B20" s="78" t="s">
        <v>32</v>
      </c>
      <c r="C20" s="75" t="s">
        <v>15</v>
      </c>
      <c r="D20" s="76"/>
      <c r="E20" s="91" t="s">
        <v>33</v>
      </c>
      <c r="F20" s="127">
        <f>'dXdata - Annual'!G24/100</f>
        <v>6.1945185200167341E-3</v>
      </c>
      <c r="G20" s="127">
        <f>'dXdata - Annual'!H24/100</f>
        <v>1.3721219955020514E-2</v>
      </c>
      <c r="H20" s="127">
        <f>'dXdata - Annual'!I24/100</f>
        <v>2.161464490818199E-2</v>
      </c>
      <c r="I20" s="120">
        <f>'dXdata - Monthly'!F24/100</f>
        <v>1.8242881889154461E-3</v>
      </c>
      <c r="J20" s="120">
        <f>'dXdata - Monthly'!G24/100</f>
        <v>-1.1817099430019073E-2</v>
      </c>
      <c r="K20" s="120">
        <f>'dXdata - Monthly'!H24/100</f>
        <v>-8.8239801378116045E-3</v>
      </c>
      <c r="L20" s="120">
        <f>'dXdata - Monthly'!I24/100</f>
        <v>3.6470255445277822E-3</v>
      </c>
      <c r="M20" s="120">
        <f>'dXdata - Monthly'!J24/100</f>
        <v>8.5037449138902765E-3</v>
      </c>
      <c r="N20" s="120">
        <f>'dXdata - Monthly'!K24/100</f>
        <v>9.7876736210442683E-3</v>
      </c>
      <c r="O20" s="120">
        <f>'dXdata - Monthly'!L24/100</f>
        <v>-6.6757538813640993E-3</v>
      </c>
      <c r="P20" s="120">
        <f>'dXdata - Monthly'!M24/100</f>
        <v>-7.2859744990890762E-3</v>
      </c>
      <c r="Q20" s="120">
        <f>'dXdata - Monthly'!N24/100</f>
        <v>3.6530781457424055E-2</v>
      </c>
      <c r="R20" s="120">
        <f>'dXdata - Monthly'!O24/100</f>
        <v>2.6435185454618537E-2</v>
      </c>
      <c r="S20" s="120">
        <f>'dXdata - Monthly'!P24/100</f>
        <v>5.6315366049879412E-3</v>
      </c>
      <c r="T20" s="120">
        <f>'dXdata - Monthly'!Q24/100</f>
        <v>1.7674011892611974E-2</v>
      </c>
      <c r="U20" s="119">
        <f>'dXdata - Monthly'!R24/100</f>
        <v>1.5862862291503799E-2</v>
      </c>
      <c r="V20" s="120">
        <f>'dXdata - Monthly'!S24/100</f>
        <v>3.7381003245754663E-2</v>
      </c>
      <c r="W20" s="120">
        <f>'dXdata - Monthly'!T24/100</f>
        <v>3.0271305897353162E-2</v>
      </c>
      <c r="X20" s="120">
        <f>'dXdata - Monthly'!U24/100</f>
        <v>2.1139374597024085E-2</v>
      </c>
      <c r="Y20" s="120">
        <f>'dXdata - Monthly'!V24/100</f>
        <v>7.7755017618355016E-3</v>
      </c>
      <c r="Z20" s="120">
        <f>'dXdata - Monthly'!W24/100</f>
        <v>1.1437878373929733E-2</v>
      </c>
      <c r="AA20" s="120">
        <f>'dXdata - Monthly'!X24/100</f>
        <v>2.3788653064269472E-2</v>
      </c>
      <c r="AB20" s="120">
        <f>'dXdata - Monthly'!Y24/100</f>
        <v>1.9885437526195648E-2</v>
      </c>
      <c r="AC20" s="120">
        <f>'dXdata - Monthly'!Z24/100</f>
        <v>-1.4433417989734521E-2</v>
      </c>
      <c r="AD20" s="120">
        <f>'dXdata - Monthly'!AA24/100</f>
        <v>6.9848847437166128E-3</v>
      </c>
      <c r="AE20" s="120">
        <f>'dXdata - Monthly'!AB24/100</f>
        <v>1.2640629287477889E-2</v>
      </c>
      <c r="AF20" s="120">
        <f>'dXdata - Monthly'!AC24/100</f>
        <v>-6.8597922713249382E-3</v>
      </c>
      <c r="AG20" s="119">
        <f>'dXdata - Monthly'!AD24/100</f>
        <v>-1.2655154018123005E-3</v>
      </c>
      <c r="AH20" s="120">
        <f>'dXdata - Monthly'!AE24/100</f>
        <v>-1.3790122020307716E-2</v>
      </c>
      <c r="AI20" s="120">
        <f>'dXdata - Monthly'!AF24/100</f>
        <v>1.1863471161833283E-2</v>
      </c>
      <c r="AJ20" s="120">
        <f>'dXdata - Monthly'!AG24/100</f>
        <v>-4.0393885263423357E-4</v>
      </c>
      <c r="AK20" s="120">
        <f>'dXdata - Monthly'!AH24/100</f>
        <v>3.3943562936441962E-2</v>
      </c>
      <c r="AL20" s="120">
        <f>'dXdata - Monthly'!AI24/100</f>
        <v>2.7205718716068139E-2</v>
      </c>
      <c r="AM20" s="120">
        <f>'dXdata - Monthly'!AJ24/100</f>
        <v>2.8035960152106076E-2</v>
      </c>
      <c r="AN20" s="120">
        <f>'dXdata - Monthly'!AK24/100</f>
        <v>1.6200913242009118E-2</v>
      </c>
      <c r="AO20" s="120">
        <f>'dXdata - Monthly'!AL24/100</f>
        <v>4.0021369292694509E-2</v>
      </c>
      <c r="AP20" s="120">
        <f>'dXdata - Monthly'!AM24/100</f>
        <v>5.2214742390844338E-2</v>
      </c>
      <c r="AQ20" s="120">
        <f>'dXdata - Monthly'!AN24/100</f>
        <v>3.3469578340372008E-2</v>
      </c>
      <c r="AR20" s="120">
        <f>'dXdata - Monthly'!AO24/100</f>
        <v>3.3372988688984417E-2</v>
      </c>
      <c r="AS20" s="119">
        <f>'dXdata - Monthly'!AP24/100</f>
        <v>3.9544958524036389E-2</v>
      </c>
      <c r="AT20" s="120">
        <f>'dXdata - Monthly'!AQ24/100</f>
        <v>3.6416201573290508E-2</v>
      </c>
      <c r="AU20" s="120" t="e">
        <f>'dXdata - Monthly'!AR24/100</f>
        <v>#N/A</v>
      </c>
      <c r="AV20" s="223" t="e">
        <f>'dXdata - Monthly'!AS24/100</f>
        <v>#N/A</v>
      </c>
      <c r="AW20" s="69"/>
    </row>
    <row r="21" spans="1:13638" s="69" customFormat="1" ht="13.5" customHeight="1" x14ac:dyDescent="0.2">
      <c r="A21" s="139">
        <v>18</v>
      </c>
      <c r="B21" s="151" t="s">
        <v>34</v>
      </c>
      <c r="C21" s="141"/>
      <c r="D21" s="142"/>
      <c r="E21" s="154" t="s">
        <v>35</v>
      </c>
      <c r="F21" s="155">
        <f>'dXdata - Annual'!G25/100</f>
        <v>4.4496614981435201E-3</v>
      </c>
      <c r="G21" s="155">
        <f>'dXdata - Annual'!H25/100</f>
        <v>1.7719798885718285E-2</v>
      </c>
      <c r="H21" s="155">
        <f>'dXdata - Annual'!I25/100</f>
        <v>2.9775415921168502E-2</v>
      </c>
      <c r="I21" s="150">
        <f>'dXdata - Monthly'!F25/100</f>
        <v>6.958250497017815E-3</v>
      </c>
      <c r="J21" s="150">
        <f>'dXdata - Monthly'!G25/100</f>
        <v>1.2884043607532147E-2</v>
      </c>
      <c r="K21" s="150">
        <f>'dXdata - Monthly'!H25/100</f>
        <v>2.2793878215565666E-3</v>
      </c>
      <c r="L21" s="150">
        <f>'dXdata - Monthly'!I25/100</f>
        <v>3.8659793814432852E-3</v>
      </c>
      <c r="M21" s="150">
        <f>'dXdata - Monthly'!J25/100</f>
        <v>-6.7307692307692069E-3</v>
      </c>
      <c r="N21" s="150">
        <f>'dXdata - Monthly'!K25/100</f>
        <v>-8.3952211817888145E-3</v>
      </c>
      <c r="O21" s="150">
        <f>'dXdata - Monthly'!L25/100</f>
        <v>-6.5189048239895353E-3</v>
      </c>
      <c r="P21" s="150">
        <f>'dXdata - Monthly'!M25/100</f>
        <v>1.3201320132012473E-3</v>
      </c>
      <c r="Q21" s="150">
        <f>'dXdata - Monthly'!N25/100</f>
        <v>8.6178322837255905E-3</v>
      </c>
      <c r="R21" s="150">
        <f>'dXdata - Monthly'!O25/100</f>
        <v>1.2292358803986714E-2</v>
      </c>
      <c r="S21" s="150">
        <f>'dXdata - Monthly'!P25/100</f>
        <v>1.2892561983470996E-2</v>
      </c>
      <c r="T21" s="150">
        <f>'dXdata - Monthly'!Q25/100</f>
        <v>1.477832512315258E-2</v>
      </c>
      <c r="U21" s="149">
        <f>'dXdata - Monthly'!R25/100</f>
        <v>1.84271141822967E-2</v>
      </c>
      <c r="V21" s="150">
        <f>'dXdata - Monthly'!S25/100</f>
        <v>1.6960208741030547E-2</v>
      </c>
      <c r="W21" s="150">
        <f>'dXdata - Monthly'!T25/100</f>
        <v>1.2995451591942819E-2</v>
      </c>
      <c r="X21" s="150">
        <f>'dXdata - Monthly'!U25/100</f>
        <v>5.4557124518612721E-3</v>
      </c>
      <c r="Y21" s="150">
        <f>'dXdata - Monthly'!V25/100</f>
        <v>1.5488867376573179E-2</v>
      </c>
      <c r="Z21" s="150">
        <f>'dXdata - Monthly'!W25/100</f>
        <v>2.5073266037121344E-2</v>
      </c>
      <c r="AA21" s="150">
        <f>'dXdata - Monthly'!X25/100</f>
        <v>2.5590551181102317E-2</v>
      </c>
      <c r="AB21" s="150">
        <f>'dXdata - Monthly'!Y25/100</f>
        <v>1.713909030982208E-2</v>
      </c>
      <c r="AC21" s="150">
        <f>'dXdata - Monthly'!Z25/100</f>
        <v>1.0187315149523535E-2</v>
      </c>
      <c r="AD21" s="150">
        <f>'dXdata - Monthly'!AA25/100</f>
        <v>2.0019691499835846E-2</v>
      </c>
      <c r="AE21" s="150">
        <f>'dXdata - Monthly'!AB25/100</f>
        <v>2.4804177545691752E-2</v>
      </c>
      <c r="AF21" s="150">
        <f>'dXdata - Monthly'!AC25/100</f>
        <v>2.0711974110032338E-2</v>
      </c>
      <c r="AG21" s="149">
        <f>'dXdata - Monthly'!AD25/100</f>
        <v>2.7786752827140493E-2</v>
      </c>
      <c r="AH21" s="150">
        <f>'dXdata - Monthly'!AE25/100</f>
        <v>2.2450288646568284E-2</v>
      </c>
      <c r="AI21" s="150">
        <f>'dXdata - Monthly'!AF25/100</f>
        <v>2.7581783194355447E-2</v>
      </c>
      <c r="AJ21" s="150">
        <f>'dXdata - Monthly'!AG25/100</f>
        <v>2.3938716884774891E-2</v>
      </c>
      <c r="AK21" s="150">
        <f>'dXdata - Monthly'!AH25/100</f>
        <v>2.1925643469971279E-2</v>
      </c>
      <c r="AL21" s="150">
        <f>'dXdata - Monthly'!AI25/100</f>
        <v>2.4459974587039301E-2</v>
      </c>
      <c r="AM21" s="150">
        <f>'dXdata - Monthly'!AJ25/100</f>
        <v>2.6871401151631558E-2</v>
      </c>
      <c r="AN21" s="150">
        <f>'dXdata - Monthly'!AK25/100</f>
        <v>4.1477640959170392E-2</v>
      </c>
      <c r="AO21" s="150">
        <f>'dXdata - Monthly'!AL25/100</f>
        <v>4.3916720884840776E-2</v>
      </c>
      <c r="AP21" s="150">
        <f>'dXdata - Monthly'!AM25/100</f>
        <v>3.7966537966537928E-2</v>
      </c>
      <c r="AQ21" s="150">
        <f>'dXdata - Monthly'!AN25/100</f>
        <v>3.0254777070063854E-2</v>
      </c>
      <c r="AR21" s="150">
        <f>'dXdata - Monthly'!AO25/100</f>
        <v>2.9169308814204209E-2</v>
      </c>
      <c r="AS21" s="149">
        <f>'dXdata - Monthly'!AP25/100</f>
        <v>2.8292989625903875E-2</v>
      </c>
      <c r="AT21" s="150">
        <f>'dXdata - Monthly'!AQ25/100</f>
        <v>3.1994981179422899E-2</v>
      </c>
      <c r="AU21" s="150">
        <f>'dXdata - Monthly'!AR25/100</f>
        <v>3.433208489388262E-2</v>
      </c>
      <c r="AV21" s="226">
        <f>'dXdata - Monthly'!AS25/100</f>
        <v>5.1433915211970049E-2</v>
      </c>
    </row>
    <row r="22" spans="1:13638" s="77" customFormat="1" ht="13.5" customHeight="1" thickBot="1" x14ac:dyDescent="0.25">
      <c r="A22" s="73">
        <v>19</v>
      </c>
      <c r="B22" s="90" t="s">
        <v>36</v>
      </c>
      <c r="C22" s="84"/>
      <c r="D22" s="87"/>
      <c r="E22" s="109" t="s">
        <v>37</v>
      </c>
      <c r="F22" s="128">
        <f>'dXdata - Annual'!G26/100</f>
        <v>4.9446190952890934E-3</v>
      </c>
      <c r="G22" s="128">
        <f>'dXdata - Annual'!H26/100</f>
        <v>1.5776676936385625E-2</v>
      </c>
      <c r="H22" s="128">
        <f>'dXdata - Annual'!I26/100</f>
        <v>2.9255340121107531E-2</v>
      </c>
      <c r="I22" s="129">
        <f>'dXdata - Monthly'!F26/100</f>
        <v>8.2437371608461429E-3</v>
      </c>
      <c r="J22" s="129">
        <f>'dXdata - Monthly'!G26/100</f>
        <v>1.9456949164605719E-2</v>
      </c>
      <c r="K22" s="129">
        <f>'dXdata - Monthly'!H26/100</f>
        <v>6.6549758877685328E-3</v>
      </c>
      <c r="L22" s="129">
        <f>'dXdata - Monthly'!I26/100</f>
        <v>8.4586221555171814E-3</v>
      </c>
      <c r="M22" s="129">
        <f>'dXdata - Monthly'!J26/100</f>
        <v>-6.2899575793560203E-3</v>
      </c>
      <c r="N22" s="129">
        <f>'dXdata - Monthly'!K26/100</f>
        <v>-1.0889150698222383E-2</v>
      </c>
      <c r="O22" s="129">
        <f>'dXdata - Monthly'!L26/100</f>
        <v>-1.0888991569531714E-2</v>
      </c>
      <c r="P22" s="129">
        <f>'dXdata - Monthly'!M26/100</f>
        <v>-7.6151282524776764E-3</v>
      </c>
      <c r="Q22" s="129">
        <f>'dXdata - Monthly'!N26/100</f>
        <v>-5.7256615341261252E-4</v>
      </c>
      <c r="R22" s="129">
        <f>'dXdata - Monthly'!O26/100</f>
        <v>1.4043622224786612E-2</v>
      </c>
      <c r="S22" s="129">
        <f>'dXdata - Monthly'!P26/100</f>
        <v>1.8053904434074397E-2</v>
      </c>
      <c r="T22" s="129">
        <f>'dXdata - Monthly'!Q26/100</f>
        <v>2.1693121693121542E-2</v>
      </c>
      <c r="U22" s="130">
        <f>'dXdata - Monthly'!R26/100</f>
        <v>1.9527942421676547E-2</v>
      </c>
      <c r="V22" s="129">
        <f>'dXdata - Monthly'!S26/100</f>
        <v>1.688643761617592E-2</v>
      </c>
      <c r="W22" s="129">
        <f>'dXdata - Monthly'!T26/100</f>
        <v>1.3457133151582257E-2</v>
      </c>
      <c r="X22" s="129">
        <f>'dXdata - Monthly'!U26/100</f>
        <v>3.9658643175444208E-3</v>
      </c>
      <c r="Y22" s="129">
        <f>'dXdata - Monthly'!V26/100</f>
        <v>1.6071212094972642E-2</v>
      </c>
      <c r="Z22" s="129">
        <f>'dXdata - Monthly'!W26/100</f>
        <v>2.9374928839804193E-2</v>
      </c>
      <c r="AA22" s="129">
        <f>'dXdata - Monthly'!X26/100</f>
        <v>3.1669222768699212E-2</v>
      </c>
      <c r="AB22" s="129">
        <f>'dXdata - Monthly'!Y26/100</f>
        <v>2.4066279739488827E-2</v>
      </c>
      <c r="AC22" s="129">
        <f>'dXdata - Monthly'!Z26/100</f>
        <v>1.3811156452991913E-2</v>
      </c>
      <c r="AD22" s="129">
        <f>'dXdata - Monthly'!AA26/100</f>
        <v>9.7083978954926042E-3</v>
      </c>
      <c r="AE22" s="129">
        <f>'dXdata - Monthly'!AB26/100</f>
        <v>8.8712277674658502E-3</v>
      </c>
      <c r="AF22" s="129">
        <f>'dXdata - Monthly'!AC26/100</f>
        <v>2.5720697393405434E-3</v>
      </c>
      <c r="AG22" s="130">
        <f>'dXdata - Monthly'!AD26/100</f>
        <v>1.2665455489229149E-2</v>
      </c>
      <c r="AH22" s="129">
        <f>'dXdata - Monthly'!AE26/100</f>
        <v>8.4102845765678946E-3</v>
      </c>
      <c r="AI22" s="129">
        <f>'dXdata - Monthly'!AF26/100</f>
        <v>1.5427058803307192E-2</v>
      </c>
      <c r="AJ22" s="129">
        <f>'dXdata - Monthly'!AG26/100</f>
        <v>2.0993462036108745E-2</v>
      </c>
      <c r="AK22" s="129">
        <f>'dXdata - Monthly'!AH26/100</f>
        <v>1.7828228596751261E-2</v>
      </c>
      <c r="AL22" s="129">
        <f>'dXdata - Monthly'!AI26/100</f>
        <v>2.2751057149906773E-2</v>
      </c>
      <c r="AM22" s="129">
        <f>'dXdata - Monthly'!AJ26/100</f>
        <v>2.648508718719822E-2</v>
      </c>
      <c r="AN22" s="129">
        <f>'dXdata - Monthly'!AK26/100</f>
        <v>4.7087937285305248E-2</v>
      </c>
      <c r="AO22" s="129">
        <f>'dXdata - Monthly'!AL26/100</f>
        <v>4.9771356041242942E-2</v>
      </c>
      <c r="AP22" s="129">
        <f>'dXdata - Monthly'!AM26/100</f>
        <v>4.8768857291485945E-2</v>
      </c>
      <c r="AQ22" s="129">
        <f>'dXdata - Monthly'!AN26/100</f>
        <v>4.491625709374536E-2</v>
      </c>
      <c r="AR22" s="129">
        <f>'dXdata - Monthly'!AO26/100</f>
        <v>3.6700012052549136E-2</v>
      </c>
      <c r="AS22" s="130">
        <f>'dXdata - Monthly'!AP26/100</f>
        <v>3.0481658038170378E-2</v>
      </c>
      <c r="AT22" s="129">
        <f>'dXdata - Monthly'!AQ26/100</f>
        <v>2.7318218954248463E-2</v>
      </c>
      <c r="AU22" s="129">
        <f>'dXdata - Monthly'!AR26/100</f>
        <v>3.6394721918932893E-2</v>
      </c>
      <c r="AV22" s="232">
        <f>'dXdata - Monthly'!AS26/100</f>
        <v>5.3804772015811686E-2</v>
      </c>
      <c r="AW22" s="69"/>
    </row>
    <row r="23" spans="1:13638" s="71" customFormat="1" ht="13.5" customHeight="1" thickBot="1" x14ac:dyDescent="0.25">
      <c r="A23" s="72"/>
      <c r="B23" s="66" t="s">
        <v>38</v>
      </c>
      <c r="C23" s="67"/>
      <c r="D23" s="68"/>
      <c r="E23" s="255" t="s">
        <v>38</v>
      </c>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7"/>
      <c r="AW23" s="69"/>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row>
    <row r="24" spans="1:13638" s="88" customFormat="1" ht="13.5" customHeight="1" x14ac:dyDescent="0.2">
      <c r="A24" s="139">
        <v>21</v>
      </c>
      <c r="B24" s="152" t="s">
        <v>39</v>
      </c>
      <c r="C24" s="141" t="s">
        <v>15</v>
      </c>
      <c r="D24" s="142"/>
      <c r="E24" s="154" t="s">
        <v>235</v>
      </c>
      <c r="F24" s="143">
        <f>'dXdata - Annual'!G30/100</f>
        <v>3.203168253077382E-2</v>
      </c>
      <c r="G24" s="143">
        <f>'dXdata - Annual'!H30/100</f>
        <v>2.2107986762504694E-2</v>
      </c>
      <c r="H24" s="155">
        <f>'dXdata - Annual'!I30/100</f>
        <v>1.6370960299403325E-2</v>
      </c>
      <c r="I24" s="150">
        <f>'dXdata - Monthly'!F30/100</f>
        <v>1.7276646733958012E-2</v>
      </c>
      <c r="J24" s="150">
        <f>'dXdata - Monthly'!G30/100</f>
        <v>2.2262844777423352E-2</v>
      </c>
      <c r="K24" s="150">
        <f>'dXdata - Monthly'!H30/100</f>
        <v>2.9834892954167413E-2</v>
      </c>
      <c r="L24" s="150">
        <f>'dXdata - Monthly'!I30/100</f>
        <v>3.3275792893773914E-2</v>
      </c>
      <c r="M24" s="150">
        <f>'dXdata - Monthly'!J30/100</f>
        <v>4.3028710002034565E-2</v>
      </c>
      <c r="N24" s="150">
        <f>'dXdata - Monthly'!K30/100</f>
        <v>4.010121457489868E-2</v>
      </c>
      <c r="O24" s="150">
        <f>'dXdata - Monthly'!L30/100</f>
        <v>3.4706633429911316E-2</v>
      </c>
      <c r="P24" s="150">
        <f>'dXdata - Monthly'!M30/100</f>
        <v>3.2077152350053817E-2</v>
      </c>
      <c r="Q24" s="150">
        <f>'dXdata - Monthly'!N30/100</f>
        <v>3.0682605617003311E-2</v>
      </c>
      <c r="R24" s="150">
        <f>'dXdata - Monthly'!O30/100</f>
        <v>3.2583439981463735E-2</v>
      </c>
      <c r="S24" s="150">
        <f>'dXdata - Monthly'!P30/100</f>
        <v>3.5332655084597597E-2</v>
      </c>
      <c r="T24" s="150">
        <f>'dXdata - Monthly'!Q30/100</f>
        <v>3.3310670088547933E-2</v>
      </c>
      <c r="U24" s="149">
        <f>'dXdata - Monthly'!R30/100</f>
        <v>2.7537241258307255E-2</v>
      </c>
      <c r="V24" s="150">
        <f>'dXdata - Monthly'!S30/100</f>
        <v>2.7695296787527024E-2</v>
      </c>
      <c r="W24" s="150">
        <f>'dXdata - Monthly'!T30/100</f>
        <v>2.5658075381450818E-2</v>
      </c>
      <c r="X24" s="150">
        <f>'dXdata - Monthly'!U30/100</f>
        <v>2.1065812346520163E-2</v>
      </c>
      <c r="Y24" s="150">
        <f>'dXdata - Monthly'!V30/100</f>
        <v>2.2152290804569263E-2</v>
      </c>
      <c r="Z24" s="150">
        <f>'dXdata - Monthly'!W30/100</f>
        <v>2.0449771894858637E-2</v>
      </c>
      <c r="AA24" s="150">
        <f>'dXdata - Monthly'!X30/100</f>
        <v>2.2330825210445271E-2</v>
      </c>
      <c r="AB24" s="150">
        <f>'dXdata - Monthly'!Y30/100</f>
        <v>2.4147825885728835E-2</v>
      </c>
      <c r="AC24" s="150">
        <f>'dXdata - Monthly'!Z30/100</f>
        <v>2.2518602803252685E-2</v>
      </c>
      <c r="AD24" s="150">
        <f>'dXdata - Monthly'!AA30/100</f>
        <v>2.3352927360196007E-2</v>
      </c>
      <c r="AE24" s="150">
        <f>'dXdata - Monthly'!AB30/100</f>
        <v>1.5725061520150074E-2</v>
      </c>
      <c r="AF24" s="150">
        <f>'dXdata - Monthly'!AC30/100</f>
        <v>1.3010311294570975E-2</v>
      </c>
      <c r="AG24" s="149">
        <f>'dXdata - Monthly'!AD30/100</f>
        <v>1.6234484575287533E-2</v>
      </c>
      <c r="AH24" s="150">
        <f>'dXdata - Monthly'!AE30/100</f>
        <v>1.1349544050859084E-2</v>
      </c>
      <c r="AI24" s="150">
        <f>'dXdata - Monthly'!AF30/100</f>
        <v>1.5013556422264429E-2</v>
      </c>
      <c r="AJ24" s="150">
        <f>'dXdata - Monthly'!AG30/100</f>
        <v>1.8157279154048744E-2</v>
      </c>
      <c r="AK24" s="150">
        <f>'dXdata - Monthly'!AH30/100</f>
        <v>1.6917707217413591E-2</v>
      </c>
      <c r="AL24" s="150">
        <f>'dXdata - Monthly'!AI30/100</f>
        <v>1.8894583123278963E-2</v>
      </c>
      <c r="AM24" s="150">
        <f>'dXdata - Monthly'!AJ30/100</f>
        <v>1.645503050778796E-2</v>
      </c>
      <c r="AN24" s="150">
        <f>'dXdata - Monthly'!AK30/100</f>
        <v>1.6934851891299063E-2</v>
      </c>
      <c r="AO24" s="150">
        <f>'dXdata - Monthly'!AL30/100</f>
        <v>1.6737978015299859E-2</v>
      </c>
      <c r="AP24" s="150">
        <f>'dXdata - Monthly'!AM30/100</f>
        <v>1.3534829939849224E-2</v>
      </c>
      <c r="AQ24" s="150">
        <f>'dXdata - Monthly'!AN30/100</f>
        <v>1.6794640257532301E-2</v>
      </c>
      <c r="AR24" s="150">
        <f>'dXdata - Monthly'!AO30/100</f>
        <v>1.93939611771623E-2</v>
      </c>
      <c r="AS24" s="144">
        <f>'dXdata - Monthly'!AP30/100</f>
        <v>1.9117399963936244E-2</v>
      </c>
      <c r="AT24" s="145">
        <f>'dXdata - Monthly'!AQ30/100</f>
        <v>2.1408058882555592E-2</v>
      </c>
      <c r="AU24" s="145" t="e">
        <f>'dXdata - Monthly'!AR30/100</f>
        <v>#N/A</v>
      </c>
      <c r="AV24" s="222" t="e">
        <f>'dXdata - Monthly'!AS30/100</f>
        <v>#N/A</v>
      </c>
    </row>
    <row r="25" spans="1:13638" s="77" customFormat="1" ht="13.5" customHeight="1" x14ac:dyDescent="0.2">
      <c r="A25" s="73">
        <v>22</v>
      </c>
      <c r="B25" s="90" t="s">
        <v>40</v>
      </c>
      <c r="C25" s="84" t="s">
        <v>15</v>
      </c>
      <c r="D25" s="87"/>
      <c r="E25" s="91" t="s">
        <v>41</v>
      </c>
      <c r="F25" s="216">
        <f>'dXdata - Annual'!G31/100</f>
        <v>2.9083333333333333E-2</v>
      </c>
      <c r="G25" s="216">
        <f>'dXdata - Annual'!H31/100</f>
        <v>3.6375000000000005E-2</v>
      </c>
      <c r="H25" s="217">
        <f>'dXdata - Annual'!I31/100</f>
        <v>3.9500000000000007E-2</v>
      </c>
      <c r="I25" s="218">
        <f>'dXdata - Monthly'!F31/100</f>
        <v>2.7000000000000003E-2</v>
      </c>
      <c r="J25" s="218">
        <f>'dXdata - Monthly'!G31/100</f>
        <v>2.7000000000000003E-2</v>
      </c>
      <c r="K25" s="218">
        <f>'dXdata - Monthly'!H31/100</f>
        <v>2.7000000000000003E-2</v>
      </c>
      <c r="L25" s="218">
        <f>'dXdata - Monthly'!I31/100</f>
        <v>2.7000000000000003E-2</v>
      </c>
      <c r="M25" s="218">
        <f>'dXdata - Monthly'!J31/100</f>
        <v>2.7000000000000003E-2</v>
      </c>
      <c r="N25" s="218">
        <f>'dXdata - Monthly'!K31/100</f>
        <v>2.7000000000000003E-2</v>
      </c>
      <c r="O25" s="218">
        <f>'dXdata - Monthly'!L31/100</f>
        <v>2.9500000000000002E-2</v>
      </c>
      <c r="P25" s="218">
        <f>'dXdata - Monthly'!M31/100</f>
        <v>2.9500000000000002E-2</v>
      </c>
      <c r="Q25" s="218">
        <f>'dXdata - Monthly'!N31/100</f>
        <v>3.2000000000000001E-2</v>
      </c>
      <c r="R25" s="218">
        <f>'dXdata - Monthly'!O31/100</f>
        <v>3.2000000000000001E-2</v>
      </c>
      <c r="S25" s="218">
        <f>'dXdata - Monthly'!P31/100</f>
        <v>3.2000000000000001E-2</v>
      </c>
      <c r="T25" s="218">
        <f>'dXdata - Monthly'!Q31/100</f>
        <v>3.2000000000000001E-2</v>
      </c>
      <c r="U25" s="219">
        <f>'dXdata - Monthly'!R31/100</f>
        <v>3.4500000000000003E-2</v>
      </c>
      <c r="V25" s="218">
        <f>'dXdata - Monthly'!S31/100</f>
        <v>3.4500000000000003E-2</v>
      </c>
      <c r="W25" s="218">
        <f>'dXdata - Monthly'!T31/100</f>
        <v>3.4500000000000003E-2</v>
      </c>
      <c r="X25" s="218">
        <f>'dXdata - Monthly'!U31/100</f>
        <v>3.4500000000000003E-2</v>
      </c>
      <c r="Y25" s="218">
        <f>'dXdata - Monthly'!V31/100</f>
        <v>3.4500000000000003E-2</v>
      </c>
      <c r="Z25" s="218">
        <f>'dXdata - Monthly'!W31/100</f>
        <v>3.4500000000000003E-2</v>
      </c>
      <c r="AA25" s="218">
        <f>'dXdata - Monthly'!X31/100</f>
        <v>3.7000000000000005E-2</v>
      </c>
      <c r="AB25" s="218">
        <f>'dXdata - Monthly'!Y31/100</f>
        <v>3.7000000000000005E-2</v>
      </c>
      <c r="AC25" s="218">
        <f>'dXdata - Monthly'!Z31/100</f>
        <v>3.7000000000000005E-2</v>
      </c>
      <c r="AD25" s="218">
        <f>'dXdata - Monthly'!AA31/100</f>
        <v>3.95E-2</v>
      </c>
      <c r="AE25" s="218">
        <f>'dXdata - Monthly'!AB31/100</f>
        <v>3.95E-2</v>
      </c>
      <c r="AF25" s="218">
        <f>'dXdata - Monthly'!AC31/100</f>
        <v>3.95E-2</v>
      </c>
      <c r="AG25" s="219">
        <f>'dXdata - Monthly'!AD31/100</f>
        <v>3.95E-2</v>
      </c>
      <c r="AH25" s="218">
        <f>'dXdata - Monthly'!AE31/100</f>
        <v>3.95E-2</v>
      </c>
      <c r="AI25" s="218">
        <f>'dXdata - Monthly'!AF31/100</f>
        <v>3.95E-2</v>
      </c>
      <c r="AJ25" s="218">
        <f>'dXdata - Monthly'!AG31/100</f>
        <v>3.95E-2</v>
      </c>
      <c r="AK25" s="218">
        <f>'dXdata - Monthly'!AH31/100</f>
        <v>3.95E-2</v>
      </c>
      <c r="AL25" s="218">
        <f>'dXdata - Monthly'!AI31/100</f>
        <v>3.95E-2</v>
      </c>
      <c r="AM25" s="218">
        <f>'dXdata - Monthly'!AJ31/100</f>
        <v>3.95E-2</v>
      </c>
      <c r="AN25" s="218">
        <f>'dXdata - Monthly'!AK31/100</f>
        <v>3.95E-2</v>
      </c>
      <c r="AO25" s="218">
        <f>'dXdata - Monthly'!AL31/100</f>
        <v>3.95E-2</v>
      </c>
      <c r="AP25" s="218">
        <f>'dXdata - Monthly'!AM31/100</f>
        <v>3.95E-2</v>
      </c>
      <c r="AQ25" s="218">
        <f>'dXdata - Monthly'!AN31/100</f>
        <v>3.95E-2</v>
      </c>
      <c r="AR25" s="218">
        <f>'dXdata - Monthly'!AO31/100</f>
        <v>3.95E-2</v>
      </c>
      <c r="AS25" s="219">
        <f>'dXdata - Monthly'!AP31/100</f>
        <v>3.95E-2</v>
      </c>
      <c r="AT25" s="218">
        <f>'dXdata - Monthly'!AQ31/100</f>
        <v>3.95E-2</v>
      </c>
      <c r="AU25" s="218">
        <f>'dXdata - Monthly'!AR31/100</f>
        <v>2.9500000000000002E-2</v>
      </c>
      <c r="AV25" s="231">
        <f>'dXdata - Monthly'!AS31/100</f>
        <v>2.4500000000000001E-2</v>
      </c>
      <c r="AW25" s="69"/>
    </row>
    <row r="26" spans="1:13638" s="69" customFormat="1" ht="13.5" customHeight="1" thickBot="1" x14ac:dyDescent="0.25">
      <c r="A26" s="139">
        <v>23</v>
      </c>
      <c r="B26" s="157" t="s">
        <v>42</v>
      </c>
      <c r="C26" s="158"/>
      <c r="D26" s="159"/>
      <c r="E26" s="160" t="s">
        <v>43</v>
      </c>
      <c r="F26" s="173">
        <f>'dXdata - Annual'!G32/100</f>
        <v>9.5833333333333343E-3</v>
      </c>
      <c r="G26" s="173">
        <f>'dXdata - Annual'!H32/100</f>
        <v>1.6875000000000001E-2</v>
      </c>
      <c r="H26" s="174">
        <f>'dXdata - Annual'!I32/100</f>
        <v>0.02</v>
      </c>
      <c r="I26" s="161">
        <f>'dXdata - Monthly'!F32/100</f>
        <v>7.4999999999999997E-3</v>
      </c>
      <c r="J26" s="161">
        <f>'dXdata - Monthly'!G32/100</f>
        <v>7.4999999999999997E-3</v>
      </c>
      <c r="K26" s="161">
        <f>'dXdata - Monthly'!H32/100</f>
        <v>7.4999999999999997E-3</v>
      </c>
      <c r="L26" s="161">
        <f>'dXdata - Monthly'!I32/100</f>
        <v>7.4999999999999997E-3</v>
      </c>
      <c r="M26" s="161">
        <f>'dXdata - Monthly'!J32/100</f>
        <v>7.4999999999999997E-3</v>
      </c>
      <c r="N26" s="161">
        <f>'dXdata - Monthly'!K32/100</f>
        <v>7.4999999999999997E-3</v>
      </c>
      <c r="O26" s="161">
        <f>'dXdata - Monthly'!L32/100</f>
        <v>0.01</v>
      </c>
      <c r="P26" s="161">
        <f>'dXdata - Monthly'!M32/100</f>
        <v>0.01</v>
      </c>
      <c r="Q26" s="161">
        <f>'dXdata - Monthly'!N32/100</f>
        <v>1.2500000000000001E-2</v>
      </c>
      <c r="R26" s="161">
        <f>'dXdata - Monthly'!O32/100</f>
        <v>1.2500000000000001E-2</v>
      </c>
      <c r="S26" s="161">
        <f>'dXdata - Monthly'!P32/100</f>
        <v>1.2500000000000001E-2</v>
      </c>
      <c r="T26" s="161">
        <f>'dXdata - Monthly'!Q32/100</f>
        <v>1.2500000000000001E-2</v>
      </c>
      <c r="U26" s="162">
        <f>'dXdata - Monthly'!R32/100</f>
        <v>1.4999999999999999E-2</v>
      </c>
      <c r="V26" s="161">
        <f>'dXdata - Monthly'!S32/100</f>
        <v>1.4999999999999999E-2</v>
      </c>
      <c r="W26" s="161">
        <f>'dXdata - Monthly'!T32/100</f>
        <v>1.4999999999999999E-2</v>
      </c>
      <c r="X26" s="161">
        <f>'dXdata - Monthly'!U32/100</f>
        <v>1.4999999999999999E-2</v>
      </c>
      <c r="Y26" s="161">
        <f>'dXdata - Monthly'!V32/100</f>
        <v>1.4999999999999999E-2</v>
      </c>
      <c r="Z26" s="161">
        <f>'dXdata - Monthly'!W32/100</f>
        <v>1.4999999999999999E-2</v>
      </c>
      <c r="AA26" s="161">
        <f>'dXdata - Monthly'!X32/100</f>
        <v>1.7500000000000002E-2</v>
      </c>
      <c r="AB26" s="161">
        <f>'dXdata - Monthly'!Y32/100</f>
        <v>1.7500000000000002E-2</v>
      </c>
      <c r="AC26" s="161">
        <f>'dXdata - Monthly'!Z32/100</f>
        <v>1.7500000000000002E-2</v>
      </c>
      <c r="AD26" s="161">
        <f>'dXdata - Monthly'!AA32/100</f>
        <v>0.02</v>
      </c>
      <c r="AE26" s="161">
        <f>'dXdata - Monthly'!AB32/100</f>
        <v>0.02</v>
      </c>
      <c r="AF26" s="161">
        <f>'dXdata - Monthly'!AC32/100</f>
        <v>0.02</v>
      </c>
      <c r="AG26" s="162">
        <f>'dXdata - Monthly'!AD32/100</f>
        <v>0.02</v>
      </c>
      <c r="AH26" s="161">
        <f>'dXdata - Monthly'!AE32/100</f>
        <v>0.02</v>
      </c>
      <c r="AI26" s="161">
        <f>'dXdata - Monthly'!AF32/100</f>
        <v>0.02</v>
      </c>
      <c r="AJ26" s="161">
        <f>'dXdata - Monthly'!AG32/100</f>
        <v>0.02</v>
      </c>
      <c r="AK26" s="161">
        <f>'dXdata - Monthly'!AH32/100</f>
        <v>0.02</v>
      </c>
      <c r="AL26" s="161">
        <f>'dXdata - Monthly'!AI32/100</f>
        <v>0.02</v>
      </c>
      <c r="AM26" s="161">
        <f>'dXdata - Monthly'!AJ32/100</f>
        <v>0.02</v>
      </c>
      <c r="AN26" s="161">
        <f>'dXdata - Monthly'!AK32/100</f>
        <v>0.02</v>
      </c>
      <c r="AO26" s="161">
        <f>'dXdata - Monthly'!AL32/100</f>
        <v>0.02</v>
      </c>
      <c r="AP26" s="161">
        <f>'dXdata - Monthly'!AM32/100</f>
        <v>0.02</v>
      </c>
      <c r="AQ26" s="161">
        <f>'dXdata - Monthly'!AN32/100</f>
        <v>0.02</v>
      </c>
      <c r="AR26" s="161">
        <f>'dXdata - Monthly'!AO32/100</f>
        <v>0.02</v>
      </c>
      <c r="AS26" s="162">
        <f>'dXdata - Monthly'!AP32/100</f>
        <v>0.02</v>
      </c>
      <c r="AT26" s="161">
        <f>'dXdata - Monthly'!AQ32/100</f>
        <v>0.02</v>
      </c>
      <c r="AU26" s="161">
        <f>'dXdata - Monthly'!AR32/100</f>
        <v>0.01</v>
      </c>
      <c r="AV26" s="233">
        <f>'dXdata - Monthly'!AS32/100</f>
        <v>5.0000000000000001E-3</v>
      </c>
    </row>
    <row r="27" spans="1:13638" s="71" customFormat="1" ht="13.5" customHeight="1" thickBot="1" x14ac:dyDescent="0.25">
      <c r="A27" s="72"/>
      <c r="B27" s="66" t="s">
        <v>44</v>
      </c>
      <c r="C27" s="67"/>
      <c r="D27" s="68"/>
      <c r="E27" s="255" t="s">
        <v>44</v>
      </c>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7"/>
      <c r="AW27" s="69"/>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row>
    <row r="28" spans="1:13638" s="69" customFormat="1" ht="13.5" customHeight="1" x14ac:dyDescent="0.2">
      <c r="A28" s="139">
        <v>25</v>
      </c>
      <c r="B28" s="152" t="s">
        <v>45</v>
      </c>
      <c r="C28" s="141" t="s">
        <v>46</v>
      </c>
      <c r="D28" s="142"/>
      <c r="E28" s="154" t="s">
        <v>47</v>
      </c>
      <c r="F28" s="146">
        <f>'dXdata - Annual'!G33</f>
        <v>80.209418980292426</v>
      </c>
      <c r="G28" s="146">
        <f>'dXdata - Annual'!H33</f>
        <v>81.80024552027443</v>
      </c>
      <c r="H28" s="248">
        <f>'dXdata - Annual'!I33</f>
        <v>81.154221776867999</v>
      </c>
      <c r="I28" s="186">
        <f>'dXdata - Monthly'!F33</f>
        <v>6.6062894617498245</v>
      </c>
      <c r="J28" s="186">
        <f>'dXdata - Monthly'!G33</f>
        <v>6.6435951496260506</v>
      </c>
      <c r="K28" s="186">
        <f>'dXdata - Monthly'!H33</f>
        <v>6.60455380253768</v>
      </c>
      <c r="L28" s="186">
        <f>'dXdata - Monthly'!I33</f>
        <v>6.6743077292637389</v>
      </c>
      <c r="M28" s="186">
        <f>'dXdata - Monthly'!J33</f>
        <v>6.6434153920551733</v>
      </c>
      <c r="N28" s="186">
        <f>'dXdata - Monthly'!K33</f>
        <v>6.7164648742473307</v>
      </c>
      <c r="O28" s="186">
        <f>'dXdata - Monthly'!L33</f>
        <v>6.6785969446355242</v>
      </c>
      <c r="P28" s="186">
        <f>'dXdata - Monthly'!M33</f>
        <v>6.6384221261974483</v>
      </c>
      <c r="Q28" s="186">
        <f>'dXdata - Monthly'!N33</f>
        <v>6.7201848573113345</v>
      </c>
      <c r="R28" s="186">
        <f>'dXdata - Monthly'!O33</f>
        <v>6.844325435759723</v>
      </c>
      <c r="S28" s="186">
        <f>'dXdata - Monthly'!P33</f>
        <v>6.7376503026284809</v>
      </c>
      <c r="T28" s="186">
        <f>'dXdata - Monthly'!Q33</f>
        <v>6.7016129042801165</v>
      </c>
      <c r="U28" s="201">
        <f>'dXdata - Monthly'!R33</f>
        <v>6.7595168124726257</v>
      </c>
      <c r="V28" s="186">
        <f>'dXdata - Monthly'!S33</f>
        <v>6.7507825918342954</v>
      </c>
      <c r="W28" s="186">
        <f>'dXdata - Monthly'!T33</f>
        <v>6.7731773892061859</v>
      </c>
      <c r="X28" s="186">
        <f>'dXdata - Monthly'!U33</f>
        <v>6.834721388208977</v>
      </c>
      <c r="Y28" s="186">
        <f>'dXdata - Monthly'!V33</f>
        <v>6.9336979040407787</v>
      </c>
      <c r="Z28" s="186">
        <f>'dXdata - Monthly'!W33</f>
        <v>6.843174987306103</v>
      </c>
      <c r="AA28" s="186">
        <f>'dXdata - Monthly'!X33</f>
        <v>6.8626427322321968</v>
      </c>
      <c r="AB28" s="186">
        <f>'dXdata - Monthly'!Y33</f>
        <v>6.8579031242800452</v>
      </c>
      <c r="AC28" s="186">
        <f>'dXdata - Monthly'!Z33</f>
        <v>6.8437402250011967</v>
      </c>
      <c r="AD28" s="186">
        <f>'dXdata - Monthly'!AA33</f>
        <v>6.7198982438511008</v>
      </c>
      <c r="AE28" s="186">
        <f>'dXdata - Monthly'!AB33</f>
        <v>6.8052800940586646</v>
      </c>
      <c r="AF28" s="186">
        <f>'dXdata - Monthly'!AC33</f>
        <v>6.815710027782278</v>
      </c>
      <c r="AG28" s="201">
        <f>'dXdata - Monthly'!AD33</f>
        <v>6.7361563174838501</v>
      </c>
      <c r="AH28" s="186">
        <f>'dXdata - Monthly'!AE33</f>
        <v>6.7230120444399777</v>
      </c>
      <c r="AI28" s="186">
        <f>'dXdata - Monthly'!AF33</f>
        <v>6.8747933453703824</v>
      </c>
      <c r="AJ28" s="186">
        <f>'dXdata - Monthly'!AG33</f>
        <v>6.9429763906576012</v>
      </c>
      <c r="AK28" s="186">
        <f>'dXdata - Monthly'!AH33</f>
        <v>6.8003267743278029</v>
      </c>
      <c r="AL28" s="186">
        <f>'dXdata - Monthly'!AI33</f>
        <v>6.74163193282343</v>
      </c>
      <c r="AM28" s="186">
        <f>'dXdata - Monthly'!AJ33</f>
        <v>6.7886794823880754</v>
      </c>
      <c r="AN28" s="186">
        <f>'dXdata - Monthly'!AK33</f>
        <v>6.7603187309693755</v>
      </c>
      <c r="AO28" s="186">
        <f>'dXdata - Monthly'!AL33</f>
        <v>6.6646497544417294</v>
      </c>
      <c r="AP28" s="186">
        <f>'dXdata - Monthly'!AM33</f>
        <v>6.7216209205720157</v>
      </c>
      <c r="AQ28" s="186">
        <f>'dXdata - Monthly'!AN33</f>
        <v>6.6588635579657991</v>
      </c>
      <c r="AR28" s="186">
        <f>'dXdata - Monthly'!AO33</f>
        <v>6.7411925254279508</v>
      </c>
      <c r="AS28" s="213">
        <f>'dXdata - Monthly'!AP33</f>
        <v>6.8166227967810711</v>
      </c>
      <c r="AT28" s="212">
        <f>'dXdata - Monthly'!AQ33</f>
        <v>6.790007691106231</v>
      </c>
      <c r="AU28" s="212" t="e">
        <f>'dXdata - Monthly'!AR33</f>
        <v>#N/A</v>
      </c>
      <c r="AV28" s="234" t="e">
        <f>'dXdata - Monthly'!AS33</f>
        <v>#N/A</v>
      </c>
    </row>
    <row r="29" spans="1:13638" s="77" customFormat="1" ht="13.5" customHeight="1" x14ac:dyDescent="0.2">
      <c r="A29" s="73">
        <v>26</v>
      </c>
      <c r="B29" s="92" t="s">
        <v>48</v>
      </c>
      <c r="C29" s="75" t="s">
        <v>49</v>
      </c>
      <c r="D29" s="76"/>
      <c r="E29" s="91" t="s">
        <v>50</v>
      </c>
      <c r="F29" s="131">
        <f>'dXdata - Annual'!G34</f>
        <v>31.730509530535723</v>
      </c>
      <c r="G29" s="131">
        <f>'dXdata - Annual'!H34</f>
        <v>31.858031927935311</v>
      </c>
      <c r="H29" s="132">
        <f>'dXdata - Annual'!I34</f>
        <v>32.584741692651548</v>
      </c>
      <c r="I29" s="214">
        <f>'dXdata - Monthly'!F34</f>
        <v>2.6351663479353196</v>
      </c>
      <c r="J29" s="214">
        <f>'dXdata - Monthly'!G34</f>
        <v>2.6464964832668194</v>
      </c>
      <c r="K29" s="214">
        <f>'dXdata - Monthly'!H34</f>
        <v>2.6238677383127991</v>
      </c>
      <c r="L29" s="214">
        <f>'dXdata - Monthly'!I34</f>
        <v>2.687907284977836</v>
      </c>
      <c r="M29" s="214">
        <f>'dXdata - Monthly'!J34</f>
        <v>2.7063912269319794</v>
      </c>
      <c r="N29" s="214">
        <f>'dXdata - Monthly'!K34</f>
        <v>2.7200618189372046</v>
      </c>
      <c r="O29" s="214">
        <f>'dXdata - Monthly'!L34</f>
        <v>2.6696332011253818</v>
      </c>
      <c r="P29" s="214">
        <f>'dXdata - Monthly'!M34</f>
        <v>2.606293427240078</v>
      </c>
      <c r="Q29" s="214">
        <f>'dXdata - Monthly'!N34</f>
        <v>2.6143055161002007</v>
      </c>
      <c r="R29" s="214">
        <f>'dXdata - Monthly'!O34</f>
        <v>2.622569714539186</v>
      </c>
      <c r="S29" s="214">
        <f>'dXdata - Monthly'!P34</f>
        <v>2.6002440371774571</v>
      </c>
      <c r="T29" s="214">
        <f>'dXdata - Monthly'!Q34</f>
        <v>2.5975727339914587</v>
      </c>
      <c r="U29" s="215">
        <f>'dXdata - Monthly'!R34</f>
        <v>2.6635575713821433</v>
      </c>
      <c r="V29" s="214">
        <f>'dXdata - Monthly'!S34</f>
        <v>2.6563649032306911</v>
      </c>
      <c r="W29" s="214">
        <f>'dXdata - Monthly'!T34</f>
        <v>2.6622110540279249</v>
      </c>
      <c r="X29" s="214">
        <f>'dXdata - Monthly'!U34</f>
        <v>2.7057710860774984</v>
      </c>
      <c r="Y29" s="214">
        <f>'dXdata - Monthly'!V34</f>
        <v>2.7388181403191001</v>
      </c>
      <c r="Z29" s="214">
        <f>'dXdata - Monthly'!W34</f>
        <v>2.7287446173785375</v>
      </c>
      <c r="AA29" s="214">
        <f>'dXdata - Monthly'!X34</f>
        <v>2.6956096587113061</v>
      </c>
      <c r="AB29" s="214">
        <f>'dXdata - Monthly'!Y34</f>
        <v>2.6392834810544636</v>
      </c>
      <c r="AC29" s="214">
        <f>'dXdata - Monthly'!Z34</f>
        <v>2.590705204093759</v>
      </c>
      <c r="AD29" s="214">
        <f>'dXdata - Monthly'!AA34</f>
        <v>2.5419424631204421</v>
      </c>
      <c r="AE29" s="214">
        <f>'dXdata - Monthly'!AB34</f>
        <v>2.5998888771042221</v>
      </c>
      <c r="AF29" s="214">
        <f>'dXdata - Monthly'!AC34</f>
        <v>2.6351348714352225</v>
      </c>
      <c r="AG29" s="215">
        <f>'dXdata - Monthly'!AD34</f>
        <v>2.6421554257327906</v>
      </c>
      <c r="AH29" s="214">
        <f>'dXdata - Monthly'!AE34</f>
        <v>2.6588157168943236</v>
      </c>
      <c r="AI29" s="214">
        <f>'dXdata - Monthly'!AF34</f>
        <v>2.7116786500590564</v>
      </c>
      <c r="AJ29" s="214">
        <f>'dXdata - Monthly'!AG34</f>
        <v>2.7618718254033845</v>
      </c>
      <c r="AK29" s="214">
        <f>'dXdata - Monthly'!AH34</f>
        <v>2.7507345440905211</v>
      </c>
      <c r="AL29" s="214">
        <f>'dXdata - Monthly'!AI34</f>
        <v>2.7372212415859685</v>
      </c>
      <c r="AM29" s="214">
        <f>'dXdata - Monthly'!AJ34</f>
        <v>2.7627535566085211</v>
      </c>
      <c r="AN29" s="214">
        <f>'dXdata - Monthly'!AK34</f>
        <v>2.7427677964170489</v>
      </c>
      <c r="AO29" s="214">
        <f>'dXdata - Monthly'!AL34</f>
        <v>2.6923081562719169</v>
      </c>
      <c r="AP29" s="214">
        <f>'dXdata - Monthly'!AM34</f>
        <v>2.7025339570831624</v>
      </c>
      <c r="AQ29" s="214">
        <f>'dXdata - Monthly'!AN34</f>
        <v>2.6944306329679781</v>
      </c>
      <c r="AR29" s="214">
        <f>'dXdata - Monthly'!AO34</f>
        <v>2.727470189536874</v>
      </c>
      <c r="AS29" s="215">
        <f>'dXdata - Monthly'!AP34</f>
        <v>2.7539487303082262</v>
      </c>
      <c r="AT29" s="214">
        <f>'dXdata - Monthly'!AQ34</f>
        <v>2.7271879863187367</v>
      </c>
      <c r="AU29" s="214" t="e">
        <f>'dXdata - Monthly'!AR34</f>
        <v>#N/A</v>
      </c>
      <c r="AV29" s="235" t="e">
        <f>'dXdata - Monthly'!AS34</f>
        <v>#N/A</v>
      </c>
      <c r="AW29" s="69"/>
    </row>
    <row r="30" spans="1:13638" s="69" customFormat="1" ht="13.5" customHeight="1" x14ac:dyDescent="0.2">
      <c r="A30" s="139">
        <v>28</v>
      </c>
      <c r="B30" s="152" t="s">
        <v>51</v>
      </c>
      <c r="C30" s="141" t="s">
        <v>52</v>
      </c>
      <c r="D30" s="142"/>
      <c r="E30" s="154" t="s">
        <v>53</v>
      </c>
      <c r="F30" s="167">
        <f>'dXdata - Annual'!G36</f>
        <v>11534</v>
      </c>
      <c r="G30" s="167">
        <f>'dXdata - Annual'!H36</f>
        <v>10971</v>
      </c>
      <c r="H30" s="170">
        <f>'dXdata - Annual'!I36</f>
        <v>11909</v>
      </c>
      <c r="I30" s="168">
        <f>'dXdata - Monthly'!F36</f>
        <v>426</v>
      </c>
      <c r="J30" s="168">
        <f>'dXdata - Monthly'!G36</f>
        <v>508</v>
      </c>
      <c r="K30" s="168">
        <f>'dXdata - Monthly'!H36</f>
        <v>1145</v>
      </c>
      <c r="L30" s="168">
        <f>'dXdata - Monthly'!I36</f>
        <v>1099</v>
      </c>
      <c r="M30" s="168">
        <f>'dXdata - Monthly'!J36</f>
        <v>957</v>
      </c>
      <c r="N30" s="168">
        <f>'dXdata - Monthly'!K36</f>
        <v>1390</v>
      </c>
      <c r="O30" s="168">
        <f>'dXdata - Monthly'!L36</f>
        <v>1146</v>
      </c>
      <c r="P30" s="168">
        <f>'dXdata - Monthly'!M36</f>
        <v>809</v>
      </c>
      <c r="Q30" s="168">
        <f>'dXdata - Monthly'!N36</f>
        <v>914</v>
      </c>
      <c r="R30" s="168">
        <f>'dXdata - Monthly'!O36</f>
        <v>953</v>
      </c>
      <c r="S30" s="168">
        <f>'dXdata - Monthly'!P36</f>
        <v>1504</v>
      </c>
      <c r="T30" s="168">
        <f>'dXdata - Monthly'!Q36</f>
        <v>683</v>
      </c>
      <c r="U30" s="169">
        <f>'dXdata - Monthly'!R36</f>
        <v>651</v>
      </c>
      <c r="V30" s="168">
        <f>'dXdata - Monthly'!S36</f>
        <v>578</v>
      </c>
      <c r="W30" s="168">
        <f>'dXdata - Monthly'!T36</f>
        <v>831</v>
      </c>
      <c r="X30" s="168">
        <f>'dXdata - Monthly'!U36</f>
        <v>1203</v>
      </c>
      <c r="Y30" s="168">
        <f>'dXdata - Monthly'!V36</f>
        <v>1649</v>
      </c>
      <c r="Z30" s="168">
        <f>'dXdata - Monthly'!W36</f>
        <v>1067</v>
      </c>
      <c r="AA30" s="168">
        <f>'dXdata - Monthly'!X36</f>
        <v>1010</v>
      </c>
      <c r="AB30" s="168">
        <f>'dXdata - Monthly'!Y36</f>
        <v>1096</v>
      </c>
      <c r="AC30" s="168">
        <f>'dXdata - Monthly'!Z36</f>
        <v>834</v>
      </c>
      <c r="AD30" s="168">
        <f>'dXdata - Monthly'!AA36</f>
        <v>686</v>
      </c>
      <c r="AE30" s="168">
        <f>'dXdata - Monthly'!AB36</f>
        <v>836</v>
      </c>
      <c r="AF30" s="168">
        <f>'dXdata - Monthly'!AC36</f>
        <v>530</v>
      </c>
      <c r="AG30" s="169">
        <f>'dXdata - Monthly'!AD36</f>
        <v>700</v>
      </c>
      <c r="AH30" s="168">
        <f>'dXdata - Monthly'!AE36</f>
        <v>602</v>
      </c>
      <c r="AI30" s="168">
        <f>'dXdata - Monthly'!AF36</f>
        <v>520</v>
      </c>
      <c r="AJ30" s="168">
        <f>'dXdata - Monthly'!AG36</f>
        <v>955</v>
      </c>
      <c r="AK30" s="168">
        <f>'dXdata - Monthly'!AH36</f>
        <v>812</v>
      </c>
      <c r="AL30" s="168">
        <f>'dXdata - Monthly'!AI36</f>
        <v>1111</v>
      </c>
      <c r="AM30" s="168">
        <f>'dXdata - Monthly'!AJ36</f>
        <v>691</v>
      </c>
      <c r="AN30" s="168">
        <f>'dXdata - Monthly'!AK36</f>
        <v>1051</v>
      </c>
      <c r="AO30" s="168">
        <f>'dXdata - Monthly'!AL36</f>
        <v>1565</v>
      </c>
      <c r="AP30" s="168">
        <f>'dXdata - Monthly'!AM36</f>
        <v>818</v>
      </c>
      <c r="AQ30" s="168">
        <f>'dXdata - Monthly'!AN36</f>
        <v>954</v>
      </c>
      <c r="AR30" s="168">
        <f>'dXdata - Monthly'!AO36</f>
        <v>2130</v>
      </c>
      <c r="AS30" s="169">
        <f>'dXdata - Monthly'!AP36</f>
        <v>642</v>
      </c>
      <c r="AT30" s="168">
        <f>'dXdata - Monthly'!AQ36</f>
        <v>646</v>
      </c>
      <c r="AU30" s="168">
        <f>'dXdata - Monthly'!AR36</f>
        <v>944</v>
      </c>
      <c r="AV30" s="236">
        <f>'dXdata - Monthly'!AS36</f>
        <v>575</v>
      </c>
    </row>
    <row r="31" spans="1:13638" s="77" customFormat="1" ht="13.5" customHeight="1" x14ac:dyDescent="0.2">
      <c r="A31" s="73">
        <v>29</v>
      </c>
      <c r="B31" s="92" t="s">
        <v>54</v>
      </c>
      <c r="C31" s="75" t="s">
        <v>55</v>
      </c>
      <c r="D31" s="76"/>
      <c r="E31" s="91" t="s">
        <v>244</v>
      </c>
      <c r="F31" s="121">
        <f>'dXdata - Annual'!G37</f>
        <v>5008</v>
      </c>
      <c r="G31" s="121">
        <f>'dXdata - Annual'!H37</f>
        <v>4925</v>
      </c>
      <c r="H31" s="133">
        <f>'dXdata - Annual'!I37</f>
        <v>5589</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135">
        <f>'dXdata - Monthly'!AD37</f>
        <v>450</v>
      </c>
      <c r="AH31" s="134">
        <f>'dXdata - Monthly'!AE37</f>
        <v>462</v>
      </c>
      <c r="AI31" s="134">
        <f>'dXdata - Monthly'!AF37</f>
        <v>473</v>
      </c>
      <c r="AJ31" s="134">
        <f>'dXdata - Monthly'!AG37</f>
        <v>517</v>
      </c>
      <c r="AK31" s="134">
        <f>'dXdata - Monthly'!AH37</f>
        <v>482</v>
      </c>
      <c r="AL31" s="134">
        <f>'dXdata - Monthly'!AI37</f>
        <v>440</v>
      </c>
      <c r="AM31" s="134">
        <f>'dXdata - Monthly'!AJ37</f>
        <v>476</v>
      </c>
      <c r="AN31" s="134">
        <f>'dXdata - Monthly'!AK37</f>
        <v>459</v>
      </c>
      <c r="AO31" s="134">
        <f>'dXdata - Monthly'!AL37</f>
        <v>461</v>
      </c>
      <c r="AP31" s="134">
        <f>'dXdata - Monthly'!AM37</f>
        <v>486</v>
      </c>
      <c r="AQ31" s="134">
        <f>'dXdata - Monthly'!AN37</f>
        <v>480</v>
      </c>
      <c r="AR31" s="134">
        <f>'dXdata - Monthly'!AO37</f>
        <v>403</v>
      </c>
      <c r="AS31" s="135">
        <f>'dXdata - Monthly'!AP37</f>
        <v>424</v>
      </c>
      <c r="AT31" s="134">
        <f>'dXdata - Monthly'!AQ37</f>
        <v>385</v>
      </c>
      <c r="AU31" s="134">
        <f>'dXdata - Monthly'!AR37</f>
        <v>397</v>
      </c>
      <c r="AV31" s="237" t="e">
        <f>'dXdata - Monthly'!AS37</f>
        <v>#N/A</v>
      </c>
      <c r="AW31" s="69"/>
    </row>
    <row r="32" spans="1:13638" s="69" customFormat="1" ht="13.5" customHeight="1" x14ac:dyDescent="0.2">
      <c r="A32" s="139">
        <v>31</v>
      </c>
      <c r="B32" s="152" t="s">
        <v>57</v>
      </c>
      <c r="C32" s="141" t="s">
        <v>56</v>
      </c>
      <c r="D32" s="142"/>
      <c r="E32" s="154" t="s">
        <v>58</v>
      </c>
      <c r="F32" s="167">
        <f>'dXdata - Annual'!G38</f>
        <v>23869</v>
      </c>
      <c r="G32" s="167">
        <f>'dXdata - Annual'!H38</f>
        <v>20534</v>
      </c>
      <c r="H32" s="170">
        <f>'dXdata - Annual'!I38</f>
        <v>20938</v>
      </c>
      <c r="I32" s="168">
        <f>'dXdata - Monthly'!F38</f>
        <v>1147</v>
      </c>
      <c r="J32" s="168">
        <f>'dXdata - Monthly'!G38</f>
        <v>1689</v>
      </c>
      <c r="K32" s="168">
        <f>'dXdata - Monthly'!H38</f>
        <v>2384</v>
      </c>
      <c r="L32" s="168">
        <f>'dXdata - Monthly'!I38</f>
        <v>2393</v>
      </c>
      <c r="M32" s="168">
        <f>'dXdata - Monthly'!J38</f>
        <v>2657</v>
      </c>
      <c r="N32" s="168">
        <f>'dXdata - Monthly'!K38</f>
        <v>2659</v>
      </c>
      <c r="O32" s="168">
        <f>'dXdata - Monthly'!L38</f>
        <v>2095</v>
      </c>
      <c r="P32" s="168">
        <f>'dXdata - Monthly'!M38</f>
        <v>2059</v>
      </c>
      <c r="Q32" s="168">
        <f>'dXdata - Monthly'!N38</f>
        <v>1899</v>
      </c>
      <c r="R32" s="168">
        <f>'dXdata - Monthly'!O38</f>
        <v>1845</v>
      </c>
      <c r="S32" s="168">
        <f>'dXdata - Monthly'!P38</f>
        <v>1742</v>
      </c>
      <c r="T32" s="168">
        <f>'dXdata - Monthly'!Q38</f>
        <v>1300</v>
      </c>
      <c r="U32" s="169">
        <f>'dXdata - Monthly'!R38</f>
        <v>1216</v>
      </c>
      <c r="V32" s="168">
        <f>'dXdata - Monthly'!S38</f>
        <v>1442</v>
      </c>
      <c r="W32" s="168">
        <f>'dXdata - Monthly'!T38</f>
        <v>1733</v>
      </c>
      <c r="X32" s="168">
        <f>'dXdata - Monthly'!U38</f>
        <v>1895</v>
      </c>
      <c r="Y32" s="168">
        <f>'dXdata - Monthly'!V38</f>
        <v>2193</v>
      </c>
      <c r="Z32" s="168">
        <f>'dXdata - Monthly'!W38</f>
        <v>2383</v>
      </c>
      <c r="AA32" s="168">
        <f>'dXdata - Monthly'!X38</f>
        <v>1974</v>
      </c>
      <c r="AB32" s="168">
        <f>'dXdata - Monthly'!Y38</f>
        <v>1925</v>
      </c>
      <c r="AC32" s="168">
        <f>'dXdata - Monthly'!Z38</f>
        <v>1654</v>
      </c>
      <c r="AD32" s="168">
        <f>'dXdata - Monthly'!AA38</f>
        <v>1676</v>
      </c>
      <c r="AE32" s="168">
        <f>'dXdata - Monthly'!AB38</f>
        <v>1458</v>
      </c>
      <c r="AF32" s="168">
        <f>'dXdata - Monthly'!AC38</f>
        <v>985</v>
      </c>
      <c r="AG32" s="169">
        <f>'dXdata - Monthly'!AD38</f>
        <v>1009</v>
      </c>
      <c r="AH32" s="168">
        <f>'dXdata - Monthly'!AE38</f>
        <v>1269</v>
      </c>
      <c r="AI32" s="168">
        <f>'dXdata - Monthly'!AF38</f>
        <v>1691</v>
      </c>
      <c r="AJ32" s="168">
        <f>'dXdata - Monthly'!AG38</f>
        <v>1958</v>
      </c>
      <c r="AK32" s="168">
        <f>'dXdata - Monthly'!AH38</f>
        <v>2432</v>
      </c>
      <c r="AL32" s="168">
        <f>'dXdata - Monthly'!AI38</f>
        <v>2273</v>
      </c>
      <c r="AM32" s="168">
        <f>'dXdata - Monthly'!AJ38</f>
        <v>2118</v>
      </c>
      <c r="AN32" s="168">
        <f>'dXdata - Monthly'!AK38</f>
        <v>2029</v>
      </c>
      <c r="AO32" s="168">
        <f>'dXdata - Monthly'!AL38</f>
        <v>1791</v>
      </c>
      <c r="AP32" s="168">
        <f>'dXdata - Monthly'!AM38</f>
        <v>1846</v>
      </c>
      <c r="AQ32" s="168">
        <f>'dXdata - Monthly'!AN38</f>
        <v>1430</v>
      </c>
      <c r="AR32" s="168">
        <f>'dXdata - Monthly'!AO38</f>
        <v>1092</v>
      </c>
      <c r="AS32" s="169">
        <f>'dXdata - Monthly'!AP38</f>
        <v>1127</v>
      </c>
      <c r="AT32" s="168">
        <f>'dXdata - Monthly'!AQ38</f>
        <v>1521</v>
      </c>
      <c r="AU32" s="168">
        <f>'dXdata - Monthly'!AR38</f>
        <v>1526</v>
      </c>
      <c r="AV32" s="236">
        <f>'dXdata - Monthly'!AS38</f>
        <v>776</v>
      </c>
    </row>
    <row r="33" spans="1:49" s="77" customFormat="1" ht="13.5" customHeight="1" x14ac:dyDescent="0.2">
      <c r="A33" s="73">
        <v>32</v>
      </c>
      <c r="B33" s="92" t="s">
        <v>59</v>
      </c>
      <c r="C33" s="75" t="s">
        <v>55</v>
      </c>
      <c r="D33" s="76"/>
      <c r="E33" s="91" t="s">
        <v>60</v>
      </c>
      <c r="F33" s="121">
        <f>'dXdata - Annual'!G40</f>
        <v>55.729323277533702</v>
      </c>
      <c r="G33" s="121">
        <f>'dXdata - Annual'!H40</f>
        <v>48.551835159564263</v>
      </c>
      <c r="H33" s="133">
        <f>'dXdata - Annual'!I40</f>
        <v>53.991025553706443</v>
      </c>
      <c r="I33" s="134">
        <f>'dXdata - Monthly'!F40*100</f>
        <v>37.385919165580184</v>
      </c>
      <c r="J33" s="134">
        <f>'dXdata - Monthly'!G40*100</f>
        <v>53.096510531279471</v>
      </c>
      <c r="K33" s="134">
        <f>'dXdata - Monthly'!H40*100</f>
        <v>56.573327005220698</v>
      </c>
      <c r="L33" s="134">
        <f>'dXdata - Monthly'!I40*100</f>
        <v>55.59944237918215</v>
      </c>
      <c r="M33" s="134">
        <f>'dXdata - Monthly'!J40*100</f>
        <v>54.004065040650403</v>
      </c>
      <c r="N33" s="134">
        <f>'dXdata - Monthly'!K40*100</f>
        <v>54.972090138515604</v>
      </c>
      <c r="O33" s="134">
        <f>'dXdata - Monthly'!L40*100</f>
        <v>54.857292484943699</v>
      </c>
      <c r="P33" s="134">
        <f>'dXdata - Monthly'!M40*100</f>
        <v>52.781338118431179</v>
      </c>
      <c r="Q33" s="134">
        <f>'dXdata - Monthly'!N40*100</f>
        <v>46.50991917707568</v>
      </c>
      <c r="R33" s="134">
        <f>'dXdata - Monthly'!O40*100</f>
        <v>55.909090909090907</v>
      </c>
      <c r="S33" s="134">
        <f>'dXdata - Monthly'!P40*100</f>
        <v>64.470762398223542</v>
      </c>
      <c r="T33" s="134">
        <f>'dXdata - Monthly'!Q40*100</f>
        <v>82.592121982210926</v>
      </c>
      <c r="U33" s="135">
        <f>'dXdata - Monthly'!R40*100</f>
        <v>38.071383844708826</v>
      </c>
      <c r="V33" s="134">
        <f>'dXdata - Monthly'!S40*100</f>
        <v>46.833387463462159</v>
      </c>
      <c r="W33" s="134">
        <f>'dXdata - Monthly'!T40*100</f>
        <v>39.729481889041722</v>
      </c>
      <c r="X33" s="134">
        <f>'dXdata - Monthly'!U40*100</f>
        <v>41.133058389407424</v>
      </c>
      <c r="Y33" s="134">
        <f>'dXdata - Monthly'!V40*100</f>
        <v>39.742660384197173</v>
      </c>
      <c r="Z33" s="134">
        <f>'dXdata - Monthly'!W40*100</f>
        <v>49.194880264244425</v>
      </c>
      <c r="AA33" s="134">
        <f>'dXdata - Monthly'!X40*100</f>
        <v>51.811023622047244</v>
      </c>
      <c r="AB33" s="134">
        <f>'dXdata - Monthly'!Y40*100</f>
        <v>49.082100968893421</v>
      </c>
      <c r="AC33" s="134">
        <f>'dXdata - Monthly'!Z40*100</f>
        <v>42.871954380508036</v>
      </c>
      <c r="AD33" s="134">
        <f>'dXdata - Monthly'!AA40*100</f>
        <v>53.838740764535821</v>
      </c>
      <c r="AE33" s="134">
        <f>'dXdata - Monthly'!AB40*100</f>
        <v>58.624849215922801</v>
      </c>
      <c r="AF33" s="134">
        <f>'dXdata - Monthly'!AC40*100</f>
        <v>71.688500727802037</v>
      </c>
      <c r="AG33" s="135">
        <f>'dXdata - Monthly'!AD40*100</f>
        <v>30.687347931873482</v>
      </c>
      <c r="AH33" s="134">
        <f>'dXdata - Monthly'!AE40*100</f>
        <v>44.21602787456446</v>
      </c>
      <c r="AI33" s="134">
        <f>'dXdata - Monthly'!AF40*100</f>
        <v>44.151436031331592</v>
      </c>
      <c r="AJ33" s="134">
        <f>'dXdata - Monthly'!AG40*100</f>
        <v>48.453353130413262</v>
      </c>
      <c r="AK33" s="134">
        <f>'dXdata - Monthly'!AH40*100</f>
        <v>55.985267034990791</v>
      </c>
      <c r="AL33" s="134">
        <f>'dXdata - Monthly'!AI40*100</f>
        <v>56.429990069513401</v>
      </c>
      <c r="AM33" s="134">
        <f>'dXdata - Monthly'!AJ40*100</f>
        <v>60.051034873830453</v>
      </c>
      <c r="AN33" s="134">
        <f>'dXdata - Monthly'!AK40*100</f>
        <v>55.879922886257226</v>
      </c>
      <c r="AO33" s="134">
        <f>'dXdata - Monthly'!AL40*100</f>
        <v>52.048823016564953</v>
      </c>
      <c r="AP33" s="134">
        <f>'dXdata - Monthly'!AM40*100</f>
        <v>60.98447307565246</v>
      </c>
      <c r="AQ33" s="134">
        <f>'dXdata - Monthly'!AN40*100</f>
        <v>60.159865376525033</v>
      </c>
      <c r="AR33" s="134">
        <f>'dXdata - Monthly'!AO40*100</f>
        <v>78.844765342960287</v>
      </c>
      <c r="AS33" s="135">
        <f>'dXdata - Monthly'!AP40*100</f>
        <v>37.145682267633489</v>
      </c>
      <c r="AT33" s="134">
        <f>'dXdata - Monthly'!AQ40*100</f>
        <v>45.882352941176471</v>
      </c>
      <c r="AU33" s="134">
        <f>'dXdata - Monthly'!AR40*100</f>
        <v>49.083306529430686</v>
      </c>
      <c r="AV33" s="237">
        <f>'dXdata - Monthly'!AS40*100</f>
        <v>41.408751334044823</v>
      </c>
      <c r="AW33" s="69"/>
    </row>
    <row r="34" spans="1:49" s="69" customFormat="1" ht="13.5" customHeight="1" thickBot="1" x14ac:dyDescent="0.25">
      <c r="A34" s="139">
        <v>33</v>
      </c>
      <c r="B34" s="157" t="s">
        <v>61</v>
      </c>
      <c r="C34" s="141" t="s">
        <v>46</v>
      </c>
      <c r="D34" s="159"/>
      <c r="E34" s="160" t="s">
        <v>159</v>
      </c>
      <c r="F34" s="194">
        <f>'dXdata - Annual'!G39</f>
        <v>463.4635833333333</v>
      </c>
      <c r="G34" s="194">
        <f>'dXdata - Annual'!H39</f>
        <v>458.09333333333331</v>
      </c>
      <c r="H34" s="195">
        <f>'dXdata - Annual'!I39</f>
        <v>441.83391666666671</v>
      </c>
      <c r="I34" s="196">
        <f>'dXdata - Monthly'!F39/1000</f>
        <v>451.24200000000002</v>
      </c>
      <c r="J34" s="196">
        <f>'dXdata - Monthly'!G39/1000</f>
        <v>464.834</v>
      </c>
      <c r="K34" s="196">
        <f>'dXdata - Monthly'!H39/1000</f>
        <v>472.49099999999999</v>
      </c>
      <c r="L34" s="196">
        <f>'dXdata - Monthly'!I39/1000</f>
        <v>475.51600000000002</v>
      </c>
      <c r="M34" s="196">
        <f>'dXdata - Monthly'!J39/1000</f>
        <v>485.44400000000002</v>
      </c>
      <c r="N34" s="196">
        <f>'dXdata - Monthly'!K39/1000</f>
        <v>483.10599999999999</v>
      </c>
      <c r="O34" s="196">
        <f>'dXdata - Monthly'!L39/1000</f>
        <v>458.48</v>
      </c>
      <c r="P34" s="196">
        <f>'dXdata - Monthly'!M39/1000</f>
        <v>461.08300000000003</v>
      </c>
      <c r="Q34" s="196">
        <f>'dXdata - Monthly'!N39/1000</f>
        <v>462.7</v>
      </c>
      <c r="R34" s="196">
        <f>'dXdata - Monthly'!O39/1000</f>
        <v>460.94099999999997</v>
      </c>
      <c r="S34" s="196">
        <f>'dXdata - Monthly'!P39/1000</f>
        <v>446.34899999999999</v>
      </c>
      <c r="T34" s="196">
        <f>'dXdata - Monthly'!Q39/1000</f>
        <v>439.37700000000001</v>
      </c>
      <c r="U34" s="197">
        <f>'dXdata - Monthly'!R39/1000</f>
        <v>449.40800000000002</v>
      </c>
      <c r="V34" s="196">
        <f>'dXdata - Monthly'!S39/1000</f>
        <v>471.21</v>
      </c>
      <c r="W34" s="196">
        <f>'dXdata - Monthly'!T39/1000</f>
        <v>469.88299999999998</v>
      </c>
      <c r="X34" s="196">
        <f>'dXdata - Monthly'!U39/1000</f>
        <v>462.17500000000001</v>
      </c>
      <c r="Y34" s="196">
        <f>'dXdata - Monthly'!V39/1000</f>
        <v>471.03</v>
      </c>
      <c r="Z34" s="196">
        <f>'dXdata - Monthly'!W39/1000</f>
        <v>480.065</v>
      </c>
      <c r="AA34" s="196">
        <f>'dXdata - Monthly'!X39/1000</f>
        <v>462.76900000000001</v>
      </c>
      <c r="AB34" s="196">
        <f>'dXdata - Monthly'!Y39/1000</f>
        <v>466.04300000000001</v>
      </c>
      <c r="AC34" s="196">
        <f>'dXdata - Monthly'!Z39/1000</f>
        <v>451.7</v>
      </c>
      <c r="AD34" s="196">
        <f>'dXdata - Monthly'!AA39/1000</f>
        <v>449.274</v>
      </c>
      <c r="AE34" s="196">
        <f>'dXdata - Monthly'!AB39/1000</f>
        <v>431.19499999999999</v>
      </c>
      <c r="AF34" s="196">
        <f>'dXdata - Monthly'!AC39/1000</f>
        <v>432.36799999999999</v>
      </c>
      <c r="AG34" s="197">
        <f>'dXdata - Monthly'!AD39/1000</f>
        <v>435.86900000000003</v>
      </c>
      <c r="AH34" s="196">
        <f>'dXdata - Monthly'!AE39/1000</f>
        <v>441.82299999999998</v>
      </c>
      <c r="AI34" s="196">
        <f>'dXdata - Monthly'!AF39/1000</f>
        <v>449.23099999999999</v>
      </c>
      <c r="AJ34" s="196">
        <f>'dXdata - Monthly'!AG39/1000</f>
        <v>443.60700000000003</v>
      </c>
      <c r="AK34" s="196">
        <f>'dXdata - Monthly'!AH39/1000</f>
        <v>454.81</v>
      </c>
      <c r="AL34" s="196">
        <f>'dXdata - Monthly'!AI39/1000</f>
        <v>452.13499999999999</v>
      </c>
      <c r="AM34" s="196">
        <f>'dXdata - Monthly'!AJ39/1000</f>
        <v>439.577</v>
      </c>
      <c r="AN34" s="196">
        <f>'dXdata - Monthly'!AK39/1000</f>
        <v>439.72</v>
      </c>
      <c r="AO34" s="196">
        <f>'dXdata - Monthly'!AL39/1000</f>
        <v>443.00099999999998</v>
      </c>
      <c r="AP34" s="196">
        <f>'dXdata - Monthly'!AM39/1000</f>
        <v>444.90600000000001</v>
      </c>
      <c r="AQ34" s="196">
        <f>'dXdata - Monthly'!AN39/1000</f>
        <v>426.68700000000001</v>
      </c>
      <c r="AR34" s="196">
        <f>'dXdata - Monthly'!AO39/1000</f>
        <v>430.64100000000002</v>
      </c>
      <c r="AS34" s="197">
        <f>'dXdata - Monthly'!AP39/1000</f>
        <v>435.14800000000002</v>
      </c>
      <c r="AT34" s="196">
        <f>'dXdata - Monthly'!AQ39/1000</f>
        <v>437.27800000000002</v>
      </c>
      <c r="AU34" s="196">
        <f>'dXdata - Monthly'!AR39/1000</f>
        <v>434.017</v>
      </c>
      <c r="AV34" s="238">
        <f>'dXdata - Monthly'!AS39/1000</f>
        <v>409.31799999999998</v>
      </c>
    </row>
    <row r="35" spans="1:49" s="69" customFormat="1" ht="13.5" customHeight="1" thickBot="1" x14ac:dyDescent="0.25">
      <c r="A35" s="139"/>
      <c r="B35" s="198" t="s">
        <v>62</v>
      </c>
      <c r="C35" s="199"/>
      <c r="D35" s="200"/>
      <c r="E35" s="258" t="s">
        <v>62</v>
      </c>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60"/>
    </row>
    <row r="36" spans="1:49" s="94" customFormat="1" ht="13.5" customHeight="1" x14ac:dyDescent="0.2">
      <c r="A36" s="94">
        <v>35</v>
      </c>
      <c r="B36" s="206" t="s">
        <v>63</v>
      </c>
      <c r="C36" s="206" t="s">
        <v>49</v>
      </c>
      <c r="D36" s="207"/>
      <c r="E36" s="96" t="s">
        <v>236</v>
      </c>
      <c r="F36" s="249">
        <f>'dXdata - Annual'!G41</f>
        <v>78.864432539013535</v>
      </c>
      <c r="G36" s="249">
        <f>'dXdata - Annual'!H41</f>
        <v>82.896284906649413</v>
      </c>
      <c r="H36" s="250">
        <f>'dXdata - Annual'!I41</f>
        <v>82.240056410047856</v>
      </c>
      <c r="I36" s="214">
        <f>'dXdata - Monthly'!F41</f>
        <v>6.1535998856379415</v>
      </c>
      <c r="J36" s="214">
        <f>'dXdata - Monthly'!G41</f>
        <v>6.282424015035736</v>
      </c>
      <c r="K36" s="214">
        <f>'dXdata - Monthly'!H41</f>
        <v>6.4603919474032434</v>
      </c>
      <c r="L36" s="214">
        <f>'dXdata - Monthly'!I41</f>
        <v>6.4468925881135055</v>
      </c>
      <c r="M36" s="214">
        <f>'dXdata - Monthly'!J41</f>
        <v>6.7839295516571987</v>
      </c>
      <c r="N36" s="214">
        <f>'dXdata - Monthly'!K41</f>
        <v>6.6090100244634318</v>
      </c>
      <c r="O36" s="214">
        <f>'dXdata - Monthly'!L41</f>
        <v>6.7449975528444712</v>
      </c>
      <c r="P36" s="214">
        <f>'dXdata - Monthly'!M41</f>
        <v>6.522408476225789</v>
      </c>
      <c r="Q36" s="214">
        <f>'dXdata - Monthly'!N41</f>
        <v>6.6872372878494133</v>
      </c>
      <c r="R36" s="214">
        <f>'dXdata - Monthly'!O41</f>
        <v>6.7906227232948755</v>
      </c>
      <c r="S36" s="214">
        <f>'dXdata - Monthly'!P41</f>
        <v>6.7010807405400925</v>
      </c>
      <c r="T36" s="214">
        <f>'dXdata - Monthly'!Q41</f>
        <v>6.6818377459478286</v>
      </c>
      <c r="U36" s="215">
        <f>'dXdata - Monthly'!R41</f>
        <v>6.763225421450378</v>
      </c>
      <c r="V36" s="214">
        <f>'dXdata - Monthly'!S41</f>
        <v>6.8680427294352446</v>
      </c>
      <c r="W36" s="214">
        <f>'dXdata - Monthly'!T41</f>
        <v>6.7997628934583112</v>
      </c>
      <c r="X36" s="214">
        <f>'dXdata - Monthly'!U41</f>
        <v>6.8206789286921055</v>
      </c>
      <c r="Y36" s="214">
        <f>'dXdata - Monthly'!V41</f>
        <v>7.3914663093466171</v>
      </c>
      <c r="Z36" s="214">
        <f>'dXdata - Monthly'!W41</f>
        <v>6.9250330728323011</v>
      </c>
      <c r="AA36" s="214">
        <f>'dXdata - Monthly'!X41</f>
        <v>7.0252409419447259</v>
      </c>
      <c r="AB36" s="214">
        <f>'dXdata - Monthly'!Y41</f>
        <v>6.9845148139036271</v>
      </c>
      <c r="AC36" s="214">
        <f>'dXdata - Monthly'!Z41</f>
        <v>6.8907750934716638</v>
      </c>
      <c r="AD36" s="214">
        <f>'dXdata - Monthly'!AA41</f>
        <v>6.7695876176173542</v>
      </c>
      <c r="AE36" s="214">
        <f>'dXdata - Monthly'!AB41</f>
        <v>6.8462639380202042</v>
      </c>
      <c r="AF36" s="214">
        <f>'dXdata - Monthly'!AC41</f>
        <v>6.8116931464768919</v>
      </c>
      <c r="AG36" s="215">
        <f>'dXdata - Monthly'!AD41</f>
        <v>6.8430046368910471</v>
      </c>
      <c r="AH36" s="214">
        <f>'dXdata - Monthly'!AE41</f>
        <v>6.4865117646565604</v>
      </c>
      <c r="AI36" s="214">
        <f>'dXdata - Monthly'!AF41</f>
        <v>6.8741062404213444</v>
      </c>
      <c r="AJ36" s="214">
        <f>'dXdata - Monthly'!AG41</f>
        <v>7.5458724208578394</v>
      </c>
      <c r="AK36" s="214">
        <f>'dXdata - Monthly'!AH41</f>
        <v>6.8986014524678669</v>
      </c>
      <c r="AL36" s="214">
        <f>'dXdata - Monthly'!AI41</f>
        <v>6.9624373373077093</v>
      </c>
      <c r="AM36" s="214">
        <f>'dXdata - Monthly'!AJ41</f>
        <v>6.8208333166403285</v>
      </c>
      <c r="AN36" s="214">
        <f>'dXdata - Monthly'!AK41</f>
        <v>6.7820597420620521</v>
      </c>
      <c r="AO36" s="214">
        <f>'dXdata - Monthly'!AL41</f>
        <v>6.8833543812413804</v>
      </c>
      <c r="AP36" s="214">
        <f>'dXdata - Monthly'!AM41</f>
        <v>6.8244659742455802</v>
      </c>
      <c r="AQ36" s="214">
        <f>'dXdata - Monthly'!AN41</f>
        <v>6.6580327388463028</v>
      </c>
      <c r="AR36" s="214">
        <f>'dXdata - Monthly'!AO41</f>
        <v>6.6607764044098259</v>
      </c>
      <c r="AS36" s="209">
        <f>'dXdata - Monthly'!AP41</f>
        <v>6.5690457454478786</v>
      </c>
      <c r="AT36" s="208">
        <f>'dXdata - Monthly'!AQ41</f>
        <v>6.6660346762934273</v>
      </c>
      <c r="AU36" s="208">
        <f>'dXdata - Monthly'!AR41</f>
        <v>6.5632637654261856</v>
      </c>
      <c r="AV36" s="239" t="e">
        <f>'dXdata - Monthly'!AS41</f>
        <v>#N/A</v>
      </c>
      <c r="AW36" s="93"/>
    </row>
    <row r="37" spans="1:49" s="93" customFormat="1" ht="13.5" customHeight="1" x14ac:dyDescent="0.2">
      <c r="A37" s="93">
        <v>36</v>
      </c>
      <c r="B37" s="152" t="s">
        <v>64</v>
      </c>
      <c r="C37" s="152" t="s">
        <v>49</v>
      </c>
      <c r="D37" s="171"/>
      <c r="E37" s="172" t="s">
        <v>237</v>
      </c>
      <c r="F37" s="163">
        <f>'dXdata - Annual'!G42</f>
        <v>71.650746999999996</v>
      </c>
      <c r="G37" s="163">
        <f>'dXdata - Annual'!H42</f>
        <v>76.832944000000012</v>
      </c>
      <c r="H37" s="164">
        <f>'dXdata - Annual'!I42</f>
        <v>76.265534000000002</v>
      </c>
      <c r="I37" s="186">
        <f>'dXdata - Monthly'!F42</f>
        <v>5.6685689999999997</v>
      </c>
      <c r="J37" s="186">
        <f>'dXdata - Monthly'!G42</f>
        <v>5.7803680000000002</v>
      </c>
      <c r="K37" s="186">
        <f>'dXdata - Monthly'!H42</f>
        <v>5.9018110000000004</v>
      </c>
      <c r="L37" s="186">
        <f>'dXdata - Monthly'!I42</f>
        <v>6.0455040000000002</v>
      </c>
      <c r="M37" s="186">
        <f>'dXdata - Monthly'!J42</f>
        <v>6.190563</v>
      </c>
      <c r="N37" s="186">
        <f>'dXdata - Monthly'!K42</f>
        <v>5.9523840000000003</v>
      </c>
      <c r="O37" s="186">
        <f>'dXdata - Monthly'!L42</f>
        <v>5.790845</v>
      </c>
      <c r="P37" s="186">
        <f>'dXdata - Monthly'!M42</f>
        <v>5.889068</v>
      </c>
      <c r="Q37" s="186">
        <f>'dXdata - Monthly'!N42</f>
        <v>5.8472419999999996</v>
      </c>
      <c r="R37" s="186">
        <f>'dXdata - Monthly'!O42</f>
        <v>6.1112359999999999</v>
      </c>
      <c r="S37" s="186">
        <f>'dXdata - Monthly'!P42</f>
        <v>6.1896329999999997</v>
      </c>
      <c r="T37" s="186">
        <f>'dXdata - Monthly'!Q42</f>
        <v>6.2835239999999999</v>
      </c>
      <c r="U37" s="201">
        <f>'dXdata - Monthly'!R42</f>
        <v>6.2672689999999998</v>
      </c>
      <c r="V37" s="186">
        <f>'dXdata - Monthly'!S42</f>
        <v>6.1924020000000004</v>
      </c>
      <c r="W37" s="186">
        <f>'dXdata - Monthly'!T42</f>
        <v>6.2768170000000003</v>
      </c>
      <c r="X37" s="186">
        <f>'dXdata - Monthly'!U42</f>
        <v>5.808376</v>
      </c>
      <c r="Y37" s="186">
        <f>'dXdata - Monthly'!V42</f>
        <v>6.3394009999999996</v>
      </c>
      <c r="Z37" s="186">
        <f>'dXdata - Monthly'!W42</f>
        <v>6.552168</v>
      </c>
      <c r="AA37" s="186">
        <f>'dXdata - Monthly'!X42</f>
        <v>6.6672190000000002</v>
      </c>
      <c r="AB37" s="186">
        <f>'dXdata - Monthly'!Y42</f>
        <v>6.602811</v>
      </c>
      <c r="AC37" s="186">
        <f>'dXdata - Monthly'!Z42</f>
        <v>6.7904159999999996</v>
      </c>
      <c r="AD37" s="186">
        <f>'dXdata - Monthly'!AA42</f>
        <v>6.8733870000000001</v>
      </c>
      <c r="AE37" s="186">
        <f>'dXdata - Monthly'!AB42</f>
        <v>6.4010129999999998</v>
      </c>
      <c r="AF37" s="186">
        <f>'dXdata - Monthly'!AC42</f>
        <v>6.0616649999999996</v>
      </c>
      <c r="AG37" s="201">
        <f>'dXdata - Monthly'!AD42</f>
        <v>6.2959009999999997</v>
      </c>
      <c r="AH37" s="186">
        <f>'dXdata - Monthly'!AE42</f>
        <v>6.3077800000000002</v>
      </c>
      <c r="AI37" s="186">
        <f>'dXdata - Monthly'!AF42</f>
        <v>6.5355020000000001</v>
      </c>
      <c r="AJ37" s="186">
        <f>'dXdata - Monthly'!AG42</f>
        <v>6.7516189999999998</v>
      </c>
      <c r="AK37" s="186">
        <f>'dXdata - Monthly'!AH42</f>
        <v>6.9670560000000004</v>
      </c>
      <c r="AL37" s="186">
        <f>'dXdata - Monthly'!AI42</f>
        <v>6.4328609999999999</v>
      </c>
      <c r="AM37" s="186">
        <f>'dXdata - Monthly'!AJ42</f>
        <v>6.3269279999999997</v>
      </c>
      <c r="AN37" s="186">
        <f>'dXdata - Monthly'!AK42</f>
        <v>6.3260550000000002</v>
      </c>
      <c r="AO37" s="186">
        <f>'dXdata - Monthly'!AL42</f>
        <v>6.108009</v>
      </c>
      <c r="AP37" s="186">
        <f>'dXdata - Monthly'!AM42</f>
        <v>6.2104220000000003</v>
      </c>
      <c r="AQ37" s="186">
        <f>'dXdata - Monthly'!AN42</f>
        <v>6.0191340000000002</v>
      </c>
      <c r="AR37" s="186">
        <f>'dXdata - Monthly'!AO42</f>
        <v>5.984267</v>
      </c>
      <c r="AS37" s="201">
        <f>'dXdata - Monthly'!AP42</f>
        <v>6.2705060000000001</v>
      </c>
      <c r="AT37" s="186">
        <f>'dXdata - Monthly'!AQ42</f>
        <v>6.2158059999999997</v>
      </c>
      <c r="AU37" s="186">
        <f>'dXdata - Monthly'!AR42</f>
        <v>5.8076569999999998</v>
      </c>
      <c r="AV37" s="240" t="e">
        <f>'dXdata - Monthly'!AS42</f>
        <v>#N/A</v>
      </c>
    </row>
    <row r="38" spans="1:49" s="94" customFormat="1" ht="13.5" customHeight="1" x14ac:dyDescent="0.2">
      <c r="A38" s="94">
        <v>39</v>
      </c>
      <c r="B38" s="92" t="s">
        <v>65</v>
      </c>
      <c r="C38" s="92" t="s">
        <v>52</v>
      </c>
      <c r="D38" s="95"/>
      <c r="E38" s="96" t="s">
        <v>238</v>
      </c>
      <c r="F38" s="121">
        <f>'dXdata - Annual'!G45</f>
        <v>131</v>
      </c>
      <c r="G38" s="121">
        <f>'dXdata - Annual'!H45</f>
        <v>162</v>
      </c>
      <c r="H38" s="133">
        <f>'dXdata - Annual'!I45</f>
        <v>155</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135">
        <f>'dXdata - Monthly'!AD45</f>
        <v>9</v>
      </c>
      <c r="AH38" s="134">
        <f>'dXdata - Monthly'!AE45</f>
        <v>17</v>
      </c>
      <c r="AI38" s="134">
        <f>'dXdata - Monthly'!AF45</f>
        <v>18</v>
      </c>
      <c r="AJ38" s="134">
        <f>'dXdata - Monthly'!AG45</f>
        <v>7</v>
      </c>
      <c r="AK38" s="134">
        <f>'dXdata - Monthly'!AH45</f>
        <v>11</v>
      </c>
      <c r="AL38" s="134">
        <f>'dXdata - Monthly'!AI45</f>
        <v>12</v>
      </c>
      <c r="AM38" s="134">
        <f>'dXdata - Monthly'!AJ45</f>
        <v>20</v>
      </c>
      <c r="AN38" s="134">
        <f>'dXdata - Monthly'!AK45</f>
        <v>13</v>
      </c>
      <c r="AO38" s="134">
        <f>'dXdata - Monthly'!AL45</f>
        <v>10</v>
      </c>
      <c r="AP38" s="134">
        <f>'dXdata - Monthly'!AM45</f>
        <v>15</v>
      </c>
      <c r="AQ38" s="134">
        <f>'dXdata - Monthly'!AN45</f>
        <v>10</v>
      </c>
      <c r="AR38" s="134">
        <f>'dXdata - Monthly'!AO45</f>
        <v>13</v>
      </c>
      <c r="AS38" s="135">
        <f>'dXdata - Monthly'!AP45</f>
        <v>16</v>
      </c>
      <c r="AT38" s="134">
        <f>'dXdata - Monthly'!AQ45</f>
        <v>13</v>
      </c>
      <c r="AU38" s="134">
        <f>'dXdata - Monthly'!AR45</f>
        <v>13</v>
      </c>
      <c r="AV38" s="237" t="e">
        <f>'dXdata - Monthly'!AS45</f>
        <v>#N/A</v>
      </c>
      <c r="AW38" s="93"/>
    </row>
    <row r="39" spans="1:49" s="93" customFormat="1" ht="13.5" customHeight="1" thickBot="1" x14ac:dyDescent="0.25">
      <c r="A39" s="93">
        <v>41</v>
      </c>
      <c r="B39" s="202" t="s">
        <v>66</v>
      </c>
      <c r="C39" s="202" t="s">
        <v>56</v>
      </c>
      <c r="D39" s="203"/>
      <c r="E39" s="203" t="s">
        <v>239</v>
      </c>
      <c r="F39" s="194">
        <f>'dXdata - Annual'!G46</f>
        <v>4571.9860309999995</v>
      </c>
      <c r="G39" s="194">
        <f>'dXdata - Annual'!H46</f>
        <v>4550.4057459999995</v>
      </c>
      <c r="H39" s="195">
        <f>'dXdata - Annual'!I46</f>
        <v>5153.9866889999994</v>
      </c>
      <c r="I39" s="204">
        <f>'dXdata - Monthly'!F46</f>
        <v>211.71464</v>
      </c>
      <c r="J39" s="204">
        <f>'dXdata - Monthly'!G46</f>
        <v>203.44859099999999</v>
      </c>
      <c r="K39" s="204">
        <f>'dXdata - Monthly'!H46</f>
        <v>377.489687</v>
      </c>
      <c r="L39" s="204">
        <f>'dXdata - Monthly'!I46</f>
        <v>262.26815900000003</v>
      </c>
      <c r="M39" s="204">
        <f>'dXdata - Monthly'!J46</f>
        <v>377.96681799999999</v>
      </c>
      <c r="N39" s="204">
        <f>'dXdata - Monthly'!K46</f>
        <v>328.27255500000001</v>
      </c>
      <c r="O39" s="204">
        <f>'dXdata - Monthly'!L46</f>
        <v>291.73443700000001</v>
      </c>
      <c r="P39" s="204">
        <f>'dXdata - Monthly'!M46</f>
        <v>340.54346099999998</v>
      </c>
      <c r="Q39" s="204">
        <f>'dXdata - Monthly'!N46</f>
        <v>1161.7674730000001</v>
      </c>
      <c r="R39" s="204">
        <f>'dXdata - Monthly'!O46</f>
        <v>341.50022799999999</v>
      </c>
      <c r="S39" s="204">
        <f>'dXdata - Monthly'!P46</f>
        <v>379.17111599999998</v>
      </c>
      <c r="T39" s="204">
        <f>'dXdata - Monthly'!Q46</f>
        <v>296.10886599999998</v>
      </c>
      <c r="U39" s="205">
        <f>'dXdata - Monthly'!R46</f>
        <v>193.286145</v>
      </c>
      <c r="V39" s="204">
        <f>'dXdata - Monthly'!S46</f>
        <v>340.68530900000002</v>
      </c>
      <c r="W39" s="204">
        <f>'dXdata - Monthly'!T46</f>
        <v>440.93455299999999</v>
      </c>
      <c r="X39" s="204">
        <f>'dXdata - Monthly'!U46</f>
        <v>438.125406</v>
      </c>
      <c r="Y39" s="204">
        <f>'dXdata - Monthly'!V46</f>
        <v>720.90606300000002</v>
      </c>
      <c r="Z39" s="204">
        <f>'dXdata - Monthly'!W46</f>
        <v>395.63786299999998</v>
      </c>
      <c r="AA39" s="204">
        <f>'dXdata - Monthly'!X46</f>
        <v>444.64394600000003</v>
      </c>
      <c r="AB39" s="204">
        <f>'dXdata - Monthly'!Y46</f>
        <v>352.979963</v>
      </c>
      <c r="AC39" s="204">
        <f>'dXdata - Monthly'!Z46</f>
        <v>271.53466600000002</v>
      </c>
      <c r="AD39" s="204">
        <f>'dXdata - Monthly'!AA46</f>
        <v>335.27802600000001</v>
      </c>
      <c r="AE39" s="204">
        <f>'dXdata - Monthly'!AB46</f>
        <v>380.203622</v>
      </c>
      <c r="AF39" s="204">
        <f>'dXdata - Monthly'!AC46</f>
        <v>236.19018399999999</v>
      </c>
      <c r="AG39" s="205">
        <f>'dXdata - Monthly'!AD46</f>
        <v>263.61203599999999</v>
      </c>
      <c r="AH39" s="204">
        <f>'dXdata - Monthly'!AE46</f>
        <v>356.929125</v>
      </c>
      <c r="AI39" s="204">
        <f>'dXdata - Monthly'!AF46</f>
        <v>344.58327800000001</v>
      </c>
      <c r="AJ39" s="204">
        <f>'dXdata - Monthly'!AG46</f>
        <v>377.985095</v>
      </c>
      <c r="AK39" s="204">
        <f>'dXdata - Monthly'!AH46</f>
        <v>334.38160399999998</v>
      </c>
      <c r="AL39" s="204">
        <f>'dXdata - Monthly'!AI46</f>
        <v>360.18556100000001</v>
      </c>
      <c r="AM39" s="204">
        <f>'dXdata - Monthly'!AJ46</f>
        <v>350.147809</v>
      </c>
      <c r="AN39" s="204">
        <f>'dXdata - Monthly'!AK46</f>
        <v>354.86428999999998</v>
      </c>
      <c r="AO39" s="204">
        <f>'dXdata - Monthly'!AL46</f>
        <v>407.23015600000002</v>
      </c>
      <c r="AP39" s="204">
        <f>'dXdata - Monthly'!AM46</f>
        <v>547.55578300000002</v>
      </c>
      <c r="AQ39" s="204">
        <f>'dXdata - Monthly'!AN46</f>
        <v>1155.9815719999999</v>
      </c>
      <c r="AR39" s="204">
        <f>'dXdata - Monthly'!AO46</f>
        <v>300.53037999999998</v>
      </c>
      <c r="AS39" s="205">
        <f>'dXdata - Monthly'!AP46</f>
        <v>211.140458</v>
      </c>
      <c r="AT39" s="204">
        <f>'dXdata - Monthly'!AQ46</f>
        <v>337.181848</v>
      </c>
      <c r="AU39" s="204">
        <f>'dXdata - Monthly'!AR46</f>
        <v>213.20477399999999</v>
      </c>
      <c r="AV39" s="241">
        <f>'dXdata - Monthly'!AS46</f>
        <v>303.58258499999999</v>
      </c>
    </row>
    <row r="40" spans="1:49"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row>
    <row r="41" spans="1:49"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row>
    <row r="42" spans="1:49" ht="11.25" x14ac:dyDescent="0.2">
      <c r="E42" s="12" t="s">
        <v>243</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row>
    <row r="43" spans="1:49"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row>
    <row r="44" spans="1:49"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row>
    <row r="45" spans="1:49" ht="11.25" x14ac:dyDescent="0.2">
      <c r="E45" s="12" t="s">
        <v>248</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row>
    <row r="46" spans="1:49" ht="11.25" x14ac:dyDescent="0.2">
      <c r="E46" s="12" t="s">
        <v>246</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row>
    <row r="47" spans="1:49" s="5" customFormat="1" ht="11.25" hidden="1" x14ac:dyDescent="0.2">
      <c r="A47" s="13"/>
      <c r="B47" s="14"/>
      <c r="C47" s="15"/>
      <c r="D47" s="15"/>
      <c r="E47" s="1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2"/>
    </row>
    <row r="48" spans="1:49" s="5" customFormat="1" ht="11.25" hidden="1" x14ac:dyDescent="0.2">
      <c r="A48" s="13"/>
      <c r="B48" s="14"/>
      <c r="C48" s="15"/>
      <c r="D48" s="15"/>
      <c r="E48" s="1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2"/>
    </row>
    <row r="49" spans="1:49" s="5" customFormat="1" ht="11.25" hidden="1" x14ac:dyDescent="0.2">
      <c r="A49" s="13"/>
      <c r="B49" s="14"/>
      <c r="C49" s="15"/>
      <c r="D49" s="15"/>
      <c r="E49" s="1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2"/>
    </row>
    <row r="50" spans="1:49"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2"/>
    </row>
    <row r="51" spans="1:49"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2"/>
    </row>
    <row r="52" spans="1:49"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2"/>
    </row>
    <row r="53" spans="1:49" s="5" customFormat="1" ht="11.25" hidden="1" x14ac:dyDescent="0.2">
      <c r="A53" s="13"/>
      <c r="B53" s="14"/>
      <c r="C53" s="15"/>
      <c r="D53" s="15"/>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2"/>
    </row>
    <row r="54" spans="1:49"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2"/>
    </row>
    <row r="55" spans="1:49"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2"/>
    </row>
    <row r="56" spans="1:49" s="5" customFormat="1" ht="11.25" hidden="1" x14ac:dyDescent="0.2">
      <c r="A56" s="13"/>
      <c r="B56" s="14"/>
      <c r="C56" s="15"/>
      <c r="D56" s="15"/>
      <c r="E56" s="1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2"/>
    </row>
    <row r="57" spans="1:49"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2"/>
    </row>
    <row r="58" spans="1:49"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2"/>
    </row>
    <row r="59" spans="1:49"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2"/>
    </row>
    <row r="60" spans="1:49"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2"/>
    </row>
    <row r="61" spans="1:49"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2"/>
    </row>
    <row r="62" spans="1:49"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2"/>
    </row>
    <row r="63" spans="1:49"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2"/>
    </row>
    <row r="64" spans="1:49"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2"/>
    </row>
    <row r="65" spans="1:49"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2"/>
    </row>
    <row r="66" spans="1:49"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2"/>
    </row>
    <row r="67" spans="1:49"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2"/>
    </row>
    <row r="68" spans="1:49"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2"/>
    </row>
    <row r="69" spans="1:49"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2"/>
    </row>
    <row r="70" spans="1:49"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2"/>
    </row>
    <row r="71" spans="1:49"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2"/>
    </row>
    <row r="72" spans="1:49"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2"/>
    </row>
    <row r="73" spans="1:49"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2"/>
    </row>
    <row r="74" spans="1:49"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2"/>
    </row>
    <row r="75" spans="1:49"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2"/>
    </row>
    <row r="76" spans="1:49"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2"/>
    </row>
    <row r="77" spans="1:49"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2"/>
    </row>
    <row r="78" spans="1:49"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2"/>
    </row>
    <row r="79" spans="1:49"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2"/>
    </row>
    <row r="80" spans="1:49"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2"/>
    </row>
    <row r="81" spans="1:49"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2"/>
    </row>
    <row r="82" spans="1:49"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2"/>
    </row>
    <row r="83" spans="1:49"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2"/>
    </row>
    <row r="84" spans="1:49"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2"/>
    </row>
    <row r="85" spans="1:49"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2"/>
    </row>
    <row r="86" spans="1:49"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2"/>
    </row>
    <row r="87" spans="1:49"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2"/>
    </row>
    <row r="88" spans="1:49"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2"/>
    </row>
    <row r="89" spans="1:49"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2"/>
    </row>
    <row r="90" spans="1:49"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2"/>
    </row>
    <row r="91" spans="1:49"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2"/>
    </row>
    <row r="92" spans="1:49"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2"/>
    </row>
    <row r="93" spans="1:49"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2"/>
    </row>
    <row r="94" spans="1:49"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2"/>
    </row>
    <row r="95" spans="1:49"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2"/>
    </row>
    <row r="96" spans="1:49"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2"/>
    </row>
    <row r="97" spans="1:49"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2"/>
    </row>
    <row r="98" spans="1:49"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2"/>
    </row>
    <row r="99" spans="1:49"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2"/>
    </row>
    <row r="100" spans="1:49"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2"/>
    </row>
    <row r="101" spans="1:49"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2"/>
    </row>
    <row r="102" spans="1:49"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2"/>
    </row>
    <row r="103" spans="1:49"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2"/>
    </row>
    <row r="104" spans="1:49"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2"/>
    </row>
    <row r="105" spans="1:49"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2"/>
    </row>
    <row r="106" spans="1:49"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2"/>
    </row>
    <row r="107" spans="1:49"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2"/>
    </row>
    <row r="108" spans="1:49"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2"/>
    </row>
    <row r="109" spans="1:49"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2"/>
    </row>
    <row r="110" spans="1:49"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2"/>
    </row>
    <row r="111" spans="1:49"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2"/>
    </row>
    <row r="112" spans="1:49"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2"/>
    </row>
    <row r="113" spans="1:49"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2"/>
    </row>
    <row r="114" spans="1:49"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2"/>
    </row>
    <row r="115" spans="1:49"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2"/>
    </row>
    <row r="116" spans="1:49"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2"/>
    </row>
    <row r="117" spans="1:49"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2"/>
    </row>
    <row r="118" spans="1:49"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2"/>
    </row>
    <row r="119" spans="1:49"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2"/>
    </row>
    <row r="120" spans="1:49"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2"/>
    </row>
    <row r="121" spans="1:49"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2"/>
    </row>
    <row r="122" spans="1:49"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2"/>
    </row>
    <row r="123" spans="1:49"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2"/>
    </row>
    <row r="124" spans="1:49"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2"/>
    </row>
    <row r="125" spans="1:49"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2"/>
    </row>
    <row r="126" spans="1:49"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2"/>
    </row>
    <row r="127" spans="1:49"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2"/>
    </row>
    <row r="128" spans="1:49"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2"/>
    </row>
    <row r="129" spans="1:49"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2"/>
    </row>
    <row r="130" spans="1:49"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2"/>
    </row>
    <row r="131" spans="1:49"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2"/>
    </row>
    <row r="132" spans="1:49"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2"/>
    </row>
    <row r="133" spans="1:49"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2"/>
    </row>
    <row r="134" spans="1:49"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2"/>
    </row>
    <row r="135" spans="1:49"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2"/>
    </row>
    <row r="136" spans="1:49"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2"/>
    </row>
    <row r="137" spans="1:49"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2"/>
    </row>
    <row r="138" spans="1:49"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2"/>
    </row>
    <row r="139" spans="1:49"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2"/>
    </row>
    <row r="140" spans="1:49"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2"/>
    </row>
    <row r="141" spans="1:49"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2"/>
    </row>
    <row r="142" spans="1:49"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2"/>
    </row>
    <row r="143" spans="1:49"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2"/>
    </row>
    <row r="144" spans="1:49"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2"/>
    </row>
    <row r="145" spans="1:49"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2"/>
    </row>
    <row r="146" spans="1:49"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2"/>
    </row>
    <row r="147" spans="1:49"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2"/>
    </row>
    <row r="148" spans="1:49"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2"/>
    </row>
    <row r="149" spans="1:49"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2"/>
    </row>
    <row r="150" spans="1:49"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2"/>
    </row>
    <row r="151" spans="1:49"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2"/>
    </row>
    <row r="152" spans="1:49"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2"/>
    </row>
    <row r="153" spans="1:49"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2"/>
    </row>
    <row r="154" spans="1:49"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2"/>
    </row>
    <row r="155" spans="1:49"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2"/>
    </row>
    <row r="156" spans="1:49"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2"/>
    </row>
    <row r="157" spans="1:49"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2"/>
    </row>
    <row r="158" spans="1:49"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2"/>
    </row>
    <row r="159" spans="1:49"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2"/>
    </row>
    <row r="160" spans="1:49"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2"/>
    </row>
    <row r="161" spans="1:49"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2"/>
    </row>
    <row r="162" spans="1:49"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2"/>
    </row>
    <row r="163" spans="1:49"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2"/>
    </row>
    <row r="164" spans="1:49"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2"/>
    </row>
    <row r="165" spans="1:49"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2"/>
    </row>
    <row r="166" spans="1:49"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2"/>
    </row>
    <row r="167" spans="1:49"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2"/>
    </row>
    <row r="168" spans="1:49"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2"/>
    </row>
    <row r="169" spans="1:49"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2"/>
    </row>
    <row r="170" spans="1:49"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2"/>
    </row>
    <row r="171" spans="1:49"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2"/>
    </row>
    <row r="172" spans="1:49"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2"/>
    </row>
    <row r="173" spans="1:49"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2"/>
    </row>
    <row r="174" spans="1:49"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2"/>
    </row>
    <row r="175" spans="1:49"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2"/>
    </row>
    <row r="176" spans="1:49"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2"/>
    </row>
    <row r="177" spans="1:49"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2"/>
    </row>
    <row r="178" spans="1:49"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2"/>
    </row>
    <row r="179" spans="1:49"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2"/>
    </row>
    <row r="180" spans="1:49"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2"/>
    </row>
    <row r="181" spans="1:49"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2"/>
    </row>
    <row r="182" spans="1:49"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2"/>
    </row>
    <row r="183" spans="1:49"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2"/>
    </row>
    <row r="184" spans="1:49"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2"/>
    </row>
    <row r="185" spans="1:49"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2"/>
    </row>
    <row r="186" spans="1:49"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2"/>
    </row>
    <row r="187" spans="1:49"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2"/>
    </row>
    <row r="188" spans="1:49"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2"/>
    </row>
    <row r="189" spans="1:49"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2"/>
    </row>
    <row r="190" spans="1:49"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2"/>
    </row>
    <row r="191" spans="1:49"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2"/>
    </row>
    <row r="192" spans="1:49"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2"/>
    </row>
    <row r="193" spans="1:49"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2"/>
    </row>
    <row r="194" spans="1:49"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2"/>
    </row>
    <row r="195" spans="1:49"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2"/>
    </row>
    <row r="196" spans="1:49"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2"/>
    </row>
    <row r="197" spans="1:49"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2"/>
    </row>
    <row r="198" spans="1:49"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2"/>
    </row>
    <row r="199" spans="1:49"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2"/>
    </row>
    <row r="200" spans="1:49"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2"/>
    </row>
    <row r="201" spans="1:49"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2"/>
    </row>
    <row r="202" spans="1:49"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2"/>
    </row>
    <row r="203" spans="1:49"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2"/>
    </row>
    <row r="204" spans="1:49"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2"/>
    </row>
    <row r="205" spans="1:49"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2"/>
    </row>
    <row r="206" spans="1:49"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2"/>
    </row>
    <row r="207" spans="1:49"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2"/>
    </row>
    <row r="208" spans="1:49"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2"/>
    </row>
    <row r="209" spans="1:49"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2"/>
    </row>
    <row r="210" spans="1:49"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2"/>
    </row>
    <row r="211" spans="1:49"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2"/>
    </row>
    <row r="212" spans="1:49"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2"/>
    </row>
    <row r="213" spans="1:49"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2"/>
    </row>
    <row r="214" spans="1:49"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2"/>
    </row>
    <row r="215" spans="1:49"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2"/>
    </row>
    <row r="216" spans="1:49"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2"/>
    </row>
    <row r="217" spans="1:49"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2"/>
    </row>
    <row r="218" spans="1:49"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2"/>
    </row>
    <row r="219" spans="1:49"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2"/>
    </row>
    <row r="220" spans="1:49"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2"/>
    </row>
    <row r="221" spans="1:49"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2"/>
    </row>
    <row r="222" spans="1:49"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2"/>
    </row>
    <row r="223" spans="1:49"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2"/>
    </row>
    <row r="224" spans="1:49"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2"/>
    </row>
    <row r="225" spans="1:49"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2"/>
    </row>
    <row r="226" spans="1:49"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2"/>
    </row>
    <row r="227" spans="1:49"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2"/>
    </row>
    <row r="228" spans="1:49"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2"/>
    </row>
    <row r="229" spans="1:49"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2"/>
    </row>
    <row r="230" spans="1:49"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2"/>
    </row>
    <row r="231" spans="1:49"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2"/>
    </row>
    <row r="232" spans="1:49"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2"/>
    </row>
    <row r="233" spans="1:49"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2"/>
    </row>
    <row r="234" spans="1:49"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2"/>
    </row>
    <row r="235" spans="1:49"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2"/>
    </row>
    <row r="236" spans="1:49"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2"/>
    </row>
    <row r="237" spans="1:49"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2"/>
    </row>
    <row r="238" spans="1:49"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2"/>
    </row>
    <row r="239" spans="1:49"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2"/>
    </row>
    <row r="240" spans="1:49"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2"/>
    </row>
    <row r="241" spans="1:49"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2"/>
    </row>
    <row r="242" spans="1:49"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2"/>
    </row>
    <row r="243" spans="1:49"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2"/>
    </row>
    <row r="244" spans="1:49"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2"/>
    </row>
    <row r="245" spans="1:49"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2"/>
    </row>
    <row r="246" spans="1:49"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2"/>
    </row>
    <row r="247" spans="1:49"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2"/>
    </row>
    <row r="248" spans="1:49"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2"/>
    </row>
    <row r="249" spans="1:49"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2"/>
    </row>
    <row r="250" spans="1:49"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2"/>
    </row>
    <row r="251" spans="1:49"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2"/>
    </row>
    <row r="252" spans="1:49"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2"/>
    </row>
    <row r="253" spans="1:49"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2"/>
    </row>
    <row r="254" spans="1:49"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2"/>
    </row>
    <row r="255" spans="1:49"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2"/>
    </row>
    <row r="256" spans="1:49"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2"/>
    </row>
    <row r="257" spans="1:49"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2"/>
    </row>
    <row r="258" spans="1:49"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2"/>
    </row>
    <row r="259" spans="1:49"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2"/>
    </row>
    <row r="260" spans="1:49"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2"/>
    </row>
    <row r="261" spans="1:49"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2"/>
    </row>
    <row r="262" spans="1:49"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2"/>
    </row>
    <row r="263" spans="1:49"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2"/>
    </row>
    <row r="264" spans="1:49"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2"/>
    </row>
    <row r="265" spans="1:49"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2"/>
    </row>
    <row r="266" spans="1:49"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2"/>
    </row>
    <row r="267" spans="1:49"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2"/>
    </row>
    <row r="268" spans="1:49"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2"/>
    </row>
    <row r="269" spans="1:49"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2"/>
    </row>
    <row r="270" spans="1:49"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2"/>
    </row>
    <row r="271" spans="1:49"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2"/>
    </row>
    <row r="272" spans="1:49"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2"/>
    </row>
    <row r="273" spans="1:49"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2"/>
    </row>
    <row r="274" spans="1:49"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2"/>
    </row>
    <row r="275" spans="1:49"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2"/>
    </row>
    <row r="276" spans="1:49"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2"/>
    </row>
    <row r="277" spans="1:49"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2"/>
    </row>
    <row r="278" spans="1:49"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2"/>
    </row>
    <row r="279" spans="1:49"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2"/>
    </row>
    <row r="280" spans="1:49"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2"/>
    </row>
    <row r="281" spans="1:49"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2"/>
    </row>
    <row r="282" spans="1:49"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2"/>
    </row>
    <row r="283" spans="1:49"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2"/>
    </row>
    <row r="284" spans="1:49"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2"/>
    </row>
    <row r="285" spans="1:49"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2"/>
    </row>
    <row r="286" spans="1:49"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2"/>
    </row>
    <row r="287" spans="1:49"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2"/>
    </row>
    <row r="288" spans="1:49"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2"/>
    </row>
    <row r="289" spans="1:49"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2"/>
    </row>
    <row r="290" spans="1:49"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2"/>
    </row>
    <row r="291" spans="1:49"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2"/>
    </row>
    <row r="292" spans="1:49"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2"/>
    </row>
    <row r="293" spans="1:49"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2"/>
    </row>
    <row r="294" spans="1:49"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2"/>
    </row>
    <row r="295" spans="1:49"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2"/>
    </row>
    <row r="296" spans="1:49"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2"/>
    </row>
    <row r="297" spans="1:49"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2"/>
    </row>
    <row r="298" spans="1:49"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2"/>
    </row>
    <row r="299" spans="1:49"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2"/>
    </row>
    <row r="300" spans="1:49"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2"/>
    </row>
    <row r="301" spans="1:49"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2"/>
    </row>
    <row r="302" spans="1:49"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2"/>
    </row>
    <row r="303" spans="1:49"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2"/>
    </row>
    <row r="304" spans="1:49"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2"/>
    </row>
    <row r="305" spans="1:49"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2"/>
    </row>
    <row r="306" spans="1:49"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2"/>
    </row>
    <row r="307" spans="1:49"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2"/>
    </row>
    <row r="308" spans="1:49"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2"/>
    </row>
    <row r="309" spans="1:49"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2"/>
    </row>
    <row r="310" spans="1:49"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2"/>
    </row>
    <row r="311" spans="1:49"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2"/>
    </row>
    <row r="312" spans="1:49"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2"/>
    </row>
    <row r="313" spans="1:49"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2"/>
    </row>
    <row r="314" spans="1:49"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2"/>
    </row>
    <row r="315" spans="1:49"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2"/>
    </row>
    <row r="316" spans="1:49"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2"/>
    </row>
    <row r="317" spans="1:49"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2"/>
    </row>
    <row r="318" spans="1:49"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2"/>
    </row>
    <row r="319" spans="1:49"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2"/>
    </row>
    <row r="320" spans="1:49"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2"/>
    </row>
    <row r="321" spans="1:49"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2"/>
    </row>
    <row r="322" spans="1:49"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2"/>
    </row>
    <row r="323" spans="1:49"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2"/>
    </row>
    <row r="324" spans="1:49"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2"/>
    </row>
    <row r="325" spans="1:49"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2"/>
    </row>
    <row r="326" spans="1:49"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2"/>
    </row>
    <row r="327" spans="1:49"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2"/>
    </row>
    <row r="328" spans="1:49"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2"/>
    </row>
    <row r="329" spans="1:49"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2"/>
    </row>
    <row r="330" spans="1:49"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2"/>
    </row>
    <row r="331" spans="1:49"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2"/>
    </row>
    <row r="332" spans="1:49"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2"/>
    </row>
    <row r="333" spans="1:49"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2"/>
    </row>
    <row r="334" spans="1:49"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2"/>
    </row>
    <row r="335" spans="1:49"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2"/>
    </row>
    <row r="336" spans="1:49"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2"/>
    </row>
    <row r="337" spans="1:49"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2"/>
    </row>
    <row r="338" spans="1:49"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2"/>
    </row>
    <row r="339" spans="1:49"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2"/>
    </row>
    <row r="340" spans="1:49"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2"/>
    </row>
    <row r="341" spans="1:49"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2"/>
    </row>
    <row r="342" spans="1:49"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2"/>
    </row>
    <row r="343" spans="1:49"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2"/>
    </row>
    <row r="344" spans="1:49"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2"/>
    </row>
    <row r="345" spans="1:49"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2"/>
    </row>
    <row r="346" spans="1:49"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2"/>
    </row>
    <row r="347" spans="1:49"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2"/>
    </row>
    <row r="348" spans="1:49"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2"/>
    </row>
    <row r="349" spans="1:49"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2"/>
    </row>
    <row r="350" spans="1:49"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2"/>
    </row>
    <row r="351" spans="1:49"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2"/>
    </row>
    <row r="352" spans="1:49"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2"/>
    </row>
    <row r="353" spans="1:49"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2"/>
    </row>
    <row r="354" spans="1:49"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2"/>
    </row>
    <row r="355" spans="1:49"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2"/>
    </row>
    <row r="356" spans="1:49"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2"/>
    </row>
    <row r="357" spans="1:49"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2"/>
    </row>
    <row r="358" spans="1:49"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2"/>
    </row>
    <row r="359" spans="1:49"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2"/>
    </row>
    <row r="360" spans="1:49"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2"/>
    </row>
    <row r="361" spans="1:49"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2"/>
    </row>
    <row r="362" spans="1:49"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2"/>
    </row>
    <row r="363" spans="1:49"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2"/>
    </row>
    <row r="364" spans="1:49"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2"/>
    </row>
    <row r="365" spans="1:49"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2"/>
    </row>
    <row r="366" spans="1:49"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2"/>
    </row>
    <row r="367" spans="1:49"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2"/>
    </row>
    <row r="368" spans="1:49"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2"/>
    </row>
    <row r="369" spans="1:49"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2"/>
    </row>
    <row r="370" spans="1:49"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2"/>
    </row>
    <row r="371" spans="1:49"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2"/>
    </row>
    <row r="372" spans="1:49"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2"/>
    </row>
    <row r="373" spans="1:49"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2"/>
    </row>
    <row r="374" spans="1:49"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2"/>
    </row>
    <row r="375" spans="1:49"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2"/>
    </row>
    <row r="376" spans="1:49"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2"/>
    </row>
    <row r="377" spans="1:49"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2"/>
    </row>
    <row r="378" spans="1:49"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2"/>
    </row>
    <row r="379" spans="1:49"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2"/>
    </row>
    <row r="380" spans="1:49"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2"/>
    </row>
    <row r="381" spans="1:49"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2"/>
    </row>
    <row r="382" spans="1:49"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2"/>
    </row>
    <row r="383" spans="1:49"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2"/>
    </row>
    <row r="384" spans="1:49"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2"/>
    </row>
    <row r="385" spans="1:49"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2"/>
    </row>
    <row r="386" spans="1:49"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2"/>
    </row>
    <row r="387" spans="1:49"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2"/>
    </row>
    <row r="388" spans="1:49"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2"/>
    </row>
    <row r="389" spans="1:49"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2"/>
    </row>
    <row r="390" spans="1:49"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2"/>
    </row>
    <row r="391" spans="1:49"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2"/>
    </row>
    <row r="392" spans="1:49"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2"/>
    </row>
    <row r="393" spans="1:49"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2"/>
    </row>
    <row r="394" spans="1:49"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2"/>
    </row>
    <row r="395" spans="1:49"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2"/>
    </row>
    <row r="396" spans="1:49"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2"/>
    </row>
    <row r="397" spans="1:49"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2"/>
    </row>
    <row r="398" spans="1:49"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2"/>
    </row>
    <row r="399" spans="1:49"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2"/>
    </row>
    <row r="400" spans="1:49"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2"/>
    </row>
    <row r="401" spans="1:49"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2"/>
    </row>
    <row r="402" spans="1:49"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2"/>
    </row>
    <row r="403" spans="1:49"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2"/>
    </row>
    <row r="404" spans="1:49"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2"/>
    </row>
    <row r="405" spans="1:49"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2"/>
    </row>
    <row r="406" spans="1:49"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2"/>
    </row>
    <row r="407" spans="1:49"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2"/>
    </row>
    <row r="408" spans="1:49"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2"/>
    </row>
    <row r="409" spans="1:49"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2"/>
    </row>
    <row r="410" spans="1:49"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2"/>
    </row>
    <row r="411" spans="1:49"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2"/>
    </row>
    <row r="412" spans="1:49"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2"/>
    </row>
    <row r="413" spans="1:49"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2"/>
    </row>
    <row r="414" spans="1:49"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2"/>
    </row>
    <row r="415" spans="1:49"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2"/>
    </row>
    <row r="416" spans="1:49"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2"/>
    </row>
    <row r="417" spans="1:49"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2"/>
    </row>
    <row r="418" spans="1:49"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2"/>
    </row>
    <row r="419" spans="1:49"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2"/>
    </row>
    <row r="420" spans="1:49"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2"/>
    </row>
    <row r="421" spans="1:49"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2"/>
    </row>
    <row r="422" spans="1:49"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2"/>
    </row>
    <row r="423" spans="1:49"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2"/>
    </row>
    <row r="424" spans="1:49"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2"/>
    </row>
    <row r="425" spans="1:49"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2"/>
    </row>
    <row r="426" spans="1:49"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2"/>
    </row>
    <row r="427" spans="1:49"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2"/>
    </row>
    <row r="428" spans="1:49"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2"/>
    </row>
    <row r="429" spans="1:49"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2"/>
    </row>
    <row r="430" spans="1:49"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2"/>
    </row>
    <row r="431" spans="1:49"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2"/>
    </row>
    <row r="432" spans="1:49"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2"/>
    </row>
    <row r="433" spans="1:49"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2"/>
    </row>
    <row r="434" spans="1:49"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2"/>
    </row>
    <row r="435" spans="1:49"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2"/>
    </row>
    <row r="436" spans="1:49"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2"/>
    </row>
    <row r="437" spans="1:49"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2"/>
    </row>
    <row r="438" spans="1:49"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2"/>
    </row>
    <row r="439" spans="1:49"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2"/>
    </row>
    <row r="440" spans="1:49"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2"/>
    </row>
    <row r="441" spans="1:49"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2"/>
    </row>
    <row r="442" spans="1:49"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2"/>
    </row>
    <row r="443" spans="1:49"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2"/>
    </row>
    <row r="444" spans="1:49"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2"/>
    </row>
    <row r="445" spans="1:49"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2"/>
    </row>
    <row r="446" spans="1:49"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2"/>
    </row>
    <row r="447" spans="1:49"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2"/>
    </row>
    <row r="448" spans="1:49"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2"/>
    </row>
    <row r="449" spans="1:49"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2"/>
    </row>
    <row r="450" spans="1:49"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2"/>
    </row>
    <row r="451" spans="1:49"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2"/>
    </row>
    <row r="452" spans="1:49"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2"/>
    </row>
    <row r="453" spans="1:49"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2"/>
    </row>
    <row r="454" spans="1:49"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2"/>
    </row>
    <row r="455" spans="1:49"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2"/>
    </row>
    <row r="456" spans="1:49"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2"/>
    </row>
    <row r="457" spans="1:49"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2"/>
    </row>
    <row r="458" spans="1:49"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2"/>
    </row>
    <row r="459" spans="1:49"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2"/>
    </row>
    <row r="460" spans="1:49"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2"/>
    </row>
    <row r="461" spans="1:49"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2"/>
    </row>
    <row r="462" spans="1:49"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2"/>
    </row>
    <row r="463" spans="1:49"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2"/>
    </row>
    <row r="464" spans="1:49"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2"/>
    </row>
    <row r="465" spans="1:49"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2"/>
    </row>
    <row r="466" spans="1:49"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2"/>
    </row>
    <row r="467" spans="1:49"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2"/>
    </row>
    <row r="468" spans="1:49"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2"/>
    </row>
    <row r="469" spans="1:49"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2"/>
    </row>
    <row r="470" spans="1:49"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2"/>
    </row>
    <row r="471" spans="1:49"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2"/>
    </row>
    <row r="472" spans="1:49"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2"/>
    </row>
    <row r="473" spans="1:49"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2"/>
    </row>
    <row r="474" spans="1:49"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2"/>
    </row>
    <row r="475" spans="1:49"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2"/>
    </row>
    <row r="476" spans="1:49"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2"/>
    </row>
    <row r="477" spans="1:49"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2"/>
    </row>
    <row r="478" spans="1:49"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2"/>
    </row>
    <row r="479" spans="1:49"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2"/>
    </row>
    <row r="480" spans="1:49"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2"/>
    </row>
    <row r="481" spans="1:49"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2"/>
    </row>
    <row r="482" spans="1:49"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2"/>
    </row>
    <row r="483" spans="1:49"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2"/>
    </row>
    <row r="484" spans="1:49"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2"/>
    </row>
    <row r="485" spans="1:49"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2"/>
    </row>
    <row r="486" spans="1:49"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2"/>
    </row>
    <row r="487" spans="1:49"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2"/>
    </row>
    <row r="488" spans="1:49"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2"/>
    </row>
    <row r="489" spans="1:49"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2"/>
    </row>
    <row r="490" spans="1:49"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2"/>
    </row>
    <row r="491" spans="1:49"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2"/>
    </row>
    <row r="492" spans="1:49"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2"/>
    </row>
    <row r="493" spans="1:49"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2"/>
    </row>
    <row r="494" spans="1:49"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2"/>
    </row>
    <row r="495" spans="1:49"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2"/>
    </row>
    <row r="496" spans="1:49"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2"/>
    </row>
    <row r="497" spans="1:49"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2"/>
    </row>
    <row r="498" spans="1:49"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2"/>
    </row>
    <row r="499" spans="1:49"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2"/>
    </row>
    <row r="500" spans="1:49"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2"/>
    </row>
    <row r="501" spans="1:49"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2"/>
    </row>
    <row r="502" spans="1:49"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2"/>
    </row>
    <row r="503" spans="1:49"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2"/>
    </row>
    <row r="504" spans="1:49"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2"/>
    </row>
    <row r="505" spans="1:49"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2"/>
    </row>
    <row r="506" spans="1:49"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2"/>
    </row>
    <row r="507" spans="1:49"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2"/>
    </row>
    <row r="508" spans="1:49"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2"/>
    </row>
    <row r="509" spans="1:49"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2"/>
    </row>
    <row r="510" spans="1:49"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2"/>
    </row>
    <row r="511" spans="1:49"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2"/>
    </row>
    <row r="512" spans="1:49"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2"/>
    </row>
    <row r="513" spans="1:49"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2"/>
    </row>
    <row r="514" spans="1:49"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2"/>
    </row>
    <row r="515" spans="1:49"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2"/>
    </row>
    <row r="516" spans="1:49"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2"/>
    </row>
    <row r="517" spans="1:49"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2"/>
    </row>
    <row r="518" spans="1:49"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2"/>
    </row>
    <row r="519" spans="1:49"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2"/>
    </row>
    <row r="520" spans="1:49"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2"/>
    </row>
    <row r="521" spans="1:49"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2"/>
    </row>
    <row r="522" spans="1:49"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2"/>
    </row>
    <row r="523" spans="1:49"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2"/>
    </row>
    <row r="524" spans="1:49"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2"/>
    </row>
    <row r="525" spans="1:49"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2"/>
    </row>
    <row r="526" spans="1:49"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2"/>
    </row>
    <row r="527" spans="1:49"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2"/>
    </row>
    <row r="528" spans="1:49"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2"/>
    </row>
    <row r="529" spans="1:49"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2"/>
    </row>
    <row r="530" spans="1:49"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2"/>
    </row>
    <row r="531" spans="1:49"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2"/>
    </row>
    <row r="532" spans="1:49"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2"/>
    </row>
    <row r="533" spans="1:49"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2"/>
    </row>
    <row r="534" spans="1:49"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2"/>
    </row>
    <row r="535" spans="1:49"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2"/>
    </row>
    <row r="536" spans="1:49"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2"/>
    </row>
    <row r="537" spans="1:49"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2"/>
    </row>
    <row r="538" spans="1:49"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2"/>
    </row>
    <row r="539" spans="1:49"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2"/>
    </row>
    <row r="540" spans="1:49"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2"/>
    </row>
    <row r="541" spans="1:49"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2"/>
    </row>
    <row r="542" spans="1:49"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2"/>
    </row>
    <row r="543" spans="1:49"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2"/>
    </row>
    <row r="544" spans="1:49"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2"/>
    </row>
    <row r="545" spans="1:49"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2"/>
    </row>
    <row r="546" spans="1:49"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2"/>
    </row>
    <row r="547" spans="1:49"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2"/>
    </row>
    <row r="548" spans="1:49"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2"/>
    </row>
    <row r="549" spans="1:49"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2"/>
    </row>
    <row r="550" spans="1:49"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2"/>
    </row>
    <row r="551" spans="1:49"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2"/>
    </row>
    <row r="552" spans="1:49"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2"/>
    </row>
    <row r="553" spans="1:49"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2"/>
    </row>
    <row r="554" spans="1:49"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2"/>
    </row>
    <row r="555" spans="1:49"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2"/>
    </row>
    <row r="556" spans="1:49"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2"/>
    </row>
    <row r="557" spans="1:49"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2"/>
    </row>
    <row r="558" spans="1:49"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2"/>
    </row>
    <row r="559" spans="1:49"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2"/>
    </row>
    <row r="560" spans="1:49"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2"/>
    </row>
    <row r="561" spans="1:49"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2"/>
    </row>
    <row r="562" spans="1:49"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2"/>
    </row>
    <row r="563" spans="1:49"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2"/>
    </row>
    <row r="564" spans="1:49"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2"/>
    </row>
    <row r="565" spans="1:49"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2"/>
    </row>
    <row r="566" spans="1:49"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2"/>
    </row>
    <row r="567" spans="1:49"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2"/>
    </row>
    <row r="568" spans="1:49"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2"/>
    </row>
    <row r="569" spans="1:49"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2"/>
    </row>
    <row r="570" spans="1:49"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2"/>
    </row>
    <row r="571" spans="1:49"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2"/>
    </row>
    <row r="572" spans="1:49"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2"/>
    </row>
    <row r="573" spans="1:49"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2"/>
    </row>
    <row r="574" spans="1:49"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2"/>
    </row>
    <row r="575" spans="1:49"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2"/>
    </row>
    <row r="576" spans="1:49"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2"/>
    </row>
    <row r="577" spans="1:49"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2"/>
    </row>
    <row r="578" spans="1:49"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2"/>
    </row>
    <row r="579" spans="1:49"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2"/>
    </row>
    <row r="580" spans="1:49"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2"/>
    </row>
    <row r="581" spans="1:49"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2"/>
    </row>
    <row r="582" spans="1:49"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2"/>
    </row>
    <row r="583" spans="1:49"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2"/>
    </row>
    <row r="584" spans="1:49"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2"/>
    </row>
    <row r="585" spans="1:49"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2"/>
    </row>
    <row r="586" spans="1:49"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2"/>
    </row>
    <row r="587" spans="1:49"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2"/>
    </row>
    <row r="588" spans="1:49"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2"/>
    </row>
    <row r="589" spans="1:49"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2"/>
    </row>
    <row r="590" spans="1:49"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2"/>
    </row>
    <row r="591" spans="1:49"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2"/>
    </row>
    <row r="592" spans="1:49"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2"/>
    </row>
    <row r="593" spans="1:49"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2"/>
    </row>
    <row r="594" spans="1:49"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2"/>
    </row>
    <row r="595" spans="1:49"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2"/>
    </row>
    <row r="596" spans="1:49"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2"/>
    </row>
    <row r="597" spans="1:49"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2"/>
    </row>
    <row r="598" spans="1:49"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2"/>
    </row>
    <row r="599" spans="1:49"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2"/>
    </row>
    <row r="600" spans="1:49"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2"/>
    </row>
    <row r="601" spans="1:49"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2"/>
    </row>
    <row r="602" spans="1:49"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2"/>
    </row>
    <row r="603" spans="1:49"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2"/>
    </row>
    <row r="604" spans="1:49"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2"/>
    </row>
    <row r="605" spans="1:49"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2"/>
    </row>
    <row r="606" spans="1:49"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2"/>
    </row>
    <row r="607" spans="1:49"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2"/>
    </row>
    <row r="608" spans="1:49"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2"/>
    </row>
    <row r="609" spans="1:49"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2"/>
    </row>
    <row r="610" spans="1:49"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2"/>
    </row>
    <row r="611" spans="1:49"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2"/>
    </row>
    <row r="612" spans="1:49"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2"/>
    </row>
    <row r="613" spans="1:49"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2"/>
    </row>
    <row r="614" spans="1:49"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2"/>
    </row>
    <row r="615" spans="1:49"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2"/>
    </row>
    <row r="616" spans="1:49"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2"/>
    </row>
    <row r="617" spans="1:49"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2"/>
    </row>
    <row r="618" spans="1:49"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2"/>
    </row>
    <row r="619" spans="1:49"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2"/>
    </row>
    <row r="620" spans="1:49"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2"/>
    </row>
    <row r="621" spans="1:49"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2"/>
    </row>
    <row r="622" spans="1:49"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2"/>
    </row>
    <row r="623" spans="1:49"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2"/>
    </row>
    <row r="624" spans="1:49"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2"/>
    </row>
    <row r="625" spans="1:49"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2"/>
    </row>
    <row r="626" spans="1:49"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2"/>
    </row>
    <row r="627" spans="1:49"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2"/>
    </row>
    <row r="628" spans="1:49"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2"/>
    </row>
    <row r="629" spans="1:49"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2"/>
    </row>
    <row r="630" spans="1:49"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2"/>
    </row>
    <row r="631" spans="1:49"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2"/>
    </row>
    <row r="632" spans="1:49"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2"/>
    </row>
    <row r="633" spans="1:49"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2"/>
    </row>
    <row r="634" spans="1:49"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2"/>
    </row>
    <row r="635" spans="1:49"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2"/>
    </row>
    <row r="636" spans="1:49"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2"/>
    </row>
    <row r="637" spans="1:49"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2"/>
    </row>
    <row r="638" spans="1:49"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2"/>
    </row>
    <row r="639" spans="1:49"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2"/>
    </row>
    <row r="640" spans="1:49"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2"/>
    </row>
    <row r="641" spans="1:49"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2"/>
    </row>
    <row r="642" spans="1:49"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2"/>
    </row>
    <row r="643" spans="1:49"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2"/>
    </row>
    <row r="644" spans="1:49"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2"/>
    </row>
    <row r="645" spans="1:49"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2"/>
    </row>
    <row r="646" spans="1:49"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2"/>
    </row>
    <row r="647" spans="1:49"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2"/>
    </row>
    <row r="648" spans="1:49"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2"/>
    </row>
    <row r="649" spans="1:49"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2"/>
    </row>
    <row r="650" spans="1:49"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2"/>
    </row>
    <row r="651" spans="1:49"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2"/>
    </row>
    <row r="652" spans="1:49"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2"/>
    </row>
    <row r="653" spans="1:49"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2"/>
    </row>
    <row r="654" spans="1:49"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2"/>
    </row>
    <row r="655" spans="1:49"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2"/>
    </row>
    <row r="656" spans="1:49"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2"/>
    </row>
    <row r="657" spans="1:49"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2"/>
    </row>
    <row r="658" spans="1:49"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2"/>
    </row>
    <row r="659" spans="1:49"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2"/>
    </row>
    <row r="660" spans="1:49"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2"/>
    </row>
    <row r="661" spans="1:49"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2"/>
    </row>
    <row r="662" spans="1:49"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2"/>
    </row>
    <row r="663" spans="1:49"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2"/>
    </row>
    <row r="664" spans="1:49"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2"/>
    </row>
    <row r="665" spans="1:49"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2"/>
    </row>
    <row r="666" spans="1:49"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2"/>
    </row>
    <row r="667" spans="1:49"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2"/>
    </row>
    <row r="668" spans="1:49"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2"/>
    </row>
    <row r="669" spans="1:49"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2"/>
    </row>
    <row r="670" spans="1:49"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2"/>
    </row>
    <row r="671" spans="1:49" s="21" customFormat="1" ht="11.25" hidden="1" x14ac:dyDescent="0.2">
      <c r="A671" s="17"/>
      <c r="B671" s="18"/>
      <c r="C671" s="19"/>
      <c r="D671" s="19"/>
      <c r="E671" s="20"/>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c r="AQ671" s="137"/>
      <c r="AR671" s="137"/>
      <c r="AS671" s="137"/>
      <c r="AT671" s="137"/>
      <c r="AU671" s="137"/>
      <c r="AV671" s="137"/>
      <c r="AW671" s="12"/>
    </row>
    <row r="672" spans="1:49" s="21" customFormat="1" ht="11.25" hidden="1" x14ac:dyDescent="0.2">
      <c r="A672" s="17"/>
      <c r="B672" s="18"/>
      <c r="C672" s="19"/>
      <c r="D672" s="19"/>
      <c r="E672" s="20"/>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c r="AQ672" s="137"/>
      <c r="AR672" s="137"/>
      <c r="AS672" s="137"/>
      <c r="AT672" s="137"/>
      <c r="AU672" s="137"/>
      <c r="AV672" s="137"/>
      <c r="AW672" s="12"/>
    </row>
    <row r="673" spans="1:49" s="21" customFormat="1" ht="11.25" hidden="1" x14ac:dyDescent="0.2">
      <c r="A673" s="17"/>
      <c r="B673" s="18"/>
      <c r="C673" s="19"/>
      <c r="D673" s="19"/>
      <c r="E673" s="20"/>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37"/>
      <c r="AV673" s="137"/>
      <c r="AW673" s="12"/>
    </row>
    <row r="674" spans="1:49"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2"/>
    </row>
    <row r="675" spans="1:49"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2"/>
    </row>
    <row r="676" spans="1:49"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2"/>
    </row>
    <row r="677" spans="1:49"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2"/>
    </row>
    <row r="678" spans="1:49"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2"/>
    </row>
    <row r="679" spans="1:49"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2"/>
    </row>
    <row r="680" spans="1:49"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2"/>
    </row>
    <row r="681" spans="1:49"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2"/>
    </row>
    <row r="682" spans="1:49"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2"/>
    </row>
    <row r="683" spans="1:49"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2"/>
    </row>
    <row r="684" spans="1:49"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2"/>
    </row>
    <row r="685" spans="1:49"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2"/>
    </row>
    <row r="686" spans="1:49"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2"/>
    </row>
    <row r="687" spans="1:49"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2"/>
    </row>
    <row r="688" spans="1:49"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2"/>
    </row>
    <row r="689" spans="1:49"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2"/>
    </row>
    <row r="690" spans="1:49"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2"/>
    </row>
    <row r="691" spans="1:49"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2"/>
    </row>
    <row r="692" spans="1:49"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2"/>
    </row>
    <row r="693" spans="1:49"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2"/>
    </row>
    <row r="694" spans="1:49"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2"/>
    </row>
    <row r="695" spans="1:49"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2"/>
    </row>
    <row r="696" spans="1:49"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2"/>
    </row>
    <row r="697" spans="1:49"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2"/>
    </row>
    <row r="698" spans="1:49"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2"/>
    </row>
    <row r="699" spans="1:49"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2"/>
    </row>
    <row r="700" spans="1:49"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2"/>
    </row>
    <row r="701" spans="1:49"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2"/>
    </row>
    <row r="702" spans="1:49"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2"/>
    </row>
    <row r="703" spans="1:49"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2"/>
    </row>
    <row r="704" spans="1:49"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2"/>
    </row>
    <row r="705" spans="1:49"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2"/>
    </row>
    <row r="706" spans="1:49"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2"/>
    </row>
    <row r="707" spans="1:49"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2"/>
    </row>
    <row r="708" spans="1:49"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2"/>
    </row>
    <row r="709" spans="1:49"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2"/>
    </row>
    <row r="710" spans="1:49"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2"/>
    </row>
    <row r="711" spans="1:49"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2"/>
    </row>
    <row r="712" spans="1:49"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2"/>
    </row>
    <row r="713" spans="1:49"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2"/>
    </row>
    <row r="714" spans="1:49"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2"/>
    </row>
    <row r="715" spans="1:49"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2"/>
    </row>
    <row r="716" spans="1:49"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2"/>
    </row>
    <row r="717" spans="1:49"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2"/>
    </row>
    <row r="718" spans="1:49"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2"/>
    </row>
    <row r="719" spans="1:49"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2"/>
    </row>
    <row r="720" spans="1:49"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2"/>
    </row>
    <row r="721" spans="1:49"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2"/>
    </row>
    <row r="722" spans="1:49"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2"/>
    </row>
    <row r="723" spans="1:49"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2"/>
    </row>
    <row r="724" spans="1:49"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2"/>
    </row>
    <row r="725" spans="1:49"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2"/>
    </row>
    <row r="726" spans="1:49"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2"/>
    </row>
    <row r="727" spans="1:49"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2"/>
    </row>
    <row r="728" spans="1:49"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2"/>
    </row>
    <row r="729" spans="1:49"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2"/>
    </row>
    <row r="730" spans="1:49"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2"/>
    </row>
    <row r="731" spans="1:49"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2"/>
    </row>
    <row r="732" spans="1:49"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2"/>
    </row>
    <row r="733" spans="1:49"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2"/>
    </row>
    <row r="734" spans="1:49"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2"/>
    </row>
    <row r="735" spans="1:49"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2"/>
    </row>
    <row r="736" spans="1:49"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2"/>
    </row>
    <row r="737" spans="1:49"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2"/>
    </row>
    <row r="738" spans="1:49"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2"/>
    </row>
    <row r="739" spans="1:49"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2"/>
    </row>
    <row r="740" spans="1:49"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2"/>
    </row>
    <row r="741" spans="1:49"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2"/>
    </row>
    <row r="742" spans="1:49"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2"/>
    </row>
    <row r="743" spans="1:49"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2"/>
    </row>
    <row r="744" spans="1:49"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2"/>
    </row>
    <row r="745" spans="1:49"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2"/>
    </row>
    <row r="746" spans="1:49"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2"/>
    </row>
    <row r="747" spans="1:49"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2"/>
    </row>
    <row r="748" spans="1:49"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2"/>
    </row>
    <row r="749" spans="1:49"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2"/>
    </row>
    <row r="750" spans="1:49"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2"/>
    </row>
    <row r="751" spans="1:49"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2"/>
    </row>
    <row r="752" spans="1:49"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2"/>
    </row>
    <row r="753" spans="1:49"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2"/>
    </row>
    <row r="754" spans="1:49"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2"/>
    </row>
    <row r="755" spans="1:49"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2"/>
    </row>
    <row r="756" spans="1:49"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2"/>
    </row>
    <row r="757" spans="1:49"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2"/>
    </row>
    <row r="758" spans="1:49"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2"/>
    </row>
    <row r="759" spans="1:49"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2"/>
    </row>
    <row r="760" spans="1:49"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2"/>
    </row>
    <row r="761" spans="1:49"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2"/>
    </row>
    <row r="762" spans="1:49"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2"/>
    </row>
    <row r="763" spans="1:49"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2"/>
    </row>
    <row r="764" spans="1:49"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2"/>
    </row>
    <row r="765" spans="1:49"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2"/>
    </row>
    <row r="766" spans="1:49"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2"/>
    </row>
    <row r="767" spans="1:49"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2"/>
    </row>
    <row r="768" spans="1:49"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2"/>
    </row>
    <row r="769" spans="1:49"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2"/>
    </row>
    <row r="770" spans="1:49"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2"/>
    </row>
    <row r="771" spans="1:49"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2"/>
    </row>
    <row r="772" spans="1:49"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2"/>
    </row>
    <row r="773" spans="1:49"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2"/>
    </row>
    <row r="774" spans="1:49"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2"/>
    </row>
    <row r="775" spans="1:49"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2"/>
    </row>
    <row r="776" spans="1:49"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2"/>
    </row>
    <row r="777" spans="1:49"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2"/>
    </row>
    <row r="778" spans="1:49"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2"/>
    </row>
    <row r="779" spans="1:49"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2"/>
    </row>
    <row r="780" spans="1:49"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2"/>
    </row>
    <row r="781" spans="1:49"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2"/>
    </row>
    <row r="782" spans="1:49"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2"/>
    </row>
    <row r="783" spans="1:49"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2"/>
    </row>
    <row r="784" spans="1:49"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2"/>
    </row>
    <row r="785" spans="1:49"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2"/>
    </row>
    <row r="786" spans="1:49"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2"/>
    </row>
    <row r="787" spans="1:49"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2"/>
    </row>
    <row r="788" spans="1:49"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2"/>
    </row>
    <row r="789" spans="1:49"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2"/>
    </row>
    <row r="790" spans="1:49"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2"/>
    </row>
    <row r="791" spans="1:49"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2"/>
    </row>
    <row r="792" spans="1:49"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2"/>
    </row>
    <row r="793" spans="1:49"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2"/>
    </row>
    <row r="794" spans="1:49"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2"/>
    </row>
    <row r="795" spans="1:49"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2"/>
    </row>
    <row r="796" spans="1:49"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2"/>
    </row>
    <row r="797" spans="1:49"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2"/>
    </row>
    <row r="798" spans="1:49"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2"/>
    </row>
    <row r="799" spans="1:49"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2"/>
    </row>
    <row r="800" spans="1:49"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2"/>
    </row>
    <row r="801" spans="1:49"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2"/>
    </row>
    <row r="802" spans="1:49"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2"/>
    </row>
    <row r="803" spans="1:49"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2"/>
    </row>
    <row r="804" spans="1:49"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2"/>
    </row>
    <row r="805" spans="1:49"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2"/>
    </row>
    <row r="806" spans="1:49"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2"/>
    </row>
    <row r="807" spans="1:49"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2"/>
    </row>
    <row r="808" spans="1:49"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2"/>
    </row>
    <row r="809" spans="1:49"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2"/>
    </row>
    <row r="810" spans="1:49"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2"/>
    </row>
    <row r="811" spans="1:49"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2"/>
    </row>
    <row r="812" spans="1:49"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2"/>
    </row>
    <row r="813" spans="1:49"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2"/>
    </row>
    <row r="814" spans="1:49"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2"/>
    </row>
    <row r="815" spans="1:49"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2"/>
    </row>
    <row r="816" spans="1:49"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2"/>
    </row>
    <row r="817" spans="1:49"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2"/>
    </row>
    <row r="818" spans="1:49"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2"/>
    </row>
    <row r="819" spans="1:49"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2"/>
    </row>
    <row r="820" spans="1:49"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2"/>
    </row>
    <row r="821" spans="1:49"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2"/>
    </row>
    <row r="822" spans="1:49"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2"/>
    </row>
    <row r="823" spans="1:49"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2"/>
    </row>
    <row r="824" spans="1:49"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2"/>
    </row>
    <row r="825" spans="1:49"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2"/>
    </row>
    <row r="826" spans="1:49"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2"/>
    </row>
    <row r="827" spans="1:49"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2"/>
    </row>
    <row r="828" spans="1:49"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2"/>
    </row>
    <row r="829" spans="1:49"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2"/>
    </row>
    <row r="830" spans="1:49"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2"/>
    </row>
    <row r="831" spans="1:49"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2"/>
    </row>
    <row r="832" spans="1:49"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2"/>
    </row>
    <row r="833" spans="1:49"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2"/>
    </row>
    <row r="834" spans="1:49"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2"/>
    </row>
    <row r="835" spans="1:49"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2"/>
    </row>
    <row r="836" spans="1:49"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2"/>
    </row>
    <row r="837" spans="1:49"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2"/>
    </row>
    <row r="838" spans="1:49"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2"/>
    </row>
    <row r="839" spans="1:49"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2"/>
    </row>
    <row r="840" spans="1:49"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2"/>
    </row>
    <row r="841" spans="1:49"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2"/>
    </row>
    <row r="842" spans="1:49"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2"/>
    </row>
    <row r="843" spans="1:49"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2"/>
    </row>
    <row r="844" spans="1:49"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2"/>
    </row>
    <row r="845" spans="1:49"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2"/>
    </row>
    <row r="846" spans="1:49"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2"/>
    </row>
    <row r="847" spans="1:49"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2"/>
    </row>
    <row r="848" spans="1:49"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2"/>
    </row>
    <row r="849" spans="1:49"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2"/>
    </row>
    <row r="850" spans="1:49"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2"/>
    </row>
    <row r="851" spans="1:49"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2"/>
    </row>
    <row r="852" spans="1:49"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2"/>
    </row>
    <row r="853" spans="1:49"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2"/>
    </row>
    <row r="854" spans="1:49"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2"/>
    </row>
    <row r="855" spans="1:49"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2"/>
    </row>
    <row r="856" spans="1:49"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2"/>
    </row>
    <row r="857" spans="1:49"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2"/>
    </row>
    <row r="858" spans="1:49"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2"/>
    </row>
    <row r="859" spans="1:49"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2"/>
    </row>
    <row r="860" spans="1:49"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2"/>
    </row>
    <row r="861" spans="1:49"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2"/>
    </row>
    <row r="862" spans="1:49"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2"/>
    </row>
    <row r="863" spans="1:49"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2"/>
    </row>
    <row r="864" spans="1:49"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2"/>
    </row>
    <row r="865" spans="1:49"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2"/>
    </row>
    <row r="866" spans="1:49"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2"/>
    </row>
    <row r="867" spans="1:49"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2"/>
    </row>
    <row r="868" spans="1:49"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2"/>
    </row>
    <row r="869" spans="1:49"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2"/>
    </row>
    <row r="870" spans="1:49"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2"/>
    </row>
    <row r="871" spans="1:49"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2"/>
    </row>
    <row r="872" spans="1:49"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2"/>
    </row>
    <row r="873" spans="1:49"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2"/>
    </row>
    <row r="874" spans="1:49"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2"/>
    </row>
    <row r="875" spans="1:49"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2"/>
    </row>
    <row r="876" spans="1:49"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2"/>
    </row>
    <row r="877" spans="1:49"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2"/>
    </row>
    <row r="878" spans="1:49"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2"/>
    </row>
    <row r="879" spans="1:49"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2"/>
    </row>
    <row r="880" spans="1:49"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2"/>
    </row>
    <row r="881" spans="1:49"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2"/>
    </row>
    <row r="882" spans="1:49"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2"/>
    </row>
    <row r="883" spans="1:49"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2"/>
    </row>
    <row r="884" spans="1:49"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2"/>
    </row>
    <row r="885" spans="1:49"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2"/>
    </row>
    <row r="886" spans="1:49"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2"/>
    </row>
    <row r="887" spans="1:49"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2"/>
    </row>
    <row r="888" spans="1:49"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2"/>
    </row>
    <row r="889" spans="1:49"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2"/>
    </row>
    <row r="890" spans="1:49"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2"/>
    </row>
    <row r="891" spans="1:49"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2"/>
    </row>
    <row r="892" spans="1:49"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2"/>
    </row>
    <row r="893" spans="1:49"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2"/>
    </row>
    <row r="894" spans="1:49"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2"/>
    </row>
    <row r="895" spans="1:49"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2"/>
    </row>
    <row r="896" spans="1:49"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2"/>
    </row>
    <row r="897" spans="1:49"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2"/>
    </row>
    <row r="898" spans="1:49"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2"/>
    </row>
    <row r="899" spans="1:49"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2"/>
    </row>
    <row r="900" spans="1:49"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2"/>
    </row>
    <row r="901" spans="1:49"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2"/>
    </row>
    <row r="902" spans="1:49"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2"/>
    </row>
    <row r="903" spans="1:49"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2"/>
    </row>
    <row r="904" spans="1:49"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2"/>
    </row>
    <row r="905" spans="1:49"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2"/>
    </row>
    <row r="906" spans="1:49"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2"/>
    </row>
    <row r="907" spans="1:49"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2"/>
    </row>
    <row r="908" spans="1:49"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2"/>
    </row>
    <row r="909" spans="1:49"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2"/>
    </row>
    <row r="910" spans="1:49"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2"/>
    </row>
    <row r="911" spans="1:49"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2"/>
    </row>
    <row r="912" spans="1:49"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2"/>
    </row>
    <row r="913" spans="1:49"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2"/>
    </row>
    <row r="914" spans="1:49"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2"/>
    </row>
    <row r="915" spans="1:49"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2"/>
    </row>
    <row r="916" spans="1:49"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2"/>
    </row>
    <row r="917" spans="1:49"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2"/>
    </row>
    <row r="918" spans="1:49"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2"/>
    </row>
    <row r="919" spans="1:49"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2"/>
    </row>
    <row r="920" spans="1:49"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2"/>
    </row>
    <row r="921" spans="1:49"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2"/>
    </row>
    <row r="922" spans="1:49"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2"/>
    </row>
    <row r="923" spans="1:49"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2"/>
    </row>
    <row r="924" spans="1:49"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2"/>
    </row>
    <row r="925" spans="1:49"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2"/>
    </row>
    <row r="926" spans="1:49"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2"/>
    </row>
    <row r="927" spans="1:49"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2"/>
    </row>
    <row r="928" spans="1:49"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2"/>
    </row>
    <row r="929" spans="1:49"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2"/>
    </row>
    <row r="930" spans="1:49"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2"/>
    </row>
    <row r="931" spans="1:49"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2"/>
    </row>
    <row r="932" spans="1:49"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2"/>
    </row>
    <row r="933" spans="1:49"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2"/>
    </row>
    <row r="934" spans="1:49"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2"/>
    </row>
    <row r="935" spans="1:49"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2"/>
    </row>
    <row r="936" spans="1:49"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2"/>
    </row>
    <row r="937" spans="1:49"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2"/>
    </row>
    <row r="938" spans="1:49"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2"/>
    </row>
    <row r="939" spans="1:49"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2"/>
    </row>
    <row r="940" spans="1:49"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2"/>
    </row>
    <row r="941" spans="1:49"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2"/>
    </row>
    <row r="942" spans="1:49"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2"/>
    </row>
    <row r="943" spans="1:49"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2"/>
    </row>
    <row r="944" spans="1:49"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2"/>
    </row>
    <row r="945" spans="1:49"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2"/>
    </row>
    <row r="946" spans="1:49"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2"/>
    </row>
    <row r="947" spans="1:49"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2"/>
    </row>
    <row r="948" spans="1:49"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2"/>
    </row>
    <row r="949" spans="1:49"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2"/>
    </row>
    <row r="950" spans="1:49"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2"/>
    </row>
    <row r="951" spans="1:49"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2"/>
    </row>
    <row r="952" spans="1:49"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2"/>
    </row>
    <row r="953" spans="1:49"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2"/>
    </row>
    <row r="954" spans="1:49"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2"/>
    </row>
    <row r="955" spans="1:49"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2"/>
    </row>
    <row r="956" spans="1:49"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2"/>
    </row>
    <row r="957" spans="1:49"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2"/>
    </row>
    <row r="958" spans="1:49"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2"/>
    </row>
    <row r="959" spans="1:49"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2"/>
    </row>
    <row r="960" spans="1:49"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2"/>
    </row>
    <row r="961" spans="1:49"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2"/>
    </row>
    <row r="962" spans="1:49"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2"/>
    </row>
    <row r="963" spans="1:49"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2"/>
    </row>
    <row r="964" spans="1:49"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2"/>
    </row>
    <row r="965" spans="1:49"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2"/>
    </row>
    <row r="966" spans="1:49"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2"/>
    </row>
    <row r="967" spans="1:49"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2"/>
    </row>
    <row r="968" spans="1:49"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2"/>
    </row>
    <row r="969" spans="1:49"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2"/>
    </row>
    <row r="970" spans="1:49"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2"/>
    </row>
    <row r="971" spans="1:49"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2"/>
    </row>
    <row r="972" spans="1:49"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2"/>
    </row>
    <row r="973" spans="1:49"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2"/>
    </row>
    <row r="974" spans="1:49"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2"/>
    </row>
    <row r="975" spans="1:49"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2"/>
    </row>
    <row r="976" spans="1:49"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2"/>
    </row>
    <row r="977" spans="1:49"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2"/>
    </row>
    <row r="978" spans="1:49"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2"/>
    </row>
    <row r="979" spans="1:49"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2"/>
    </row>
    <row r="980" spans="1:49"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2"/>
    </row>
    <row r="981" spans="1:49"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2"/>
    </row>
    <row r="982" spans="1:49"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2"/>
    </row>
    <row r="983" spans="1:49"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2"/>
    </row>
    <row r="984" spans="1:49"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2"/>
    </row>
    <row r="985" spans="1:49"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2"/>
    </row>
    <row r="986" spans="1:49"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2"/>
    </row>
    <row r="987" spans="1:49"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2"/>
    </row>
    <row r="988" spans="1:49"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2"/>
    </row>
    <row r="989" spans="1:49"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2"/>
    </row>
    <row r="990" spans="1:49"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2"/>
    </row>
    <row r="991" spans="1:49"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2"/>
    </row>
    <row r="992" spans="1:49"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2"/>
    </row>
    <row r="993" spans="1:49"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2"/>
    </row>
    <row r="994" spans="1:49"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2"/>
    </row>
    <row r="995" spans="1:49"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2"/>
    </row>
    <row r="996" spans="1:49"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2"/>
    </row>
    <row r="997" spans="1:49"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2"/>
    </row>
    <row r="998" spans="1:49"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2"/>
    </row>
    <row r="999" spans="1:49"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2"/>
    </row>
    <row r="1000" spans="1:49"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2"/>
    </row>
    <row r="1001" spans="1:49"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2"/>
    </row>
    <row r="1002" spans="1:49"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2"/>
    </row>
    <row r="1003" spans="1:49"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2"/>
    </row>
    <row r="1004" spans="1:49"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2"/>
    </row>
    <row r="1005" spans="1:49"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2"/>
    </row>
    <row r="1006" spans="1:49"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2"/>
    </row>
    <row r="1007" spans="1:49"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2"/>
    </row>
    <row r="1008" spans="1:49"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2"/>
    </row>
    <row r="1009" spans="1:49"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2"/>
    </row>
    <row r="1010" spans="1:49"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2"/>
    </row>
    <row r="1011" spans="1:49"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2"/>
    </row>
    <row r="1012" spans="1:49"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2"/>
    </row>
    <row r="1013" spans="1:49"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2"/>
    </row>
    <row r="1014" spans="1:49"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2"/>
    </row>
    <row r="1015" spans="1:49"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2"/>
    </row>
    <row r="1016" spans="1:49"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2"/>
    </row>
    <row r="1017" spans="1:49"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2"/>
    </row>
    <row r="1018" spans="1:49"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2"/>
    </row>
    <row r="1019" spans="1:49"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2"/>
    </row>
    <row r="1020" spans="1:49"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2"/>
    </row>
    <row r="1021" spans="1:49"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2"/>
    </row>
    <row r="1022" spans="1:49"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2"/>
    </row>
    <row r="1023" spans="1:49"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2"/>
    </row>
    <row r="1024" spans="1:49"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2"/>
    </row>
    <row r="1025" spans="1:49"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2"/>
    </row>
    <row r="1026" spans="1:49"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2"/>
    </row>
    <row r="1027" spans="1:49"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2"/>
    </row>
    <row r="1028" spans="1:49"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2"/>
    </row>
    <row r="1029" spans="1:49"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2"/>
    </row>
    <row r="1030" spans="1:49"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2"/>
    </row>
    <row r="1031" spans="1:49"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2"/>
    </row>
    <row r="1032" spans="1:49"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2"/>
    </row>
    <row r="1033" spans="1:49"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2"/>
    </row>
    <row r="1034" spans="1:49"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2"/>
    </row>
    <row r="1035" spans="1:49"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2"/>
    </row>
    <row r="1036" spans="1:49"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2"/>
    </row>
    <row r="1037" spans="1:49"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2"/>
    </row>
    <row r="1038" spans="1:49"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2"/>
    </row>
    <row r="1039" spans="1:49"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2"/>
    </row>
    <row r="1040" spans="1:49"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2"/>
    </row>
    <row r="1041" spans="1:49"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2"/>
    </row>
    <row r="1042" spans="1:49"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2"/>
    </row>
    <row r="1043" spans="1:49"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2"/>
    </row>
    <row r="1044" spans="1:49"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2"/>
    </row>
    <row r="1045" spans="1:49"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2"/>
    </row>
    <row r="1046" spans="1:49"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2"/>
    </row>
    <row r="1047" spans="1:49"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2"/>
    </row>
    <row r="1048" spans="1:49"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2"/>
    </row>
    <row r="1049" spans="1:49"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2"/>
    </row>
    <row r="1050" spans="1:49"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2"/>
    </row>
    <row r="1051" spans="1:49"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2"/>
    </row>
    <row r="1052" spans="1:49"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2"/>
    </row>
    <row r="1053" spans="1:49"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2"/>
    </row>
    <row r="1054" spans="1:49"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2"/>
    </row>
    <row r="1055" spans="1:49"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2"/>
    </row>
    <row r="1056" spans="1:49"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2"/>
    </row>
    <row r="1057" spans="1:49"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2"/>
    </row>
    <row r="1058" spans="1:49"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2"/>
    </row>
    <row r="1059" spans="1:49"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2"/>
    </row>
    <row r="1060" spans="1:49"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2"/>
    </row>
    <row r="1061" spans="1:49"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2"/>
    </row>
    <row r="1062" spans="1:49"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2"/>
    </row>
    <row r="1063" spans="1:49"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2"/>
    </row>
    <row r="1064" spans="1:49"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2"/>
    </row>
    <row r="1065" spans="1:49"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2"/>
    </row>
    <row r="1066" spans="1:49"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2"/>
    </row>
    <row r="1067" spans="1:49"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2"/>
    </row>
    <row r="1068" spans="1:49"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2"/>
    </row>
    <row r="1069" spans="1:49"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2"/>
    </row>
    <row r="1070" spans="1:49"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2"/>
    </row>
    <row r="1071" spans="1:49"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2"/>
    </row>
    <row r="1072" spans="1:49"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2"/>
    </row>
    <row r="1073" spans="1:49"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2"/>
    </row>
    <row r="1074" spans="1:49"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2"/>
    </row>
    <row r="1075" spans="1:49"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2"/>
    </row>
    <row r="1076" spans="1:49"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2"/>
    </row>
    <row r="1077" spans="1:49"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2"/>
    </row>
    <row r="1078" spans="1:49"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2"/>
    </row>
    <row r="1079" spans="1:49"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2"/>
    </row>
    <row r="1080" spans="1:49"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2"/>
    </row>
    <row r="1081" spans="1:49"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2"/>
    </row>
    <row r="1082" spans="1:49"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2"/>
    </row>
    <row r="1083" spans="1:49"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2"/>
    </row>
    <row r="1084" spans="1:49"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2"/>
    </row>
    <row r="1085" spans="1:49"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2"/>
    </row>
    <row r="1086" spans="1:49"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2"/>
    </row>
    <row r="1087" spans="1:49"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2"/>
    </row>
    <row r="1088" spans="1:49"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2"/>
    </row>
    <row r="1089" spans="1:49"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2"/>
    </row>
    <row r="1090" spans="1:49"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2"/>
    </row>
    <row r="1091" spans="1:49"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2"/>
    </row>
    <row r="1092" spans="1:49"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2"/>
    </row>
    <row r="1093" spans="1:49"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2"/>
    </row>
    <row r="1094" spans="1:49"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2"/>
    </row>
    <row r="1095" spans="1:49"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2"/>
    </row>
    <row r="1096" spans="1:49"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2"/>
    </row>
    <row r="1097" spans="1:49"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2"/>
    </row>
    <row r="1098" spans="1:49"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2"/>
    </row>
    <row r="1099" spans="1:49"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2"/>
    </row>
    <row r="1100" spans="1:49"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2"/>
    </row>
    <row r="1101" spans="1:49"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2"/>
    </row>
    <row r="1102" spans="1:49"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2"/>
    </row>
    <row r="1103" spans="1:49"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2"/>
    </row>
    <row r="1104" spans="1:49"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2"/>
    </row>
    <row r="1105" spans="1:49"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2"/>
    </row>
    <row r="1106" spans="1:49"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2"/>
    </row>
    <row r="1107" spans="1:49"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2"/>
    </row>
    <row r="1108" spans="1:49"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2"/>
    </row>
    <row r="1109" spans="1:49"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2"/>
    </row>
    <row r="1110" spans="1:49"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2"/>
    </row>
    <row r="1111" spans="1:49"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2"/>
    </row>
    <row r="1112" spans="1:49"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2"/>
    </row>
    <row r="1113" spans="1:49"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2"/>
    </row>
    <row r="1114" spans="1:49"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2"/>
    </row>
    <row r="1115" spans="1:49"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2"/>
    </row>
    <row r="1116" spans="1:49"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2"/>
    </row>
    <row r="1117" spans="1:49"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2"/>
    </row>
    <row r="1118" spans="1:49"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2"/>
    </row>
    <row r="1119" spans="1:49"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2"/>
    </row>
    <row r="1120" spans="1:49"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2"/>
    </row>
    <row r="1121" spans="1:49"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2"/>
    </row>
    <row r="1122" spans="1:49"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2"/>
    </row>
    <row r="1123" spans="1:49"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2"/>
    </row>
    <row r="1124" spans="1:49"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2"/>
    </row>
    <row r="1125" spans="1:49"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2"/>
    </row>
    <row r="1126" spans="1:49"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2"/>
    </row>
    <row r="1127" spans="1:49"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2"/>
    </row>
    <row r="1128" spans="1:49"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2"/>
    </row>
    <row r="1129" spans="1:49"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2"/>
    </row>
    <row r="1130" spans="1:49"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2"/>
    </row>
    <row r="1131" spans="1:49"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2"/>
    </row>
    <row r="1132" spans="1:49"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2"/>
    </row>
    <row r="1133" spans="1:49"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2"/>
    </row>
    <row r="1134" spans="1:49"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2"/>
    </row>
    <row r="1135" spans="1:49"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2"/>
    </row>
    <row r="1136" spans="1:49"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2"/>
    </row>
    <row r="1137" spans="1:49"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2"/>
    </row>
    <row r="1138" spans="1:49"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2"/>
    </row>
    <row r="1139" spans="1:49"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2"/>
    </row>
    <row r="1140" spans="1:49"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2"/>
    </row>
    <row r="1141" spans="1:49"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2"/>
    </row>
    <row r="1142" spans="1:49"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2"/>
    </row>
    <row r="1143" spans="1:49"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2"/>
    </row>
    <row r="1144" spans="1:49"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2"/>
    </row>
    <row r="1145" spans="1:49"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2"/>
    </row>
    <row r="1146" spans="1:49"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2"/>
    </row>
    <row r="1147" spans="1:49"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2"/>
    </row>
    <row r="1148" spans="1:49"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2"/>
    </row>
    <row r="1149" spans="1:49"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2"/>
    </row>
    <row r="1150" spans="1:49"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2"/>
    </row>
    <row r="1151" spans="1:49"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2"/>
    </row>
    <row r="1152" spans="1:49"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2"/>
    </row>
    <row r="1153" spans="1:49"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2"/>
    </row>
    <row r="1154" spans="1:49"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2"/>
    </row>
    <row r="1155" spans="1:49"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2"/>
    </row>
    <row r="1156" spans="1:49"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2"/>
    </row>
    <row r="1157" spans="1:49"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2"/>
    </row>
    <row r="1158" spans="1:49"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2"/>
    </row>
    <row r="1159" spans="1:49"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2"/>
    </row>
    <row r="1160" spans="1:49"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2"/>
    </row>
    <row r="1161" spans="1:49"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2"/>
    </row>
    <row r="1162" spans="1:49"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2"/>
    </row>
    <row r="1163" spans="1:49"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2"/>
    </row>
    <row r="1164" spans="1:49"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2"/>
    </row>
    <row r="1165" spans="1:49"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2"/>
    </row>
    <row r="1166" spans="1:49"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2"/>
    </row>
    <row r="1167" spans="1:49"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2"/>
    </row>
    <row r="1168" spans="1:49"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2"/>
    </row>
    <row r="1169" spans="1:49"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2"/>
    </row>
    <row r="1170" spans="1:49"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2"/>
    </row>
    <row r="1171" spans="1:49"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2"/>
    </row>
    <row r="1172" spans="1:49"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2"/>
    </row>
    <row r="1173" spans="1:49"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2"/>
    </row>
    <row r="1174" spans="1:49"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2"/>
    </row>
    <row r="1175" spans="1:49"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2"/>
    </row>
    <row r="1176" spans="1:49"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2"/>
    </row>
    <row r="1177" spans="1:49"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2"/>
    </row>
    <row r="1178" spans="1:49"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2"/>
    </row>
    <row r="1179" spans="1:49"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2"/>
    </row>
    <row r="1180" spans="1:49"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2"/>
    </row>
    <row r="1181" spans="1:49"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2"/>
    </row>
    <row r="1182" spans="1:49"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2"/>
    </row>
    <row r="1183" spans="1:49"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2"/>
    </row>
    <row r="1184" spans="1:49"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2"/>
    </row>
    <row r="1185" spans="1:49"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2"/>
    </row>
    <row r="1186" spans="1:49"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2"/>
    </row>
    <row r="1187" spans="1:49"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2"/>
    </row>
    <row r="1188" spans="1:49"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2"/>
    </row>
    <row r="1189" spans="1:49"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2"/>
    </row>
    <row r="1190" spans="1:49"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2"/>
    </row>
    <row r="1191" spans="1:49"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2"/>
    </row>
    <row r="1192" spans="1:49"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2"/>
    </row>
    <row r="1193" spans="1:49"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2"/>
    </row>
    <row r="1194" spans="1:49"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2"/>
    </row>
    <row r="1195" spans="1:49"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2"/>
    </row>
    <row r="1196" spans="1:49"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2"/>
    </row>
    <row r="1197" spans="1:49"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2"/>
    </row>
    <row r="1198" spans="1:49"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2"/>
    </row>
    <row r="1199" spans="1:49"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2"/>
    </row>
    <row r="1200" spans="1:49"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2"/>
    </row>
    <row r="1201" spans="1:49"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2"/>
    </row>
    <row r="1202" spans="1:49"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2"/>
    </row>
    <row r="1203" spans="1:49"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2"/>
    </row>
    <row r="1204" spans="1:49"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2"/>
    </row>
    <row r="1205" spans="1:49"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2"/>
    </row>
    <row r="1206" spans="1:49"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2"/>
    </row>
    <row r="1207" spans="1:49"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2"/>
    </row>
    <row r="1208" spans="1:49"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2"/>
    </row>
    <row r="1209" spans="1:49"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2"/>
    </row>
    <row r="1210" spans="1:49"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2"/>
    </row>
    <row r="1211" spans="1:49"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2"/>
    </row>
    <row r="1212" spans="1:49"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2"/>
    </row>
    <row r="1213" spans="1:49"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2"/>
    </row>
    <row r="1214" spans="1:49"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2"/>
    </row>
    <row r="1215" spans="1:49"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2"/>
    </row>
    <row r="1216" spans="1:49"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2"/>
    </row>
    <row r="1217" spans="1:49"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2"/>
    </row>
    <row r="1218" spans="1:49"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2"/>
    </row>
    <row r="1219" spans="1:49"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2"/>
    </row>
    <row r="1220" spans="1:49"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2"/>
    </row>
    <row r="1221" spans="1:49"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2"/>
    </row>
    <row r="1222" spans="1:49"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2"/>
    </row>
    <row r="1223" spans="1:49"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2"/>
    </row>
    <row r="1224" spans="1:49"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2"/>
    </row>
    <row r="1225" spans="1:49"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2"/>
    </row>
    <row r="1226" spans="1:49"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2"/>
    </row>
    <row r="1227" spans="1:49"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2"/>
    </row>
    <row r="1228" spans="1:49"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2"/>
    </row>
    <row r="1229" spans="1:49"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2"/>
    </row>
    <row r="1230" spans="1:49"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2"/>
    </row>
    <row r="1231" spans="1:49"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2"/>
    </row>
    <row r="1232" spans="1:49"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2"/>
    </row>
    <row r="1233" spans="1:49"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2"/>
    </row>
    <row r="1234" spans="1:49"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2"/>
    </row>
    <row r="1235" spans="1:49"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2"/>
    </row>
    <row r="1236" spans="1:49"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2"/>
    </row>
    <row r="1237" spans="1:49"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2"/>
    </row>
    <row r="1238" spans="1:49"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2"/>
    </row>
    <row r="1239" spans="1:49"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2"/>
    </row>
    <row r="1240" spans="1:49"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2"/>
    </row>
    <row r="1241" spans="1:49"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2"/>
    </row>
    <row r="1242" spans="1:49"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2"/>
    </row>
    <row r="1243" spans="1:49"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2"/>
    </row>
    <row r="1244" spans="1:49"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2"/>
    </row>
    <row r="1245" spans="1:49"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2"/>
    </row>
    <row r="1246" spans="1:49"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2"/>
    </row>
    <row r="1247" spans="1:49"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2"/>
    </row>
    <row r="1248" spans="1:49"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2"/>
    </row>
    <row r="1249" spans="1:49"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2"/>
    </row>
    <row r="1250" spans="1:49"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2"/>
    </row>
    <row r="1251" spans="1:49"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2"/>
    </row>
    <row r="1252" spans="1:49"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2"/>
    </row>
    <row r="1253" spans="1:49"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2"/>
    </row>
    <row r="1254" spans="1:49"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2"/>
    </row>
    <row r="1255" spans="1:49"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2"/>
    </row>
    <row r="1256" spans="1:49"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2"/>
    </row>
    <row r="1257" spans="1:49"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2"/>
    </row>
    <row r="1258" spans="1:49"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2"/>
    </row>
    <row r="1259" spans="1:49"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2"/>
    </row>
    <row r="1260" spans="1:49"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2"/>
    </row>
    <row r="1261" spans="1:49"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2"/>
    </row>
    <row r="1262" spans="1:49"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2"/>
    </row>
    <row r="1263" spans="1:49"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2"/>
    </row>
    <row r="1264" spans="1:49"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2"/>
    </row>
    <row r="1265" spans="1:49"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2"/>
    </row>
    <row r="1266" spans="1:49"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2"/>
    </row>
    <row r="1267" spans="1:49"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2"/>
    </row>
    <row r="1268" spans="1:49"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2"/>
    </row>
    <row r="1269" spans="1:49"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2"/>
    </row>
    <row r="1270" spans="1:49"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2"/>
    </row>
    <row r="1271" spans="1:49"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2"/>
    </row>
    <row r="1272" spans="1:49"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2"/>
    </row>
    <row r="1273" spans="1:49"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2"/>
    </row>
    <row r="1274" spans="1:49"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2"/>
    </row>
    <row r="1275" spans="1:49"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2"/>
    </row>
    <row r="1276" spans="1:49"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2"/>
    </row>
    <row r="1277" spans="1:49"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2"/>
    </row>
    <row r="1278" spans="1:49"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2"/>
    </row>
    <row r="1279" spans="1:49"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2"/>
    </row>
    <row r="1280" spans="1:49"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2"/>
    </row>
    <row r="1281" spans="1:49"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2"/>
    </row>
    <row r="1282" spans="1:49"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2"/>
    </row>
    <row r="1283" spans="1:49"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2"/>
    </row>
    <row r="1284" spans="1:49"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2"/>
    </row>
    <row r="1285" spans="1:49"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2"/>
    </row>
    <row r="1286" spans="1:49"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2"/>
    </row>
    <row r="1287" spans="1:49"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2"/>
    </row>
    <row r="1288" spans="1:49"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2"/>
    </row>
    <row r="1289" spans="1:49"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2"/>
    </row>
    <row r="1290" spans="1:49"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2"/>
    </row>
    <row r="1291" spans="1:49"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2"/>
    </row>
    <row r="1292" spans="1:49"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2"/>
    </row>
    <row r="1293" spans="1:49"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2"/>
    </row>
    <row r="1294" spans="1:49"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2"/>
    </row>
    <row r="1295" spans="1:49"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2"/>
    </row>
    <row r="1296" spans="1:49"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2"/>
    </row>
    <row r="1297" spans="1:49"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2"/>
    </row>
    <row r="1298" spans="1:49"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2"/>
    </row>
    <row r="1299" spans="1:49"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2"/>
    </row>
    <row r="1300" spans="1:49"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2"/>
    </row>
    <row r="1301" spans="1:49"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2"/>
    </row>
    <row r="1302" spans="1:49"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2"/>
    </row>
    <row r="1303" spans="1:49"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2"/>
    </row>
    <row r="1304" spans="1:49"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2"/>
    </row>
    <row r="1305" spans="1:49"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2"/>
    </row>
    <row r="1306" spans="1:49"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2"/>
    </row>
    <row r="1307" spans="1:49"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2"/>
    </row>
    <row r="1308" spans="1:49"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2"/>
    </row>
    <row r="1309" spans="1:49"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2"/>
    </row>
    <row r="1310" spans="1:49"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2"/>
    </row>
    <row r="1311" spans="1:49"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2"/>
    </row>
    <row r="1312" spans="1:49"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2"/>
    </row>
    <row r="1313" spans="1:49"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2"/>
    </row>
    <row r="1314" spans="1:49"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2"/>
    </row>
    <row r="1315" spans="1:49"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2"/>
    </row>
    <row r="1316" spans="1:49"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2"/>
    </row>
    <row r="1317" spans="1:49"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2"/>
    </row>
    <row r="1318" spans="1:49"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2"/>
    </row>
    <row r="1319" spans="1:49"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2"/>
    </row>
    <row r="1320" spans="1:49"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2"/>
    </row>
    <row r="1321" spans="1:49"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2"/>
    </row>
    <row r="1322" spans="1:49"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2"/>
    </row>
    <row r="1323" spans="1:49"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2"/>
    </row>
    <row r="1324" spans="1:49"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2"/>
    </row>
    <row r="1325" spans="1:49"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2"/>
    </row>
    <row r="1326" spans="1:49"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2"/>
    </row>
    <row r="1327" spans="1:49"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2"/>
    </row>
    <row r="1328" spans="1:49"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2"/>
    </row>
    <row r="1329" spans="1:49"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2"/>
    </row>
    <row r="1330" spans="1:49"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2"/>
    </row>
    <row r="1331" spans="1:49"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2"/>
    </row>
    <row r="1332" spans="1:49"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2"/>
    </row>
    <row r="1333" spans="1:49"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2"/>
    </row>
    <row r="1334" spans="1:49"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2"/>
    </row>
    <row r="1335" spans="1:49"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2"/>
    </row>
    <row r="1336" spans="1:49"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2"/>
    </row>
    <row r="1337" spans="1:49"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2"/>
    </row>
    <row r="1338" spans="1:49"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2"/>
    </row>
    <row r="1339" spans="1:49"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2"/>
    </row>
    <row r="1340" spans="1:49"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2"/>
    </row>
    <row r="1341" spans="1:49"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2"/>
    </row>
    <row r="1342" spans="1:49"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2"/>
    </row>
    <row r="1343" spans="1:49"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2"/>
    </row>
    <row r="1344" spans="1:49"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2"/>
    </row>
    <row r="1345" spans="1:49"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2"/>
    </row>
    <row r="1346" spans="1:49"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2"/>
    </row>
    <row r="1347" spans="1:49"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2"/>
    </row>
    <row r="1348" spans="1:49"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2"/>
    </row>
    <row r="1349" spans="1:49"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2"/>
    </row>
    <row r="1350" spans="1:49"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2"/>
    </row>
    <row r="1351" spans="1:49"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2"/>
    </row>
    <row r="1352" spans="1:49"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2"/>
    </row>
    <row r="1353" spans="1:49"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2"/>
    </row>
    <row r="1354" spans="1:49"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2"/>
    </row>
    <row r="1355" spans="1:49"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2"/>
    </row>
    <row r="1356" spans="1:49"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2"/>
    </row>
    <row r="1357" spans="1:49"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2"/>
    </row>
    <row r="1358" spans="1:49"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2"/>
    </row>
    <row r="1359" spans="1:49"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2"/>
    </row>
    <row r="1360" spans="1:49"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2"/>
    </row>
    <row r="1361" spans="1:49"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2"/>
    </row>
    <row r="1362" spans="1:49"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2"/>
    </row>
    <row r="1363" spans="1:49"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2"/>
    </row>
    <row r="1364" spans="1:49"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2"/>
    </row>
    <row r="1365" spans="1:49"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2"/>
    </row>
    <row r="1366" spans="1:49"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2"/>
    </row>
    <row r="1367" spans="1:49"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2"/>
    </row>
    <row r="1368" spans="1:49"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2"/>
    </row>
    <row r="1369" spans="1:49"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2"/>
    </row>
    <row r="1370" spans="1:49"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2"/>
    </row>
    <row r="1371" spans="1:49"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2"/>
    </row>
    <row r="1372" spans="1:49"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2"/>
    </row>
    <row r="1373" spans="1:49"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2"/>
    </row>
    <row r="1374" spans="1:49"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2"/>
    </row>
    <row r="1375" spans="1:49"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2"/>
    </row>
    <row r="1376" spans="1:49"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2"/>
    </row>
    <row r="1377" spans="1:49"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2"/>
    </row>
    <row r="1378" spans="1:49"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2"/>
    </row>
    <row r="1379" spans="1:49"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2"/>
    </row>
    <row r="1380" spans="1:49"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2"/>
    </row>
    <row r="1381" spans="1:49"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2"/>
    </row>
    <row r="1382" spans="1:49"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2"/>
    </row>
    <row r="1383" spans="1:49"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2"/>
    </row>
    <row r="1384" spans="1:49"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2"/>
    </row>
    <row r="1385" spans="1:49"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2"/>
    </row>
    <row r="1386" spans="1:49"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2"/>
    </row>
    <row r="1387" spans="1:49"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2"/>
    </row>
    <row r="1388" spans="1:49"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2"/>
    </row>
    <row r="1389" spans="1:49"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2"/>
    </row>
    <row r="1390" spans="1:49"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2"/>
    </row>
    <row r="1391" spans="1:49"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2"/>
    </row>
    <row r="1392" spans="1:49"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2"/>
    </row>
    <row r="1393" spans="1:49"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2"/>
    </row>
    <row r="1394" spans="1:49"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2"/>
    </row>
    <row r="1395" spans="1:49"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2"/>
    </row>
    <row r="1396" spans="1:49"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2"/>
    </row>
    <row r="1397" spans="1:49"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2"/>
    </row>
    <row r="1398" spans="1:49"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2"/>
    </row>
    <row r="1399" spans="1:49"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2"/>
    </row>
    <row r="1400" spans="1:49"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2"/>
    </row>
    <row r="1401" spans="1:49"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2"/>
    </row>
    <row r="1402" spans="1:49"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2"/>
    </row>
    <row r="1403" spans="1:49"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2"/>
    </row>
    <row r="1404" spans="1:49"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2"/>
    </row>
    <row r="1405" spans="1:49"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2"/>
    </row>
    <row r="1406" spans="1:49"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2"/>
    </row>
    <row r="1407" spans="1:49"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2"/>
    </row>
    <row r="1408" spans="1:49"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2"/>
    </row>
    <row r="1409" spans="1:49"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2"/>
    </row>
    <row r="1410" spans="1:49"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2"/>
    </row>
    <row r="1411" spans="1:49"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2"/>
    </row>
    <row r="1412" spans="1:49"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2"/>
    </row>
    <row r="1413" spans="1:49"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2"/>
    </row>
    <row r="1414" spans="1:49"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2"/>
    </row>
    <row r="1415" spans="1:49"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2"/>
    </row>
    <row r="1416" spans="1:49"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2"/>
    </row>
    <row r="1417" spans="1:49"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2"/>
    </row>
    <row r="1418" spans="1:49"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2"/>
    </row>
    <row r="1419" spans="1:49"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2"/>
    </row>
    <row r="1420" spans="1:49"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2"/>
    </row>
    <row r="1421" spans="1:49"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2"/>
    </row>
    <row r="1422" spans="1:49"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2"/>
    </row>
    <row r="1423" spans="1:49"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2"/>
    </row>
    <row r="1424" spans="1:49"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2"/>
    </row>
    <row r="1425" spans="1:49"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2"/>
    </row>
    <row r="1426" spans="1:49"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2"/>
    </row>
    <row r="1427" spans="1:49"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2"/>
    </row>
    <row r="1428" spans="1:49"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2"/>
    </row>
    <row r="1429" spans="1:49"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2"/>
    </row>
    <row r="1430" spans="1:49"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2"/>
    </row>
    <row r="1431" spans="1:49"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2"/>
    </row>
    <row r="1432" spans="1:49"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2"/>
    </row>
    <row r="1433" spans="1:49"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2"/>
    </row>
    <row r="1434" spans="1:49"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2"/>
    </row>
    <row r="1435" spans="1:49"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2"/>
    </row>
    <row r="1436" spans="1:49"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2"/>
    </row>
    <row r="1437" spans="1:49"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2"/>
    </row>
    <row r="1438" spans="1:49"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2"/>
    </row>
    <row r="1439" spans="1:49"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2"/>
    </row>
    <row r="1440" spans="1:49"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2"/>
    </row>
    <row r="1441" spans="1:49"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2"/>
    </row>
    <row r="1442" spans="1:49"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2"/>
    </row>
    <row r="1443" spans="1:49"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2"/>
    </row>
    <row r="1444" spans="1:49"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2"/>
    </row>
    <row r="1445" spans="1:49"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2"/>
    </row>
    <row r="1446" spans="1:49"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2"/>
    </row>
    <row r="1447" spans="1:49"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2"/>
    </row>
    <row r="1448" spans="1:49"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2"/>
    </row>
    <row r="1449" spans="1:49"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2"/>
    </row>
    <row r="1450" spans="1:49"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2"/>
    </row>
    <row r="1451" spans="1:49"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2"/>
    </row>
    <row r="1452" spans="1:49"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2"/>
    </row>
    <row r="1453" spans="1:49"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2"/>
    </row>
    <row r="1454" spans="1:49"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2"/>
    </row>
    <row r="1455" spans="1:49"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2"/>
    </row>
    <row r="1456" spans="1:49"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2"/>
    </row>
    <row r="1457" spans="1:49"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2"/>
    </row>
    <row r="1458" spans="1:49"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2"/>
    </row>
    <row r="1459" spans="1:49"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2"/>
    </row>
    <row r="1460" spans="1:49"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2"/>
    </row>
    <row r="1461" spans="1:49"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2"/>
    </row>
    <row r="1462" spans="1:49"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2"/>
    </row>
    <row r="1463" spans="1:49"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2"/>
    </row>
    <row r="1464" spans="1:49"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2"/>
    </row>
    <row r="1465" spans="1:49"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2"/>
    </row>
    <row r="1466" spans="1:49"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2"/>
    </row>
    <row r="1467" spans="1:49"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2"/>
    </row>
    <row r="1468" spans="1:49"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2"/>
    </row>
    <row r="1469" spans="1:49"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2"/>
    </row>
    <row r="1470" spans="1:49"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2"/>
    </row>
    <row r="1471" spans="1:49"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2"/>
    </row>
    <row r="1472" spans="1:49"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2"/>
    </row>
    <row r="1473" spans="1:49"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2"/>
    </row>
    <row r="1474" spans="1:49"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2"/>
    </row>
    <row r="1475" spans="1:49"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2"/>
    </row>
    <row r="1476" spans="1:49"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2"/>
    </row>
    <row r="1477" spans="1:49"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2"/>
    </row>
    <row r="1478" spans="1:49"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2"/>
    </row>
    <row r="1479" spans="1:49"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2"/>
    </row>
    <row r="1480" spans="1:49"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2"/>
    </row>
    <row r="1481" spans="1:49"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2"/>
    </row>
    <row r="1482" spans="1:49"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2"/>
    </row>
    <row r="1483" spans="1:49"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2"/>
    </row>
    <row r="1484" spans="1:49"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2"/>
    </row>
    <row r="1485" spans="1:49"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2"/>
    </row>
    <row r="1486" spans="1:49"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2"/>
    </row>
    <row r="1487" spans="1:49"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2"/>
    </row>
    <row r="1488" spans="1:49"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2"/>
    </row>
    <row r="1489" spans="1:49"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2"/>
    </row>
    <row r="1490" spans="1:49"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2"/>
    </row>
    <row r="1491" spans="1:49"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2"/>
    </row>
    <row r="1492" spans="1:49"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2"/>
    </row>
    <row r="1493" spans="1:49"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2"/>
    </row>
    <row r="1494" spans="1:49"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2"/>
    </row>
    <row r="1495" spans="1:49"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2"/>
    </row>
    <row r="1496" spans="1:49"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2"/>
    </row>
    <row r="1497" spans="1:49"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2"/>
    </row>
    <row r="1498" spans="1:49"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2"/>
    </row>
    <row r="1499" spans="1:49"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2"/>
    </row>
    <row r="1500" spans="1:49"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2"/>
    </row>
    <row r="1501" spans="1:49"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2"/>
    </row>
    <row r="1502" spans="1:49"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2"/>
    </row>
    <row r="1503" spans="1:49"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2"/>
    </row>
    <row r="1504" spans="1:49"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2"/>
    </row>
    <row r="1505" spans="1:49"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2"/>
    </row>
    <row r="1506" spans="1:49"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2"/>
    </row>
    <row r="1507" spans="1:49"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2"/>
    </row>
    <row r="1508" spans="1:49"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2"/>
    </row>
    <row r="1509" spans="1:49"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2"/>
    </row>
    <row r="1510" spans="1:49"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2"/>
    </row>
    <row r="1511" spans="1:49"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2"/>
    </row>
    <row r="1512" spans="1:49"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2"/>
    </row>
    <row r="1513" spans="1:49"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2"/>
    </row>
    <row r="1514" spans="1:49"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2"/>
    </row>
    <row r="1515" spans="1:49"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2"/>
    </row>
    <row r="1516" spans="1:49"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2"/>
    </row>
    <row r="1517" spans="1:49"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2"/>
    </row>
    <row r="1518" spans="1:49"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2"/>
    </row>
    <row r="1519" spans="1:49"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2"/>
    </row>
    <row r="1520" spans="1:49"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2"/>
    </row>
    <row r="1521" spans="1:49"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2"/>
    </row>
    <row r="1522" spans="1:49"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2"/>
    </row>
    <row r="1523" spans="1:49"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2"/>
    </row>
    <row r="1524" spans="1:49"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2"/>
    </row>
    <row r="1525" spans="1:49"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2"/>
    </row>
    <row r="1526" spans="1:49"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2"/>
    </row>
    <row r="1527" spans="1:49"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2"/>
    </row>
    <row r="1528" spans="1:49"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2"/>
    </row>
    <row r="1529" spans="1:49"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2"/>
    </row>
    <row r="1530" spans="1:49"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2"/>
    </row>
    <row r="1531" spans="1:49"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2"/>
    </row>
    <row r="1532" spans="1:49"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2"/>
    </row>
    <row r="1533" spans="1:49"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2"/>
    </row>
    <row r="1534" spans="1:49"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2"/>
    </row>
    <row r="1535" spans="1:49"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2"/>
    </row>
    <row r="1536" spans="1:49"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2"/>
    </row>
    <row r="1537" spans="1:49"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2"/>
    </row>
    <row r="1538" spans="1:49"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2"/>
    </row>
    <row r="1539" spans="1:49"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2"/>
    </row>
    <row r="1540" spans="1:49"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2"/>
    </row>
    <row r="1541" spans="1:49"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2"/>
    </row>
    <row r="1542" spans="1:49"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2"/>
    </row>
    <row r="1543" spans="1:49"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2"/>
    </row>
    <row r="1544" spans="1:49"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2"/>
    </row>
    <row r="1545" spans="1:49"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2"/>
    </row>
    <row r="1546" spans="1:49"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2"/>
    </row>
    <row r="1547" spans="1:49"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2"/>
    </row>
    <row r="1548" spans="1:49"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2"/>
    </row>
    <row r="1549" spans="1:49"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2"/>
    </row>
    <row r="1550" spans="1:49"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2"/>
    </row>
    <row r="1551" spans="1:49"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2"/>
    </row>
    <row r="1552" spans="1:49"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2"/>
    </row>
    <row r="1553" spans="1:49"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2"/>
    </row>
    <row r="1554" spans="1:49"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2"/>
    </row>
    <row r="1555" spans="1:49"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2"/>
    </row>
    <row r="1556" spans="1:49"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2"/>
    </row>
    <row r="1557" spans="1:49"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2"/>
    </row>
    <row r="1558" spans="1:49"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2"/>
    </row>
    <row r="1559" spans="1:49"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2"/>
    </row>
    <row r="1560" spans="1:49"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2"/>
    </row>
    <row r="1561" spans="1:49"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2"/>
    </row>
    <row r="1562" spans="1:49"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2"/>
    </row>
    <row r="1563" spans="1:49"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2"/>
    </row>
    <row r="1564" spans="1:49"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2"/>
    </row>
    <row r="1565" spans="1:49"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2"/>
    </row>
    <row r="1566" spans="1:49"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2"/>
    </row>
    <row r="1567" spans="1:49"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2"/>
    </row>
    <row r="1568" spans="1:49"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2"/>
    </row>
    <row r="1569" spans="1:49"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2"/>
    </row>
    <row r="1570" spans="1:49"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2"/>
    </row>
    <row r="1571" spans="1:49"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2"/>
    </row>
    <row r="1572" spans="1:49"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2"/>
    </row>
    <row r="1573" spans="1:49"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2"/>
    </row>
    <row r="1574" spans="1:49"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2"/>
    </row>
    <row r="1575" spans="1:49"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2"/>
    </row>
    <row r="1576" spans="1:49"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2"/>
    </row>
    <row r="1577" spans="1:49"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2"/>
    </row>
    <row r="1578" spans="1:49"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2"/>
    </row>
    <row r="1579" spans="1:49"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2"/>
    </row>
    <row r="1580" spans="1:49"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2"/>
    </row>
    <row r="1581" spans="1:49"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2"/>
    </row>
    <row r="1582" spans="1:49"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2"/>
    </row>
    <row r="1583" spans="1:49"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2"/>
    </row>
    <row r="1584" spans="1:49"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2"/>
    </row>
    <row r="1585" spans="1:49"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2"/>
    </row>
    <row r="1586" spans="1:49"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2"/>
    </row>
    <row r="1587" spans="1:49"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2"/>
    </row>
    <row r="1588" spans="1:49"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2"/>
    </row>
    <row r="1589" spans="1:49"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2"/>
    </row>
    <row r="1590" spans="1:49"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2"/>
    </row>
    <row r="1591" spans="1:49"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2"/>
    </row>
    <row r="1592" spans="1:49"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2"/>
    </row>
    <row r="1593" spans="1:49"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2"/>
    </row>
    <row r="1594" spans="1:49"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2"/>
    </row>
    <row r="1595" spans="1:49"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2"/>
    </row>
    <row r="1596" spans="1:49"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2"/>
    </row>
    <row r="1597" spans="1:49"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2"/>
    </row>
    <row r="1598" spans="1:49"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2"/>
    </row>
    <row r="1599" spans="1:49"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2"/>
    </row>
    <row r="1600" spans="1:49"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2"/>
    </row>
    <row r="1601" spans="1:49"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2"/>
    </row>
    <row r="1602" spans="1:49"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2"/>
    </row>
    <row r="1603" spans="1:49"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2"/>
    </row>
    <row r="1604" spans="1:49"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2"/>
    </row>
    <row r="1605" spans="1:49"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2"/>
    </row>
    <row r="1606" spans="1:49"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2"/>
    </row>
    <row r="1607" spans="1:49"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2"/>
    </row>
    <row r="1608" spans="1:49"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2"/>
    </row>
    <row r="1609" spans="1:49"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2"/>
    </row>
    <row r="1610" spans="1:49"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2"/>
    </row>
    <row r="1611" spans="1:49"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2"/>
    </row>
    <row r="1612" spans="1:49"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2"/>
    </row>
    <row r="1613" spans="1:49"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2"/>
    </row>
    <row r="1614" spans="1:49"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2"/>
    </row>
    <row r="1615" spans="1:49"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2"/>
    </row>
    <row r="1616" spans="1:49"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2"/>
    </row>
    <row r="1617" spans="1:49"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2"/>
    </row>
    <row r="1618" spans="1:49"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2"/>
    </row>
    <row r="1619" spans="1:49"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2"/>
    </row>
    <row r="1620" spans="1:49"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2"/>
    </row>
    <row r="1621" spans="1:49"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2"/>
    </row>
    <row r="1622" spans="1:49"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2"/>
    </row>
    <row r="1623" spans="1:49"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2"/>
    </row>
    <row r="1624" spans="1:49"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2"/>
    </row>
    <row r="1625" spans="1:49"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2"/>
    </row>
    <row r="1626" spans="1:49"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2"/>
    </row>
    <row r="1627" spans="1:49"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2"/>
    </row>
    <row r="1628" spans="1:49"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2"/>
    </row>
    <row r="1629" spans="1:49"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2"/>
    </row>
    <row r="1630" spans="1:49"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2"/>
    </row>
    <row r="1631" spans="1:49"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2"/>
    </row>
    <row r="1632" spans="1:49"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2"/>
    </row>
    <row r="1633" spans="1:49"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2"/>
    </row>
    <row r="1634" spans="1:49"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2"/>
    </row>
    <row r="1635" spans="1:49"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2"/>
    </row>
    <row r="1636" spans="1:49"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2"/>
    </row>
    <row r="1637" spans="1:49"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2"/>
    </row>
    <row r="1638" spans="1:49"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2"/>
    </row>
    <row r="1639" spans="1:49"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2"/>
    </row>
    <row r="1640" spans="1:49"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2"/>
    </row>
    <row r="1641" spans="1:49"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2"/>
    </row>
    <row r="1642" spans="1:49"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2"/>
    </row>
    <row r="1643" spans="1:49"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2"/>
    </row>
    <row r="1644" spans="1:49"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2"/>
    </row>
    <row r="1645" spans="1:49"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2"/>
    </row>
    <row r="1646" spans="1:49"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2"/>
    </row>
    <row r="1647" spans="1:49"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2"/>
    </row>
    <row r="1648" spans="1:49"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2"/>
    </row>
    <row r="1649" spans="1:49"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2"/>
    </row>
    <row r="1650" spans="1:49"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2"/>
    </row>
    <row r="1651" spans="1:49"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2"/>
    </row>
    <row r="1652" spans="1:49"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2"/>
    </row>
    <row r="1653" spans="1:49"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2"/>
    </row>
    <row r="1654" spans="1:49"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2"/>
    </row>
    <row r="1655" spans="1:49"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2"/>
    </row>
    <row r="1656" spans="1:49"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2"/>
    </row>
    <row r="1657" spans="1:49"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2"/>
    </row>
    <row r="1658" spans="1:49"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2"/>
    </row>
    <row r="1659" spans="1:49"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2"/>
    </row>
    <row r="1660" spans="1:49"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2"/>
    </row>
    <row r="1661" spans="1:49"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2"/>
    </row>
    <row r="1662" spans="1:49"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2"/>
    </row>
    <row r="1663" spans="1:49"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2"/>
    </row>
    <row r="1664" spans="1:49"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2"/>
    </row>
    <row r="1665" spans="1:49"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2"/>
    </row>
    <row r="1666" spans="1:49"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2"/>
    </row>
    <row r="1667" spans="1:49"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2"/>
    </row>
    <row r="1668" spans="1:49"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2"/>
    </row>
    <row r="1669" spans="1:49"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2"/>
    </row>
    <row r="1670" spans="1:49"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2"/>
    </row>
    <row r="1671" spans="1:49"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2"/>
    </row>
    <row r="1672" spans="1:49"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2"/>
    </row>
    <row r="1673" spans="1:49"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2"/>
    </row>
    <row r="1674" spans="1:49"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2"/>
    </row>
    <row r="1675" spans="1:49"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2"/>
    </row>
    <row r="1676" spans="1:49"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2"/>
    </row>
    <row r="1677" spans="1:49"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2"/>
    </row>
    <row r="1678" spans="1:49"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2"/>
    </row>
    <row r="1679" spans="1:49"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2"/>
    </row>
    <row r="1680" spans="1:49"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2"/>
    </row>
    <row r="1681" spans="1:49"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2"/>
    </row>
    <row r="1682" spans="1:49"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2"/>
    </row>
    <row r="1683" spans="1:49"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2"/>
    </row>
    <row r="1684" spans="1:49"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2"/>
    </row>
    <row r="1685" spans="1:49"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2"/>
    </row>
    <row r="1686" spans="1:49"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2"/>
    </row>
    <row r="1687" spans="1:49"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2"/>
    </row>
    <row r="1688" spans="1:49"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2"/>
    </row>
    <row r="1689" spans="1:49"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2"/>
    </row>
    <row r="1690" spans="1:49"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2"/>
    </row>
    <row r="1691" spans="1:49"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2"/>
    </row>
    <row r="1692" spans="1:49"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2"/>
    </row>
    <row r="1693" spans="1:49"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2"/>
    </row>
    <row r="1694" spans="1:49"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2"/>
    </row>
    <row r="1695" spans="1:49"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2"/>
    </row>
    <row r="1696" spans="1:49"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2"/>
    </row>
    <row r="1697" spans="1:49"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2"/>
    </row>
    <row r="1698" spans="1:49"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2"/>
    </row>
    <row r="1699" spans="1:49"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2"/>
    </row>
    <row r="1700" spans="1:49"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2"/>
    </row>
    <row r="1701" spans="1:49"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2"/>
    </row>
    <row r="1702" spans="1:49"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2"/>
    </row>
    <row r="1703" spans="1:49"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2"/>
    </row>
    <row r="1704" spans="1:49"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2"/>
    </row>
    <row r="1705" spans="1:49"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2"/>
    </row>
    <row r="1706" spans="1:49"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2"/>
    </row>
    <row r="1707" spans="1:49"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2"/>
    </row>
    <row r="1708" spans="1:49"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2"/>
    </row>
    <row r="1709" spans="1:49"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2"/>
    </row>
    <row r="1710" spans="1:49"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2"/>
    </row>
    <row r="1711" spans="1:49"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2"/>
    </row>
    <row r="1712" spans="1:49"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2"/>
    </row>
    <row r="1713" spans="1:49"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2"/>
    </row>
    <row r="1714" spans="1:49"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2"/>
    </row>
    <row r="1715" spans="1:49"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2"/>
    </row>
    <row r="1716" spans="1:49"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2"/>
    </row>
    <row r="1717" spans="1:49"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2"/>
    </row>
    <row r="1718" spans="1:49"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2"/>
    </row>
    <row r="1719" spans="1:49"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2"/>
    </row>
    <row r="1720" spans="1:49"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2"/>
    </row>
    <row r="1721" spans="1:49"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2"/>
    </row>
    <row r="1722" spans="1:49"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2"/>
    </row>
    <row r="1723" spans="1:49"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2"/>
    </row>
    <row r="1724" spans="1:49"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2"/>
    </row>
    <row r="1725" spans="1:49"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2"/>
    </row>
    <row r="1726" spans="1:49"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2"/>
    </row>
    <row r="1727" spans="1:49"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2"/>
    </row>
    <row r="1728" spans="1:49"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2"/>
    </row>
    <row r="1729" spans="1:49"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2"/>
    </row>
    <row r="1730" spans="1:49"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2"/>
    </row>
    <row r="1731" spans="1:49"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2"/>
    </row>
    <row r="1732" spans="1:49"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2"/>
    </row>
    <row r="1733" spans="1:49"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2"/>
    </row>
    <row r="1734" spans="1:49"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2"/>
    </row>
    <row r="1735" spans="1:49"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2"/>
    </row>
    <row r="1736" spans="1:49"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2"/>
    </row>
    <row r="1737" spans="1:49"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2"/>
    </row>
    <row r="1738" spans="1:49"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2"/>
    </row>
    <row r="1739" spans="1:49"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2"/>
    </row>
    <row r="1740" spans="1:49"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2"/>
    </row>
    <row r="1741" spans="1:49"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2"/>
    </row>
    <row r="1742" spans="1:49"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2"/>
    </row>
    <row r="1743" spans="1:49"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2"/>
    </row>
    <row r="1744" spans="1:49"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2"/>
    </row>
    <row r="1745" spans="1:49"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2"/>
    </row>
    <row r="1746" spans="1:49"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2"/>
    </row>
    <row r="1747" spans="1:49"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2"/>
    </row>
    <row r="1748" spans="1:49"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2"/>
    </row>
    <row r="1749" spans="1:49"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2"/>
    </row>
    <row r="1750" spans="1:49"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2"/>
    </row>
    <row r="1751" spans="1:49"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2"/>
    </row>
    <row r="1752" spans="1:49"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2"/>
    </row>
    <row r="1753" spans="1:49"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2"/>
    </row>
    <row r="1754" spans="1:49"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2"/>
    </row>
    <row r="1755" spans="1:49"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2"/>
    </row>
    <row r="1756" spans="1:49"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2"/>
    </row>
    <row r="1757" spans="1:49"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2"/>
    </row>
    <row r="1758" spans="1:49"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2"/>
    </row>
    <row r="1759" spans="1:49"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2"/>
    </row>
    <row r="1760" spans="1:49"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2"/>
    </row>
    <row r="1761" spans="1:49"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2"/>
    </row>
    <row r="1762" spans="1:49"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2"/>
    </row>
    <row r="1763" spans="1:49"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2"/>
    </row>
    <row r="1764" spans="1:49"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2"/>
    </row>
    <row r="1765" spans="1:49"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2"/>
    </row>
    <row r="1766" spans="1:49"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2"/>
    </row>
    <row r="1767" spans="1:49"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2"/>
    </row>
    <row r="1768" spans="1:49"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2"/>
    </row>
    <row r="1769" spans="1:49"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2"/>
    </row>
    <row r="1770" spans="1:49"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2"/>
    </row>
    <row r="1771" spans="1:49"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2"/>
    </row>
    <row r="1772" spans="1:49"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2"/>
    </row>
    <row r="1773" spans="1:49"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2"/>
    </row>
    <row r="1774" spans="1:49"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2"/>
    </row>
    <row r="1775" spans="1:49"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2"/>
    </row>
    <row r="1776" spans="1:49"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2"/>
    </row>
    <row r="1777" spans="1:49"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2"/>
    </row>
    <row r="1778" spans="1:49"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2"/>
    </row>
    <row r="1779" spans="1:49"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2"/>
    </row>
    <row r="1780" spans="1:49"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2"/>
    </row>
    <row r="1781" spans="1:49"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2"/>
    </row>
    <row r="1782" spans="1:49"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2"/>
    </row>
    <row r="1783" spans="1:49"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2"/>
    </row>
    <row r="1784" spans="1:49"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2"/>
    </row>
    <row r="1785" spans="1:49"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2"/>
    </row>
    <row r="1786" spans="1:49"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2"/>
    </row>
    <row r="1787" spans="1:49"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2"/>
    </row>
    <row r="1788" spans="1:49"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2"/>
    </row>
    <row r="1789" spans="1:49"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2"/>
    </row>
    <row r="1790" spans="1:49"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2"/>
    </row>
    <row r="1791" spans="1:49"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2"/>
    </row>
    <row r="1792" spans="1:49"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2"/>
    </row>
    <row r="1793" spans="1:49"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2"/>
    </row>
    <row r="1794" spans="1:49"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2"/>
    </row>
    <row r="1795" spans="1:49"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2"/>
    </row>
    <row r="1796" spans="1:49"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2"/>
    </row>
    <row r="1797" spans="1:49"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2"/>
    </row>
    <row r="1798" spans="1:49"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2"/>
    </row>
    <row r="1799" spans="1:49"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2"/>
    </row>
    <row r="1800" spans="1:49"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2"/>
    </row>
    <row r="1801" spans="1:49"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2"/>
    </row>
    <row r="1802" spans="1:49"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2"/>
    </row>
    <row r="1803" spans="1:49"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2"/>
    </row>
    <row r="1804" spans="1:49"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2"/>
    </row>
    <row r="1805" spans="1:49"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2"/>
    </row>
    <row r="1806" spans="1:49"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2"/>
    </row>
    <row r="1807" spans="1:49"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2"/>
    </row>
    <row r="1808" spans="1:49"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2"/>
    </row>
    <row r="1809" spans="1:49"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2"/>
    </row>
    <row r="1810" spans="1:49"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2"/>
    </row>
    <row r="1811" spans="1:49"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2"/>
    </row>
    <row r="1812" spans="1:49"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2"/>
    </row>
    <row r="1813" spans="1:49"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2"/>
    </row>
    <row r="1814" spans="1:49"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2"/>
    </row>
    <row r="1815" spans="1:49"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2"/>
    </row>
    <row r="1816" spans="1:49"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2"/>
    </row>
    <row r="1817" spans="1:49"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2"/>
    </row>
    <row r="1818" spans="1:49"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2"/>
    </row>
    <row r="1819" spans="1:49"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2"/>
    </row>
    <row r="1820" spans="1:49"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2"/>
    </row>
    <row r="1821" spans="1:49"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2"/>
    </row>
    <row r="1822" spans="1:49"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2"/>
    </row>
    <row r="1823" spans="1:49"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2"/>
    </row>
    <row r="1824" spans="1:49"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2"/>
    </row>
    <row r="1825" spans="1:49"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2"/>
    </row>
    <row r="1826" spans="1:49"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2"/>
    </row>
    <row r="1827" spans="1:49"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2"/>
    </row>
    <row r="1828" spans="1:49"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2"/>
    </row>
    <row r="1829" spans="1:49"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2"/>
    </row>
    <row r="1830" spans="1:49"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2"/>
    </row>
    <row r="1831" spans="1:49"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2"/>
    </row>
    <row r="1832" spans="1:49"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2"/>
    </row>
    <row r="1833" spans="1:49"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2"/>
    </row>
    <row r="1834" spans="1:49"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2"/>
    </row>
    <row r="1835" spans="1:49"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2"/>
    </row>
    <row r="1836" spans="1:49"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2"/>
    </row>
    <row r="1837" spans="1:49"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2"/>
    </row>
    <row r="1838" spans="1:49"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2"/>
    </row>
    <row r="1839" spans="1:49"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2"/>
    </row>
    <row r="1840" spans="1:49"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2"/>
    </row>
    <row r="1841" spans="1:49"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2"/>
    </row>
    <row r="1842" spans="1:49"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2"/>
    </row>
    <row r="1843" spans="1:49"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2"/>
    </row>
    <row r="1844" spans="1:49"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2"/>
    </row>
    <row r="1845" spans="1:49"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2"/>
    </row>
    <row r="1846" spans="1:49"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2"/>
    </row>
    <row r="1847" spans="1:49"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2"/>
    </row>
    <row r="1848" spans="1:49"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2"/>
    </row>
    <row r="1849" spans="1:49"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2"/>
    </row>
    <row r="1850" spans="1:49"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2"/>
    </row>
    <row r="1851" spans="1:49"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2"/>
    </row>
    <row r="1852" spans="1:49"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2"/>
    </row>
    <row r="1853" spans="1:49"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2"/>
    </row>
    <row r="1854" spans="1:49"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2"/>
    </row>
    <row r="1855" spans="1:49"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2"/>
    </row>
    <row r="1856" spans="1:49"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2"/>
    </row>
    <row r="1857" spans="1:49"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2"/>
    </row>
    <row r="1858" spans="1:49"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2"/>
    </row>
    <row r="1859" spans="1:49"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2"/>
    </row>
    <row r="1860" spans="1:49"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2"/>
    </row>
    <row r="1861" spans="1:49"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2"/>
    </row>
    <row r="1862" spans="1:49"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2"/>
    </row>
    <row r="1863" spans="1:49"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2"/>
    </row>
    <row r="1864" spans="1:49"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2"/>
    </row>
    <row r="1865" spans="1:49"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2"/>
    </row>
    <row r="1866" spans="1:49"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2"/>
    </row>
    <row r="1867" spans="1:49"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2"/>
    </row>
  </sheetData>
  <sheetProtection algorithmName="SHA-512" hashValue="dyL5daUwIozbjgBCfK6FhM713cqf7WXFfUEmIvyrff7zfwhssgqn0v+CdLDhZ+QmvIArPulaELYD+kOTXQbk8w==" saltValue="jYzIXSCEAW/Ya9F0Ki4tqA==" spinCount="100000" sheet="1" objects="1" scenarios="1"/>
  <mergeCells count="6">
    <mergeCell ref="E4:AV4"/>
    <mergeCell ref="E13:AV13"/>
    <mergeCell ref="E23:AV23"/>
    <mergeCell ref="E27:AV27"/>
    <mergeCell ref="E35:AV35"/>
    <mergeCell ref="E16:AV16"/>
  </mergeCells>
  <pageMargins left="0.7" right="0.7" top="0.75" bottom="0.75" header="0.3" footer="0.3"/>
  <pageSetup orientation="portrait" horizontalDpi="1200" verticalDpi="1200" r:id="rId1"/>
  <ignoredErrors>
    <ignoredError sqref="AV13 AV35 E35:X35 E13:X13 I9:W9 AV16 AV23 AV27 E16:X16 E23:X23 E22 E27:X27 E26 E30 E29 I24:V24 I8:W8 E12 I10:W10 I11:W11 E34 I31:V31 I12:W12 E14 I14:V14 I15:V15 E17 I17:W17 E18 I18:W18 E19 I19:W19 E20 I20:W20 E21 I21:W21 I22:W22 E25 I25:V25 I26:V26 E28 I28:V28 I29:V29 I30:V30 E32 I32:V32 E33 I33:V33 I34:V34 I36:V36 I37:V37 I38:V38 I39:V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5" customWidth="1"/>
    <col min="2" max="26" width="10.7109375" style="175" customWidth="1"/>
    <col min="27" max="27" width="6.7109375" style="175" customWidth="1"/>
    <col min="28" max="28" width="5.140625" style="175" customWidth="1"/>
    <col min="29" max="29" width="4.140625" style="175" customWidth="1"/>
    <col min="30" max="128" width="0" style="177" hidden="1" customWidth="1"/>
    <col min="129" max="16384" width="10.7109375" style="175" hidden="1"/>
  </cols>
  <sheetData>
    <row r="1" spans="1:128" ht="33.75" x14ac:dyDescent="0.5">
      <c r="A1" s="261" t="str">
        <f ca="1">TEXT(TODAY()-30,"MMMM yyyy")</f>
        <v>April 2020</v>
      </c>
      <c r="B1" s="261"/>
      <c r="C1" s="261"/>
      <c r="D1" s="261"/>
      <c r="E1" s="261"/>
      <c r="S1" s="176" t="str">
        <f>Table!AV2</f>
        <v>Updated by Corporate Economics on May 20, 2020</v>
      </c>
    </row>
    <row r="2" spans="1:128" ht="61.5" x14ac:dyDescent="0.9">
      <c r="A2" s="178" t="s">
        <v>0</v>
      </c>
    </row>
    <row r="3" spans="1:128" s="181" customFormat="1" ht="36" x14ac:dyDescent="0.55000000000000004">
      <c r="A3" s="179" t="s">
        <v>5</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1" customFormat="1" ht="36" x14ac:dyDescent="0.55000000000000004">
      <c r="A68" s="179" t="s">
        <v>19</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177"/>
      <c r="BY68" s="177"/>
      <c r="BZ68" s="177"/>
      <c r="CA68" s="177"/>
      <c r="CB68" s="177"/>
      <c r="CC68" s="177"/>
      <c r="CD68" s="177"/>
      <c r="CE68" s="177"/>
      <c r="CF68" s="177"/>
      <c r="CG68" s="177"/>
      <c r="CH68" s="177"/>
      <c r="CI68" s="177"/>
      <c r="CJ68" s="177"/>
      <c r="CK68" s="177"/>
      <c r="CL68" s="177"/>
      <c r="CM68" s="177"/>
      <c r="CN68" s="177"/>
      <c r="CO68" s="177"/>
      <c r="CP68" s="177"/>
      <c r="CQ68" s="177"/>
      <c r="CR68" s="177"/>
      <c r="CS68" s="177"/>
      <c r="CT68" s="177"/>
      <c r="CU68" s="177"/>
      <c r="CV68" s="177"/>
      <c r="CW68" s="177"/>
      <c r="CX68" s="177"/>
      <c r="CY68" s="177"/>
      <c r="CZ68" s="177"/>
      <c r="DA68" s="177"/>
      <c r="DB68" s="177"/>
      <c r="DC68" s="177"/>
      <c r="DD68" s="177"/>
      <c r="DE68" s="177"/>
      <c r="DF68" s="177"/>
      <c r="DG68" s="177"/>
      <c r="DH68" s="177"/>
      <c r="DI68" s="177"/>
      <c r="DJ68" s="177"/>
      <c r="DK68" s="177"/>
      <c r="DL68" s="177"/>
      <c r="DM68" s="177"/>
      <c r="DN68" s="177"/>
      <c r="DO68" s="177"/>
      <c r="DP68" s="177"/>
      <c r="DQ68" s="177"/>
      <c r="DR68" s="177"/>
      <c r="DS68" s="177"/>
      <c r="DT68" s="177"/>
      <c r="DU68" s="177"/>
      <c r="DV68" s="177"/>
      <c r="DW68" s="177"/>
      <c r="DX68" s="177"/>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1" customFormat="1" ht="36" x14ac:dyDescent="0.55000000000000004">
      <c r="A112" s="179" t="s">
        <v>24</v>
      </c>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177"/>
      <c r="CD112" s="177"/>
      <c r="CE112" s="177"/>
      <c r="CF112" s="177"/>
      <c r="CG112" s="177"/>
      <c r="CH112" s="177"/>
      <c r="CI112" s="177"/>
      <c r="CJ112" s="177"/>
      <c r="CK112" s="177"/>
      <c r="CL112" s="177"/>
      <c r="CM112" s="177"/>
      <c r="CN112" s="177"/>
      <c r="CO112" s="177"/>
      <c r="CP112" s="177"/>
      <c r="CQ112" s="177"/>
      <c r="CR112" s="177"/>
      <c r="CS112" s="177"/>
      <c r="CT112" s="177"/>
      <c r="CU112" s="177"/>
      <c r="CV112" s="177"/>
      <c r="CW112" s="177"/>
      <c r="CX112" s="177"/>
      <c r="CY112" s="177"/>
      <c r="CZ112" s="177"/>
      <c r="DA112" s="177"/>
      <c r="DB112" s="177"/>
      <c r="DC112" s="177"/>
      <c r="DD112" s="177"/>
      <c r="DE112" s="177"/>
      <c r="DF112" s="177"/>
      <c r="DG112" s="177"/>
      <c r="DH112" s="177"/>
      <c r="DI112" s="177"/>
      <c r="DJ112" s="177"/>
      <c r="DK112" s="177"/>
      <c r="DL112" s="177"/>
      <c r="DM112" s="177"/>
      <c r="DN112" s="177"/>
      <c r="DO112" s="177"/>
      <c r="DP112" s="177"/>
      <c r="DQ112" s="177"/>
      <c r="DR112" s="177"/>
      <c r="DS112" s="177"/>
      <c r="DT112" s="177"/>
      <c r="DU112" s="177"/>
      <c r="DV112" s="177"/>
      <c r="DW112" s="177"/>
      <c r="DX112" s="177"/>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1" customFormat="1" ht="36" x14ac:dyDescent="0.55000000000000004">
      <c r="A157" s="179" t="s">
        <v>38</v>
      </c>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177"/>
      <c r="BY157" s="177"/>
      <c r="BZ157" s="177"/>
      <c r="CA157" s="177"/>
      <c r="CB157" s="177"/>
      <c r="CC157" s="177"/>
      <c r="CD157" s="177"/>
      <c r="CE157" s="177"/>
      <c r="CF157" s="177"/>
      <c r="CG157" s="177"/>
      <c r="CH157" s="177"/>
      <c r="CI157" s="177"/>
      <c r="CJ157" s="177"/>
      <c r="CK157" s="177"/>
      <c r="CL157" s="177"/>
      <c r="CM157" s="177"/>
      <c r="CN157" s="177"/>
      <c r="CO157" s="177"/>
      <c r="CP157" s="177"/>
      <c r="CQ157" s="177"/>
      <c r="CR157" s="177"/>
      <c r="CS157" s="177"/>
      <c r="CT157" s="177"/>
      <c r="CU157" s="177"/>
      <c r="CV157" s="177"/>
      <c r="CW157" s="177"/>
      <c r="CX157" s="177"/>
      <c r="CY157" s="177"/>
      <c r="CZ157" s="177"/>
      <c r="DA157" s="177"/>
      <c r="DB157" s="177"/>
      <c r="DC157" s="177"/>
      <c r="DD157" s="177"/>
      <c r="DE157" s="177"/>
      <c r="DF157" s="177"/>
      <c r="DG157" s="177"/>
      <c r="DH157" s="177"/>
      <c r="DI157" s="177"/>
      <c r="DJ157" s="177"/>
      <c r="DK157" s="177"/>
      <c r="DL157" s="177"/>
      <c r="DM157" s="177"/>
      <c r="DN157" s="177"/>
      <c r="DO157" s="177"/>
      <c r="DP157" s="177"/>
      <c r="DQ157" s="177"/>
      <c r="DR157" s="177"/>
      <c r="DS157" s="177"/>
      <c r="DT157" s="177"/>
      <c r="DU157" s="177"/>
      <c r="DV157" s="177"/>
      <c r="DW157" s="177"/>
      <c r="DX157" s="177"/>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1" customFormat="1" ht="36" x14ac:dyDescent="0.55000000000000004">
      <c r="A200" s="179" t="s">
        <v>44</v>
      </c>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c r="BB200" s="177"/>
      <c r="BC200" s="177"/>
      <c r="BD200" s="177"/>
      <c r="BE200" s="177"/>
      <c r="BF200" s="177"/>
      <c r="BG200" s="177"/>
      <c r="BH200" s="177"/>
      <c r="BI200" s="177"/>
      <c r="BJ200" s="177"/>
      <c r="BK200" s="177"/>
      <c r="BL200" s="177"/>
      <c r="BM200" s="177"/>
      <c r="BN200" s="177"/>
      <c r="BO200" s="177"/>
      <c r="BP200" s="177"/>
      <c r="BQ200" s="177"/>
      <c r="BR200" s="177"/>
      <c r="BS200" s="177"/>
      <c r="BT200" s="177"/>
      <c r="BU200" s="177"/>
      <c r="BV200" s="177"/>
      <c r="BW200" s="177"/>
      <c r="BX200" s="177"/>
      <c r="BY200" s="177"/>
      <c r="BZ200" s="177"/>
      <c r="CA200" s="177"/>
      <c r="CB200" s="177"/>
      <c r="CC200" s="177"/>
      <c r="CD200" s="177"/>
      <c r="CE200" s="177"/>
      <c r="CF200" s="177"/>
      <c r="CG200" s="177"/>
      <c r="CH200" s="177"/>
      <c r="CI200" s="177"/>
      <c r="CJ200" s="177"/>
      <c r="CK200" s="177"/>
      <c r="CL200" s="177"/>
      <c r="CM200" s="177"/>
      <c r="CN200" s="177"/>
      <c r="CO200" s="177"/>
      <c r="CP200" s="177"/>
      <c r="CQ200" s="177"/>
      <c r="CR200" s="177"/>
      <c r="CS200" s="177"/>
      <c r="CT200" s="177"/>
      <c r="CU200" s="177"/>
      <c r="CV200" s="177"/>
      <c r="CW200" s="177"/>
      <c r="CX200" s="177"/>
      <c r="CY200" s="177"/>
      <c r="CZ200" s="177"/>
      <c r="DA200" s="177"/>
      <c r="DB200" s="177"/>
      <c r="DC200" s="177"/>
      <c r="DD200" s="177"/>
      <c r="DE200" s="177"/>
      <c r="DF200" s="177"/>
      <c r="DG200" s="177"/>
      <c r="DH200" s="177"/>
      <c r="DI200" s="177"/>
      <c r="DJ200" s="177"/>
      <c r="DK200" s="177"/>
      <c r="DL200" s="177"/>
      <c r="DM200" s="177"/>
      <c r="DN200" s="177"/>
      <c r="DO200" s="177"/>
      <c r="DP200" s="177"/>
      <c r="DQ200" s="177"/>
      <c r="DR200" s="177"/>
      <c r="DS200" s="177"/>
      <c r="DT200" s="177"/>
      <c r="DU200" s="177"/>
      <c r="DV200" s="177"/>
      <c r="DW200" s="177"/>
      <c r="DX200" s="177"/>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1" customFormat="1" ht="36" x14ac:dyDescent="0.55000000000000004">
      <c r="A262" s="179" t="s">
        <v>62</v>
      </c>
      <c r="B262" s="180"/>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c r="BB262" s="177"/>
      <c r="BC262" s="177"/>
      <c r="BD262" s="177"/>
      <c r="BE262" s="177"/>
      <c r="BF262" s="177"/>
      <c r="BG262" s="177"/>
      <c r="BH262" s="177"/>
      <c r="BI262" s="177"/>
      <c r="BJ262" s="177"/>
      <c r="BK262" s="177"/>
      <c r="BL262" s="177"/>
      <c r="BM262" s="177"/>
      <c r="BN262" s="177"/>
      <c r="BO262" s="177"/>
      <c r="BP262" s="177"/>
      <c r="BQ262" s="177"/>
      <c r="BR262" s="177"/>
      <c r="BS262" s="177"/>
      <c r="BT262" s="177"/>
      <c r="BU262" s="177"/>
      <c r="BV262" s="177"/>
      <c r="BW262" s="177"/>
      <c r="BX262" s="177"/>
      <c r="BY262" s="177"/>
      <c r="BZ262" s="177"/>
      <c r="CA262" s="177"/>
      <c r="CB262" s="177"/>
      <c r="CC262" s="177"/>
      <c r="CD262" s="177"/>
      <c r="CE262" s="177"/>
      <c r="CF262" s="177"/>
      <c r="CG262" s="177"/>
      <c r="CH262" s="177"/>
      <c r="CI262" s="177"/>
      <c r="CJ262" s="177"/>
      <c r="CK262" s="177"/>
      <c r="CL262" s="177"/>
      <c r="CM262" s="177"/>
      <c r="CN262" s="177"/>
      <c r="CO262" s="177"/>
      <c r="CP262" s="177"/>
      <c r="CQ262" s="177"/>
      <c r="CR262" s="177"/>
      <c r="CS262" s="177"/>
      <c r="CT262" s="177"/>
      <c r="CU262" s="177"/>
      <c r="CV262" s="177"/>
      <c r="CW262" s="177"/>
      <c r="CX262" s="177"/>
      <c r="CY262" s="177"/>
      <c r="CZ262" s="177"/>
      <c r="DA262" s="177"/>
      <c r="DB262" s="177"/>
      <c r="DC262" s="177"/>
      <c r="DD262" s="177"/>
      <c r="DE262" s="177"/>
      <c r="DF262" s="177"/>
      <c r="DG262" s="177"/>
      <c r="DH262" s="177"/>
      <c r="DI262" s="177"/>
      <c r="DJ262" s="177"/>
      <c r="DK262" s="177"/>
      <c r="DL262" s="177"/>
      <c r="DM262" s="177"/>
      <c r="DN262" s="177"/>
      <c r="DO262" s="177"/>
      <c r="DP262" s="177"/>
      <c r="DQ262" s="177"/>
      <c r="DR262" s="177"/>
      <c r="DS262" s="177"/>
      <c r="DT262" s="177"/>
      <c r="DU262" s="177"/>
      <c r="DV262" s="177"/>
      <c r="DW262" s="177"/>
      <c r="DX262" s="177"/>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1" customFormat="1" ht="21" x14ac:dyDescent="0.35">
      <c r="A330" s="182" t="s">
        <v>231</v>
      </c>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c r="BB330" s="177"/>
      <c r="BC330" s="177"/>
      <c r="BD330" s="177"/>
      <c r="BE330" s="177"/>
      <c r="BF330" s="177"/>
      <c r="BG330" s="177"/>
      <c r="BH330" s="177"/>
      <c r="BI330" s="177"/>
      <c r="BJ330" s="177"/>
      <c r="BK330" s="177"/>
      <c r="BL330" s="177"/>
      <c r="BM330" s="177"/>
      <c r="BN330" s="177"/>
      <c r="BO330" s="177"/>
      <c r="BP330" s="177"/>
      <c r="BQ330" s="177"/>
      <c r="BR330" s="177"/>
      <c r="BS330" s="177"/>
      <c r="BT330" s="177"/>
      <c r="BU330" s="177"/>
      <c r="BV330" s="177"/>
      <c r="BW330" s="177"/>
      <c r="BX330" s="177"/>
      <c r="BY330" s="177"/>
      <c r="BZ330" s="177"/>
      <c r="CA330" s="177"/>
      <c r="CB330" s="177"/>
      <c r="CC330" s="177"/>
      <c r="CD330" s="177"/>
      <c r="CE330" s="177"/>
      <c r="CF330" s="177"/>
      <c r="CG330" s="177"/>
      <c r="CH330" s="177"/>
      <c r="CI330" s="177"/>
      <c r="CJ330" s="177"/>
      <c r="CK330" s="177"/>
      <c r="CL330" s="177"/>
      <c r="CM330" s="177"/>
      <c r="CN330" s="177"/>
      <c r="CO330" s="177"/>
      <c r="CP330" s="177"/>
      <c r="CQ330" s="177"/>
      <c r="CR330" s="177"/>
      <c r="CS330" s="177"/>
      <c r="CT330" s="177"/>
      <c r="CU330" s="177"/>
      <c r="CV330" s="177"/>
      <c r="CW330" s="177"/>
      <c r="CX330" s="177"/>
      <c r="CY330" s="177"/>
      <c r="CZ330" s="177"/>
      <c r="DA330" s="177"/>
      <c r="DB330" s="177"/>
      <c r="DC330" s="177"/>
      <c r="DD330" s="177"/>
      <c r="DE330" s="177"/>
      <c r="DF330" s="177"/>
      <c r="DG330" s="177"/>
      <c r="DH330" s="177"/>
      <c r="DI330" s="177"/>
      <c r="DJ330" s="177"/>
      <c r="DK330" s="177"/>
      <c r="DL330" s="177"/>
      <c r="DM330" s="177"/>
      <c r="DN330" s="177"/>
      <c r="DO330" s="177"/>
      <c r="DP330" s="177"/>
      <c r="DQ330" s="177"/>
      <c r="DR330" s="177"/>
      <c r="DS330" s="177"/>
      <c r="DT330" s="177"/>
      <c r="DU330" s="177"/>
      <c r="DV330" s="177"/>
      <c r="DW330" s="177"/>
      <c r="DX330" s="177"/>
    </row>
    <row r="331" spans="1:128" s="181" customFormat="1" ht="21" x14ac:dyDescent="0.35">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c r="BA331" s="177"/>
      <c r="BB331" s="177"/>
      <c r="BC331" s="177"/>
      <c r="BD331" s="177"/>
      <c r="BE331" s="177"/>
      <c r="BF331" s="177"/>
      <c r="BG331" s="177"/>
      <c r="BH331" s="177"/>
      <c r="BI331" s="177"/>
      <c r="BJ331" s="177"/>
      <c r="BK331" s="177"/>
      <c r="BL331" s="177"/>
      <c r="BM331" s="177"/>
      <c r="BN331" s="177"/>
      <c r="BO331" s="177"/>
      <c r="BP331" s="177"/>
      <c r="BQ331" s="177"/>
      <c r="BR331" s="177"/>
      <c r="BS331" s="177"/>
      <c r="BT331" s="177"/>
      <c r="BU331" s="177"/>
      <c r="BV331" s="177"/>
      <c r="BW331" s="177"/>
      <c r="BX331" s="177"/>
      <c r="BY331" s="177"/>
      <c r="BZ331" s="177"/>
      <c r="CA331" s="177"/>
      <c r="CB331" s="177"/>
      <c r="CC331" s="177"/>
      <c r="CD331" s="177"/>
      <c r="CE331" s="177"/>
      <c r="CF331" s="177"/>
      <c r="CG331" s="177"/>
      <c r="CH331" s="177"/>
      <c r="CI331" s="177"/>
      <c r="CJ331" s="177"/>
      <c r="CK331" s="177"/>
      <c r="CL331" s="177"/>
      <c r="CM331" s="177"/>
      <c r="CN331" s="177"/>
      <c r="CO331" s="177"/>
      <c r="CP331" s="177"/>
      <c r="CQ331" s="177"/>
      <c r="CR331" s="177"/>
      <c r="CS331" s="177"/>
      <c r="CT331" s="177"/>
      <c r="CU331" s="177"/>
      <c r="CV331" s="177"/>
      <c r="CW331" s="177"/>
      <c r="CX331" s="177"/>
      <c r="CY331" s="177"/>
      <c r="CZ331" s="177"/>
      <c r="DA331" s="177"/>
      <c r="DB331" s="177"/>
      <c r="DC331" s="177"/>
      <c r="DD331" s="177"/>
      <c r="DE331" s="177"/>
      <c r="DF331" s="177"/>
      <c r="DG331" s="177"/>
      <c r="DH331" s="177"/>
      <c r="DI331" s="177"/>
      <c r="DJ331" s="177"/>
      <c r="DK331" s="177"/>
      <c r="DL331" s="177"/>
      <c r="DM331" s="177"/>
      <c r="DN331" s="177"/>
      <c r="DO331" s="177"/>
      <c r="DP331" s="177"/>
      <c r="DQ331" s="177"/>
      <c r="DR331" s="177"/>
      <c r="DS331" s="177"/>
      <c r="DT331" s="177"/>
      <c r="DU331" s="177"/>
      <c r="DV331" s="177"/>
      <c r="DW331" s="177"/>
      <c r="DX331" s="177"/>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43971</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43971</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43959</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43959</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43959</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t="e">
        <v>#N/A</v>
      </c>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t="e">
        <v>#N/A</v>
      </c>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241</v>
      </c>
      <c r="C21" s="50" t="s">
        <v>13</v>
      </c>
      <c r="D21" s="101" t="s">
        <v>89</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t="e">
        <v>#N/A</v>
      </c>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t="e">
        <v>#N/A</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43959</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43955</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3.6416201573290508</v>
      </c>
      <c r="AR24" s="53" t="e">
        <v>#N/A</v>
      </c>
      <c r="AS24" s="53" t="e">
        <v>#N/A</v>
      </c>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43959</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61">
        <v>4.3916720884840776</v>
      </c>
      <c r="AM25" s="61">
        <v>3.7966537966537928</v>
      </c>
      <c r="AN25" s="61">
        <v>3.0254777070063854</v>
      </c>
      <c r="AO25" s="61">
        <v>2.9169308814204209</v>
      </c>
      <c r="AP25" s="61">
        <v>2.8292989625903875</v>
      </c>
      <c r="AQ25" s="61">
        <v>3.1994981179422899</v>
      </c>
      <c r="AR25" s="61">
        <v>3.433208489388262</v>
      </c>
      <c r="AS25" s="61">
        <v>5.1433915211970049</v>
      </c>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43959</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61">
        <v>4.9771356041242942</v>
      </c>
      <c r="AM26" s="61">
        <v>4.8768857291485945</v>
      </c>
      <c r="AN26" s="61">
        <v>4.491625709374536</v>
      </c>
      <c r="AO26" s="61">
        <v>3.6700012052549136</v>
      </c>
      <c r="AP26" s="61">
        <v>3.0481658038170378</v>
      </c>
      <c r="AQ26" s="61">
        <v>2.7318218954248463</v>
      </c>
      <c r="AR26" s="61">
        <v>3.6394721918932893</v>
      </c>
      <c r="AS26" s="61">
        <v>5.3804772015811686</v>
      </c>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43959</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v>54.81</v>
      </c>
      <c r="AL27" s="59">
        <v>56.95</v>
      </c>
      <c r="AM27" s="59">
        <v>53.96</v>
      </c>
      <c r="AN27" s="59">
        <v>57.05</v>
      </c>
      <c r="AO27" s="59">
        <v>59.82</v>
      </c>
      <c r="AP27" s="59">
        <v>57.52</v>
      </c>
      <c r="AQ27" s="59">
        <v>50.54</v>
      </c>
      <c r="AR27" s="59">
        <v>29.21</v>
      </c>
      <c r="AS27" s="59">
        <v>16.55</v>
      </c>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249</v>
      </c>
      <c r="C28" s="50" t="s">
        <v>250</v>
      </c>
      <c r="D28" s="101" t="s">
        <v>89</v>
      </c>
      <c r="E28" s="100">
        <v>43955</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43959</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3">
        <v>1309.9664142742279</v>
      </c>
      <c r="AQ29" s="53">
        <v>1312.7328137988684</v>
      </c>
      <c r="AR29" s="53">
        <v>1315.1678231550934</v>
      </c>
      <c r="AS29" s="53">
        <v>1317.8220407133742</v>
      </c>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43955</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1.6234484575287533</v>
      </c>
      <c r="AE30" s="53">
        <v>1.1349544050859084</v>
      </c>
      <c r="AF30" s="53">
        <v>1.5013556422264429</v>
      </c>
      <c r="AG30" s="53">
        <v>1.8157279154048744</v>
      </c>
      <c r="AH30" s="53">
        <v>1.6917707217413591</v>
      </c>
      <c r="AI30" s="53">
        <v>1.8894583123278963</v>
      </c>
      <c r="AJ30" s="53">
        <v>1.645503050778796</v>
      </c>
      <c r="AK30" s="53">
        <v>1.6934851891299063</v>
      </c>
      <c r="AL30" s="53">
        <v>1.6737978015299859</v>
      </c>
      <c r="AM30" s="53">
        <v>1.3534829939849224</v>
      </c>
      <c r="AN30" s="53">
        <v>1.6794640257532301</v>
      </c>
      <c r="AO30" s="53">
        <v>1.93939611771623</v>
      </c>
      <c r="AP30" s="53">
        <v>1.9117399963936244</v>
      </c>
      <c r="AQ30" s="53">
        <v>2.1408058882555592</v>
      </c>
      <c r="AR30" s="53" t="e">
        <v>#N/A</v>
      </c>
      <c r="AS30" s="53" t="e">
        <v>#N/A</v>
      </c>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43955</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43955</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43942</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6.8003267743278029</v>
      </c>
      <c r="AI33" s="53">
        <v>6.74163193282343</v>
      </c>
      <c r="AJ33" s="53">
        <v>6.7886794823880754</v>
      </c>
      <c r="AK33" s="53">
        <v>6.7603187309693755</v>
      </c>
      <c r="AL33" s="53">
        <v>6.6646497544417294</v>
      </c>
      <c r="AM33" s="53">
        <v>6.7216209205720157</v>
      </c>
      <c r="AN33" s="53">
        <v>6.6588635579657991</v>
      </c>
      <c r="AO33" s="53">
        <v>6.7411925254279508</v>
      </c>
      <c r="AP33" s="53">
        <v>6.8166227967810711</v>
      </c>
      <c r="AQ33" s="53">
        <v>6.790007691106231</v>
      </c>
      <c r="AR33" s="53" t="e">
        <v>#N/A</v>
      </c>
      <c r="AS33" s="53" t="e">
        <v>#N/A</v>
      </c>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43942</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2.7507345440905211</v>
      </c>
      <c r="AI34" s="53">
        <v>2.7372212415859685</v>
      </c>
      <c r="AJ34" s="53">
        <v>2.7627535566085211</v>
      </c>
      <c r="AK34" s="53">
        <v>2.7427677964170489</v>
      </c>
      <c r="AL34" s="53">
        <v>2.6923081562719169</v>
      </c>
      <c r="AM34" s="53">
        <v>2.7025339570831624</v>
      </c>
      <c r="AN34" s="53">
        <v>2.6944306329679781</v>
      </c>
      <c r="AO34" s="53">
        <v>2.727470189536874</v>
      </c>
      <c r="AP34" s="53">
        <v>2.7539487303082262</v>
      </c>
      <c r="AQ34" s="53">
        <v>2.7271879863187367</v>
      </c>
      <c r="AR34" s="53" t="e">
        <v>#N/A</v>
      </c>
      <c r="AS34" s="53" t="e">
        <v>#N/A</v>
      </c>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43959</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43963</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t="e">
        <v>#N/A</v>
      </c>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43970</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43970</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43970</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43971</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6.9624373373077093</v>
      </c>
      <c r="AJ41" s="53">
        <v>6.8208333166403285</v>
      </c>
      <c r="AK41" s="53">
        <v>6.7820597420620521</v>
      </c>
      <c r="AL41" s="53">
        <v>6.8833543812413804</v>
      </c>
      <c r="AM41" s="53">
        <v>6.8244659742455802</v>
      </c>
      <c r="AN41" s="53">
        <v>6.6580327388463028</v>
      </c>
      <c r="AO41" s="53">
        <v>6.6607764044098259</v>
      </c>
      <c r="AP41" s="53">
        <v>6.5690457454478786</v>
      </c>
      <c r="AQ41" s="53">
        <v>6.6660346762934273</v>
      </c>
      <c r="AR41" s="53">
        <v>6.5632637654261856</v>
      </c>
      <c r="AS41" s="53" t="e">
        <v>#N/A</v>
      </c>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43965</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6.2104220000000003</v>
      </c>
      <c r="AN42" s="53">
        <v>6.0191340000000002</v>
      </c>
      <c r="AO42" s="53">
        <v>5.984267</v>
      </c>
      <c r="AP42" s="53">
        <v>6.2705060000000001</v>
      </c>
      <c r="AQ42" s="53">
        <v>6.2158059999999997</v>
      </c>
      <c r="AR42" s="53">
        <v>5.8076569999999998</v>
      </c>
      <c r="AS42" s="53" t="e">
        <v>#N/A</v>
      </c>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43963</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t="e">
        <v>#N/A</v>
      </c>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43959</v>
      </c>
      <c r="F46" s="53">
        <v>211.71464</v>
      </c>
      <c r="G46" s="53">
        <v>203.44859099999999</v>
      </c>
      <c r="H46" s="53">
        <v>377.489687</v>
      </c>
      <c r="I46" s="53">
        <v>262.26815900000003</v>
      </c>
      <c r="J46" s="53">
        <v>377.96681799999999</v>
      </c>
      <c r="K46" s="53">
        <v>328.27255500000001</v>
      </c>
      <c r="L46" s="53">
        <v>291.73443700000001</v>
      </c>
      <c r="M46" s="53">
        <v>340.54346099999998</v>
      </c>
      <c r="N46" s="53">
        <v>1161.7674730000001</v>
      </c>
      <c r="O46" s="53">
        <v>341.50022799999999</v>
      </c>
      <c r="P46" s="53">
        <v>379.17111599999998</v>
      </c>
      <c r="Q46" s="53">
        <v>296.10886599999998</v>
      </c>
      <c r="R46" s="53">
        <v>193.286145</v>
      </c>
      <c r="S46" s="53">
        <v>340.68530900000002</v>
      </c>
      <c r="T46" s="53">
        <v>440.93455299999999</v>
      </c>
      <c r="U46" s="53">
        <v>438.125406</v>
      </c>
      <c r="V46" s="53">
        <v>720.90606300000002</v>
      </c>
      <c r="W46" s="53">
        <v>395.63786299999998</v>
      </c>
      <c r="X46" s="53">
        <v>444.64394600000003</v>
      </c>
      <c r="Y46" s="53">
        <v>352.979963</v>
      </c>
      <c r="Z46" s="53">
        <v>271.53466600000002</v>
      </c>
      <c r="AA46" s="53">
        <v>335.27802600000001</v>
      </c>
      <c r="AB46" s="53">
        <v>380.203622</v>
      </c>
      <c r="AC46" s="53">
        <v>236.19018399999999</v>
      </c>
      <c r="AD46" s="53">
        <v>263.61203599999999</v>
      </c>
      <c r="AE46" s="53">
        <v>356.929125</v>
      </c>
      <c r="AF46" s="53">
        <v>344.58327800000001</v>
      </c>
      <c r="AG46" s="53">
        <v>377.985095</v>
      </c>
      <c r="AH46" s="53">
        <v>334.38160399999998</v>
      </c>
      <c r="AI46" s="53">
        <v>360.18556100000001</v>
      </c>
      <c r="AJ46" s="53">
        <v>350.147809</v>
      </c>
      <c r="AK46" s="53">
        <v>354.86428999999998</v>
      </c>
      <c r="AL46" s="53">
        <v>407.23015600000002</v>
      </c>
      <c r="AM46" s="53">
        <v>547.55578300000002</v>
      </c>
      <c r="AN46" s="53">
        <v>1155.9815719999999</v>
      </c>
      <c r="AO46" s="53">
        <v>300.53037999999998</v>
      </c>
      <c r="AP46" s="53">
        <v>211.140458</v>
      </c>
      <c r="AQ46" s="53">
        <v>337.181848</v>
      </c>
      <c r="AR46" s="53">
        <v>213.20477399999999</v>
      </c>
      <c r="AS46" s="53">
        <v>303.58258499999999</v>
      </c>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9">
        <v>0.96798212956066276</v>
      </c>
      <c r="G14" s="59">
        <v>1.6224188790560534</v>
      </c>
      <c r="H14" s="59">
        <v>2.3947750362844467</v>
      </c>
      <c r="I14" s="59">
        <v>1.4174344436569841</v>
      </c>
    </row>
    <row r="15" spans="1:34" x14ac:dyDescent="0.2">
      <c r="A15" s="50" t="s">
        <v>184</v>
      </c>
      <c r="C15" s="50" t="s">
        <v>15</v>
      </c>
      <c r="D15" s="101" t="s">
        <v>183</v>
      </c>
      <c r="E15" s="100">
        <v>43880</v>
      </c>
      <c r="F15" s="59">
        <v>1.4218009478673022</v>
      </c>
      <c r="G15" s="59">
        <v>1.5576323987538832</v>
      </c>
      <c r="H15" s="59">
        <v>2.3006134969325132</v>
      </c>
      <c r="I15" s="59">
        <v>1.9490254872563728</v>
      </c>
    </row>
    <row r="16" spans="1:34" x14ac:dyDescent="0.2">
      <c r="A16" s="50" t="s">
        <v>240</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43937</v>
      </c>
      <c r="F19" s="54">
        <v>85735</v>
      </c>
      <c r="G19" s="54">
        <v>72511.666666666672</v>
      </c>
      <c r="H19" s="54">
        <v>54105</v>
      </c>
      <c r="I19" s="54">
        <v>50613.333333333336</v>
      </c>
    </row>
    <row r="20" spans="1:9" x14ac:dyDescent="0.2">
      <c r="A20" s="50" t="s">
        <v>188</v>
      </c>
      <c r="C20" s="50" t="s">
        <v>15</v>
      </c>
      <c r="D20" s="101" t="s">
        <v>183</v>
      </c>
      <c r="E20" s="100">
        <v>43937</v>
      </c>
      <c r="F20" s="59">
        <v>68.670076726342714</v>
      </c>
      <c r="G20" s="59">
        <v>-15.423494877626787</v>
      </c>
      <c r="H20" s="59">
        <v>-25.384420897786562</v>
      </c>
      <c r="I20" s="59">
        <v>-6.4535009087268502</v>
      </c>
    </row>
    <row r="21" spans="1:9" x14ac:dyDescent="0.2">
      <c r="A21" s="50" t="s">
        <v>189</v>
      </c>
      <c r="C21" s="50" t="s">
        <v>13</v>
      </c>
      <c r="D21" s="101" t="s">
        <v>183</v>
      </c>
      <c r="E21" s="100">
        <v>43937</v>
      </c>
      <c r="F21" s="54">
        <v>28089.166666666668</v>
      </c>
      <c r="G21" s="54">
        <v>24750.833333333332</v>
      </c>
      <c r="H21" s="54">
        <v>17529.166666666668</v>
      </c>
      <c r="I21" s="54">
        <v>15999.166666666666</v>
      </c>
    </row>
    <row r="22" spans="1:9" x14ac:dyDescent="0.2">
      <c r="A22" s="50" t="s">
        <v>190</v>
      </c>
      <c r="C22" s="50" t="s">
        <v>15</v>
      </c>
      <c r="D22" s="101" t="s">
        <v>183</v>
      </c>
      <c r="E22" s="100">
        <v>43937</v>
      </c>
      <c r="F22" s="59">
        <v>71.755414012738868</v>
      </c>
      <c r="G22" s="59">
        <v>-11.884771709140541</v>
      </c>
      <c r="H22" s="59">
        <v>-29.177468772095207</v>
      </c>
      <c r="I22" s="59">
        <v>-8.7283099595911633</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43921</v>
      </c>
      <c r="F24" s="53">
        <v>-1.5469383266793479</v>
      </c>
      <c r="G24" s="53">
        <v>0.61945185200167341</v>
      </c>
      <c r="H24" s="53">
        <v>1.3721219955020514</v>
      </c>
      <c r="I24" s="53">
        <v>2.161464490818199</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43928</v>
      </c>
      <c r="F27" s="53">
        <v>43.144166666666671</v>
      </c>
      <c r="G27" s="53">
        <v>50.884166666666665</v>
      </c>
      <c r="H27" s="53">
        <v>64.938333333333333</v>
      </c>
      <c r="I27" s="53">
        <v>56.981666666666676</v>
      </c>
    </row>
    <row r="28" spans="1:9" x14ac:dyDescent="0.2">
      <c r="A28" s="50" t="s">
        <v>251</v>
      </c>
      <c r="C28" s="50" t="s">
        <v>250</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43955</v>
      </c>
      <c r="F30" s="53">
        <v>1.0657640742418151</v>
      </c>
      <c r="G30" s="53">
        <v>3.203168253077382</v>
      </c>
      <c r="H30" s="53">
        <v>2.2107986762504694</v>
      </c>
      <c r="I30" s="53">
        <v>1.6370960299403325</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43942</v>
      </c>
      <c r="F33" s="53">
        <v>74.896253553474452</v>
      </c>
      <c r="G33" s="53">
        <v>80.209418980292426</v>
      </c>
      <c r="H33" s="53">
        <v>81.80024552027443</v>
      </c>
      <c r="I33" s="53">
        <v>81.154221776867999</v>
      </c>
    </row>
    <row r="34" spans="1:9" x14ac:dyDescent="0.2">
      <c r="A34" s="50" t="s">
        <v>216</v>
      </c>
      <c r="D34" s="101" t="s">
        <v>183</v>
      </c>
      <c r="E34" s="100">
        <v>43942</v>
      </c>
      <c r="F34" s="59">
        <v>29.321695247980188</v>
      </c>
      <c r="G34" s="59">
        <v>31.730509530535723</v>
      </c>
      <c r="H34" s="59">
        <v>31.858031927935311</v>
      </c>
      <c r="I34" s="59">
        <v>32.584741692651548</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43871</v>
      </c>
      <c r="F37" s="54">
        <v>5427</v>
      </c>
      <c r="G37" s="54">
        <v>5008</v>
      </c>
      <c r="H37" s="54">
        <v>4925</v>
      </c>
      <c r="I37" s="54">
        <v>5589</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43971</v>
      </c>
      <c r="F41" s="53">
        <v>71.554266115944003</v>
      </c>
      <c r="G41" s="53">
        <v>78.864432539013535</v>
      </c>
      <c r="H41" s="53">
        <v>82.896284906649413</v>
      </c>
      <c r="I41" s="53">
        <v>82.240056410047856</v>
      </c>
    </row>
    <row r="42" spans="1:9" x14ac:dyDescent="0.2">
      <c r="A42" s="50" t="s">
        <v>224</v>
      </c>
      <c r="C42" s="50" t="s">
        <v>138</v>
      </c>
      <c r="D42" s="101" t="s">
        <v>183</v>
      </c>
      <c r="E42" s="100">
        <v>43965</v>
      </c>
      <c r="F42" s="53">
        <v>63.020004</v>
      </c>
      <c r="G42" s="53">
        <v>71.650746999999996</v>
      </c>
      <c r="H42" s="53">
        <v>76.832944000000012</v>
      </c>
      <c r="I42" s="53">
        <v>76.265534000000002</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43871</v>
      </c>
      <c r="F45" s="54">
        <v>121</v>
      </c>
      <c r="G45" s="54">
        <v>131</v>
      </c>
      <c r="H45" s="54">
        <v>162</v>
      </c>
      <c r="I45" s="54">
        <v>155</v>
      </c>
    </row>
    <row r="46" spans="1:9" x14ac:dyDescent="0.2">
      <c r="A46" s="50" t="s">
        <v>228</v>
      </c>
      <c r="C46" s="50" t="s">
        <v>154</v>
      </c>
      <c r="D46" s="101" t="s">
        <v>183</v>
      </c>
      <c r="E46" s="100">
        <v>43959</v>
      </c>
      <c r="F46" s="53">
        <v>4584.7849480000004</v>
      </c>
      <c r="G46" s="53">
        <v>4571.9860309999995</v>
      </c>
      <c r="H46" s="53">
        <v>4550.4057459999995</v>
      </c>
      <c r="I46" s="53">
        <v>5153.9866889999994</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5" customFormat="1" ht="165" customHeight="1" x14ac:dyDescent="0.25">
      <c r="B1" s="185" t="s">
        <v>124</v>
      </c>
      <c r="D1" s="185" t="s">
        <v>125</v>
      </c>
      <c r="F1" s="185" t="s">
        <v>88</v>
      </c>
      <c r="H1" s="185" t="s">
        <v>8</v>
      </c>
      <c r="J1" s="185" t="s">
        <v>90</v>
      </c>
      <c r="L1" s="185" t="s">
        <v>91</v>
      </c>
      <c r="N1" s="185" t="s">
        <v>92</v>
      </c>
      <c r="P1" s="185" t="s">
        <v>93</v>
      </c>
      <c r="R1" s="185" t="s">
        <v>94</v>
      </c>
      <c r="T1" s="185" t="s">
        <v>126</v>
      </c>
      <c r="V1" s="185" t="s">
        <v>127</v>
      </c>
      <c r="X1" s="185" t="s">
        <v>128</v>
      </c>
      <c r="Z1" s="185" t="s">
        <v>129</v>
      </c>
      <c r="AB1" s="185" t="s">
        <v>130</v>
      </c>
      <c r="AD1" s="185" t="s">
        <v>132</v>
      </c>
      <c r="AF1" s="185" t="s">
        <v>133</v>
      </c>
      <c r="AH1" s="185" t="s">
        <v>135</v>
      </c>
      <c r="AJ1" s="185" t="s">
        <v>40</v>
      </c>
      <c r="AL1" s="185" t="s">
        <v>136</v>
      </c>
      <c r="AN1" s="185" t="s">
        <v>137</v>
      </c>
      <c r="AP1" s="185" t="s">
        <v>139</v>
      </c>
      <c r="AR1" s="185" t="s">
        <v>51</v>
      </c>
      <c r="AT1" s="185" t="s">
        <v>142</v>
      </c>
      <c r="AV1" s="185" t="s">
        <v>143</v>
      </c>
      <c r="AX1" s="185" t="s">
        <v>145</v>
      </c>
      <c r="AZ1" s="185" t="s">
        <v>146</v>
      </c>
      <c r="BB1" s="185" t="s">
        <v>147</v>
      </c>
      <c r="BD1" s="185" t="s">
        <v>148</v>
      </c>
      <c r="BF1" s="185" t="s">
        <v>149</v>
      </c>
      <c r="BH1" s="185" t="s">
        <v>150</v>
      </c>
      <c r="BJ1" s="185" t="s">
        <v>151</v>
      </c>
      <c r="BL1" s="185" t="s">
        <v>152</v>
      </c>
      <c r="BN1" s="185"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84">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4">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4">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4">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4">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4">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4">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4">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4">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4">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4">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4">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5"/>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241</v>
      </c>
      <c r="J12" s="45" t="s">
        <v>94</v>
      </c>
      <c r="K12" s="45" t="s">
        <v>126</v>
      </c>
      <c r="L12" s="45" t="s">
        <v>127</v>
      </c>
      <c r="M12" s="45" t="s">
        <v>128</v>
      </c>
      <c r="N12" s="45" t="s">
        <v>129</v>
      </c>
      <c r="O12" s="45" t="s">
        <v>130</v>
      </c>
      <c r="P12" s="45" t="s">
        <v>249</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250</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43971</v>
      </c>
      <c r="C15" s="49">
        <v>43971</v>
      </c>
      <c r="D15" s="49">
        <v>43959</v>
      </c>
      <c r="E15" s="49">
        <v>43959</v>
      </c>
      <c r="F15" s="49">
        <v>43959</v>
      </c>
      <c r="G15" s="49">
        <v>43937</v>
      </c>
      <c r="H15" s="49">
        <v>43937</v>
      </c>
      <c r="I15" s="49">
        <v>43937</v>
      </c>
      <c r="J15" s="49">
        <v>43937</v>
      </c>
      <c r="K15" s="49">
        <v>43959</v>
      </c>
      <c r="L15" s="49">
        <v>43955</v>
      </c>
      <c r="M15" s="49">
        <v>43959</v>
      </c>
      <c r="N15" s="49">
        <v>43959</v>
      </c>
      <c r="O15" s="49">
        <v>43959</v>
      </c>
      <c r="P15" s="49">
        <v>43955</v>
      </c>
      <c r="Q15" s="49">
        <v>43959</v>
      </c>
      <c r="R15" s="49">
        <v>43955</v>
      </c>
      <c r="S15" s="49">
        <v>43955</v>
      </c>
      <c r="T15" s="49">
        <v>43955</v>
      </c>
      <c r="U15" s="49">
        <v>43942</v>
      </c>
      <c r="V15" s="49">
        <v>43942</v>
      </c>
      <c r="W15" s="49">
        <v>43188</v>
      </c>
      <c r="X15" s="49">
        <v>43959</v>
      </c>
      <c r="Y15" s="49">
        <v>43963</v>
      </c>
      <c r="Z15" s="49">
        <v>43970</v>
      </c>
      <c r="AA15" s="49">
        <v>43970</v>
      </c>
      <c r="AB15" s="49">
        <v>43970</v>
      </c>
      <c r="AC15" s="49">
        <v>43971</v>
      </c>
      <c r="AD15" s="49">
        <v>43965</v>
      </c>
      <c r="AE15" s="49">
        <v>43714</v>
      </c>
      <c r="AF15" s="49">
        <v>43714</v>
      </c>
      <c r="AG15" s="49">
        <v>43963</v>
      </c>
      <c r="AH15" s="49">
        <v>43959</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61">
        <v>0.6958250497017815</v>
      </c>
      <c r="N16" s="61">
        <v>0.82437371608461429</v>
      </c>
      <c r="O16" s="59">
        <v>52.5</v>
      </c>
      <c r="P16" s="60" t="e">
        <v>#N/A</v>
      </c>
      <c r="Q16" s="53">
        <v>1243.5454999999999</v>
      </c>
      <c r="R16" s="53">
        <v>1.7276646733958012</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61">
        <v>1.2884043607532147</v>
      </c>
      <c r="N17" s="61">
        <v>1.9456949164605719</v>
      </c>
      <c r="O17" s="59">
        <v>53.47</v>
      </c>
      <c r="P17" s="60" t="e">
        <v>#N/A</v>
      </c>
      <c r="Q17" s="53">
        <v>1244.4760000000001</v>
      </c>
      <c r="R17" s="53">
        <v>2.2262844777423352</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61">
        <v>0.22793878215565666</v>
      </c>
      <c r="N18" s="61">
        <v>0.66549758877685328</v>
      </c>
      <c r="O18" s="59">
        <v>49.33</v>
      </c>
      <c r="P18" s="60" t="e">
        <v>#N/A</v>
      </c>
      <c r="Q18" s="53">
        <v>1245.4065000000001</v>
      </c>
      <c r="R18" s="53">
        <v>2.9834892954167413</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61">
        <v>0.38659793814432852</v>
      </c>
      <c r="N19" s="61">
        <v>0.84586221555171814</v>
      </c>
      <c r="O19" s="59">
        <v>51.06</v>
      </c>
      <c r="P19" s="60" t="e">
        <v>#N/A</v>
      </c>
      <c r="Q19" s="53">
        <v>1246.337</v>
      </c>
      <c r="R19" s="53">
        <v>3.3275792893773914</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61">
        <v>-0.67307692307692069</v>
      </c>
      <c r="N20" s="61">
        <v>-0.62899575793560203</v>
      </c>
      <c r="O20" s="59">
        <v>48.48</v>
      </c>
      <c r="P20" s="60" t="e">
        <v>#N/A</v>
      </c>
      <c r="Q20" s="53">
        <v>1248.0875833333332</v>
      </c>
      <c r="R20" s="53">
        <v>4.3028710002034565</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61">
        <v>-0.83952211817888145</v>
      </c>
      <c r="N21" s="61">
        <v>-1.0889150698222383</v>
      </c>
      <c r="O21" s="59">
        <v>45.18</v>
      </c>
      <c r="P21" s="60" t="e">
        <v>#N/A</v>
      </c>
      <c r="Q21" s="53">
        <v>1249.8381666666667</v>
      </c>
      <c r="R21" s="53">
        <v>4.010121457489868</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61">
        <v>-0.65189048239895353</v>
      </c>
      <c r="N22" s="61">
        <v>-1.0888991569531714</v>
      </c>
      <c r="O22" s="59">
        <v>46.63</v>
      </c>
      <c r="P22" s="60" t="e">
        <v>#N/A</v>
      </c>
      <c r="Q22" s="53">
        <v>1251.5887499999999</v>
      </c>
      <c r="R22" s="53">
        <v>3.4706633429911316</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61">
        <v>0.13201320132012473</v>
      </c>
      <c r="N23" s="61">
        <v>-0.76151282524776764</v>
      </c>
      <c r="O23" s="59">
        <v>48.04</v>
      </c>
      <c r="P23" s="60" t="e">
        <v>#N/A</v>
      </c>
      <c r="Q23" s="53">
        <v>1253.3393333333333</v>
      </c>
      <c r="R23" s="53">
        <v>3.2077152350053817</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61">
        <v>0.86178322837255905</v>
      </c>
      <c r="N24" s="61">
        <v>-5.7256615341261252E-2</v>
      </c>
      <c r="O24" s="59">
        <v>49.82</v>
      </c>
      <c r="P24" s="60" t="e">
        <v>#N/A</v>
      </c>
      <c r="Q24" s="53">
        <v>1255.0899166666668</v>
      </c>
      <c r="R24" s="53">
        <v>3.0682605617003311</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61">
        <v>1.2292358803986714</v>
      </c>
      <c r="N25" s="61">
        <v>1.4043622224786612</v>
      </c>
      <c r="O25" s="59">
        <v>51.58</v>
      </c>
      <c r="P25" s="60" t="e">
        <v>#N/A</v>
      </c>
      <c r="Q25" s="53">
        <v>1256.8405</v>
      </c>
      <c r="R25" s="53">
        <v>3.2583439981463735</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61">
        <v>1.2892561983470996</v>
      </c>
      <c r="N26" s="61">
        <v>1.8053904434074397</v>
      </c>
      <c r="O26" s="59">
        <v>56.64</v>
      </c>
      <c r="P26" s="60" t="e">
        <v>#N/A</v>
      </c>
      <c r="Q26" s="53">
        <v>1258.5910833333332</v>
      </c>
      <c r="R26" s="53">
        <v>3.5332655084597597</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61">
        <v>1.477832512315258</v>
      </c>
      <c r="N27" s="61">
        <v>2.1693121693121542</v>
      </c>
      <c r="O27" s="59">
        <v>57.88</v>
      </c>
      <c r="P27" s="60" t="e">
        <v>#N/A</v>
      </c>
      <c r="Q27" s="53">
        <v>1260.3416666666667</v>
      </c>
      <c r="R27" s="53">
        <v>3.3310670088547933</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61">
        <v>1.84271141822967</v>
      </c>
      <c r="N28" s="61">
        <v>1.9527942421676547</v>
      </c>
      <c r="O28" s="59">
        <v>63.7</v>
      </c>
      <c r="P28" s="60">
        <v>1.9374</v>
      </c>
      <c r="Q28" s="53">
        <v>1262.0922499999999</v>
      </c>
      <c r="R28" s="53">
        <v>2.7537241258307255</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61">
        <v>1.6960208741030547</v>
      </c>
      <c r="N29" s="61">
        <v>1.688643761617592</v>
      </c>
      <c r="O29" s="59">
        <v>62.23</v>
      </c>
      <c r="P29" s="60">
        <v>1.9621999999999999</v>
      </c>
      <c r="Q29" s="53">
        <v>1263.8428333333331</v>
      </c>
      <c r="R29" s="53">
        <v>2.7695296787527024</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61">
        <v>1.2995451591942819</v>
      </c>
      <c r="N30" s="61">
        <v>1.3457133151582257</v>
      </c>
      <c r="O30" s="59">
        <v>62.73</v>
      </c>
      <c r="P30" s="60">
        <v>1.7306999999999999</v>
      </c>
      <c r="Q30" s="53">
        <v>1265.5934166666668</v>
      </c>
      <c r="R30" s="53">
        <v>2.5658075381450818</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61">
        <v>0.54557124518612721</v>
      </c>
      <c r="N31" s="61">
        <v>0.39658643175444208</v>
      </c>
      <c r="O31" s="59">
        <v>66.25</v>
      </c>
      <c r="P31" s="60">
        <v>1.4459</v>
      </c>
      <c r="Q31" s="53">
        <v>1267.3440000000001</v>
      </c>
      <c r="R31" s="53">
        <v>2.1065812346520163</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61">
        <v>1.5488867376573179</v>
      </c>
      <c r="N32" s="61">
        <v>1.6071212094972642</v>
      </c>
      <c r="O32" s="59">
        <v>69.98</v>
      </c>
      <c r="P32" s="60">
        <v>0.95569999999999999</v>
      </c>
      <c r="Q32" s="53">
        <v>1268.8745833333332</v>
      </c>
      <c r="R32" s="53">
        <v>2.2152290804569263</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61">
        <v>2.5073266037121344</v>
      </c>
      <c r="N33" s="61">
        <v>2.9374928839804193</v>
      </c>
      <c r="O33" s="59">
        <v>67.87</v>
      </c>
      <c r="P33" s="60">
        <v>0.93589999999999995</v>
      </c>
      <c r="Q33" s="53">
        <v>1270.4051666666667</v>
      </c>
      <c r="R33" s="53">
        <v>2.0449771894858637</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61">
        <v>2.5590551181102317</v>
      </c>
      <c r="N34" s="61">
        <v>3.1669222768699212</v>
      </c>
      <c r="O34" s="59">
        <v>70.98</v>
      </c>
      <c r="P34" s="60">
        <v>1.329</v>
      </c>
      <c r="Q34" s="53">
        <v>1271.9357500000001</v>
      </c>
      <c r="R34" s="53">
        <v>2.2330825210445271</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61">
        <v>1.713909030982208</v>
      </c>
      <c r="N35" s="61">
        <v>2.4066279739488827</v>
      </c>
      <c r="O35" s="59">
        <v>68.06</v>
      </c>
      <c r="P35" s="60">
        <v>1.1264000000000001</v>
      </c>
      <c r="Q35" s="53">
        <v>1273.4663333333333</v>
      </c>
      <c r="R35" s="53">
        <v>2.4147825885728835</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61">
        <v>1.0187315149523535</v>
      </c>
      <c r="N36" s="61">
        <v>1.3811156452991913</v>
      </c>
      <c r="O36" s="59">
        <v>70.23</v>
      </c>
      <c r="P36" s="60">
        <v>1.222</v>
      </c>
      <c r="Q36" s="53">
        <v>1274.9969166666667</v>
      </c>
      <c r="R36" s="53">
        <v>2.2518602803252685</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61">
        <v>2.0019691499835846</v>
      </c>
      <c r="N37" s="61">
        <v>0.97083978954926042</v>
      </c>
      <c r="O37" s="59">
        <v>70.75</v>
      </c>
      <c r="P37" s="60">
        <v>1.4009</v>
      </c>
      <c r="Q37" s="53">
        <v>1276.5274999999999</v>
      </c>
      <c r="R37" s="53">
        <v>2.3352927360196007</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61">
        <v>2.4804177545691752</v>
      </c>
      <c r="N38" s="61">
        <v>0.88712277674658502</v>
      </c>
      <c r="O38" s="59">
        <v>56.96</v>
      </c>
      <c r="P38" s="60">
        <v>1.7965</v>
      </c>
      <c r="Q38" s="53">
        <v>1278.0580833333333</v>
      </c>
      <c r="R38" s="53">
        <v>1.5725061520150074</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61">
        <v>2.0711974110032338</v>
      </c>
      <c r="N39" s="61">
        <v>0.25720697393405434</v>
      </c>
      <c r="O39" s="59">
        <v>49.52</v>
      </c>
      <c r="P39" s="60">
        <v>1.8897999999999999</v>
      </c>
      <c r="Q39" s="53">
        <v>1279.5886666666668</v>
      </c>
      <c r="R39" s="53">
        <v>1.3010311294570975</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61">
        <v>2.7786752827140493</v>
      </c>
      <c r="N40" s="61">
        <v>1.2665455489229149</v>
      </c>
      <c r="O40" s="59">
        <v>51.38</v>
      </c>
      <c r="P40" s="60">
        <v>1.7539</v>
      </c>
      <c r="Q40" s="53">
        <v>1281.11925</v>
      </c>
      <c r="R40" s="53">
        <v>1.6234484575287533</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61">
        <v>2.2450288646568284</v>
      </c>
      <c r="N41" s="61">
        <v>0.84102845765678946</v>
      </c>
      <c r="O41" s="59">
        <v>54.95</v>
      </c>
      <c r="P41" s="60">
        <v>2.3167</v>
      </c>
      <c r="Q41" s="53">
        <v>1282.6498333333332</v>
      </c>
      <c r="R41" s="53">
        <v>1.1349544050859084</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61">
        <v>2.7581783194355447</v>
      </c>
      <c r="N42" s="61">
        <v>1.5427058803307192</v>
      </c>
      <c r="O42" s="59">
        <v>58.15</v>
      </c>
      <c r="P42" s="60">
        <v>2.2016</v>
      </c>
      <c r="Q42" s="53">
        <v>1284.1804166666668</v>
      </c>
      <c r="R42" s="53">
        <v>1.5013556422264429</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61">
        <v>2.3938716884774891</v>
      </c>
      <c r="N43" s="61">
        <v>2.0993462036108745</v>
      </c>
      <c r="O43" s="59">
        <v>63.86</v>
      </c>
      <c r="P43" s="60">
        <v>1.1072</v>
      </c>
      <c r="Q43" s="53">
        <v>1285.711</v>
      </c>
      <c r="R43" s="53">
        <v>1.8157279154048744</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61">
        <v>2.1925643469971279</v>
      </c>
      <c r="N44" s="61">
        <v>1.7828228596751261</v>
      </c>
      <c r="O44" s="59">
        <v>60.83</v>
      </c>
      <c r="P44" s="60">
        <v>1.4147000000000001</v>
      </c>
      <c r="Q44" s="53">
        <v>1288.9718273306166</v>
      </c>
      <c r="R44" s="53">
        <v>1.6917707217413591</v>
      </c>
      <c r="S44" s="59">
        <v>3.95</v>
      </c>
      <c r="T44" s="59">
        <v>2</v>
      </c>
      <c r="U44" s="53">
        <v>6.8003267743278029</v>
      </c>
      <c r="V44" s="53">
        <v>2.7507345440905211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53">
        <v>334.38160399999998</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61">
        <v>2.4459974587039301</v>
      </c>
      <c r="N45" s="61">
        <v>2.2751057149906773</v>
      </c>
      <c r="O45" s="59">
        <v>54.66</v>
      </c>
      <c r="P45" s="60">
        <v>0.74050000000000005</v>
      </c>
      <c r="Q45" s="53">
        <v>1290.7254551532151</v>
      </c>
      <c r="R45" s="53">
        <v>1.8894583123278963</v>
      </c>
      <c r="S45" s="59">
        <v>3.95</v>
      </c>
      <c r="T45" s="59">
        <v>2</v>
      </c>
      <c r="U45" s="53">
        <v>6.74163193282343</v>
      </c>
      <c r="V45" s="53">
        <v>2.7372212415859685</v>
      </c>
      <c r="W45" s="60" t="e">
        <v>#N/A</v>
      </c>
      <c r="X45" s="54">
        <v>1111</v>
      </c>
      <c r="Y45" s="54">
        <v>440</v>
      </c>
      <c r="Z45" s="54">
        <v>2273</v>
      </c>
      <c r="AA45" s="54">
        <v>452135</v>
      </c>
      <c r="AB45" s="61">
        <v>0.56429990069513403</v>
      </c>
      <c r="AC45" s="53">
        <v>6.9624373373077093</v>
      </c>
      <c r="AD45" s="53">
        <v>6.4328609999999999</v>
      </c>
      <c r="AE45" s="54" t="e">
        <v>#N/A</v>
      </c>
      <c r="AF45" s="54" t="e">
        <v>#N/A</v>
      </c>
      <c r="AG45" s="54">
        <v>12</v>
      </c>
      <c r="AH45" s="53">
        <v>360.18556100000001</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61">
        <v>2.6871401151631558</v>
      </c>
      <c r="N46" s="61">
        <v>2.648508718719822</v>
      </c>
      <c r="O46" s="59">
        <v>57.36</v>
      </c>
      <c r="P46" s="60">
        <v>1.0555000000000001</v>
      </c>
      <c r="Q46" s="53">
        <v>1294.9099420016573</v>
      </c>
      <c r="R46" s="53">
        <v>1.645503050778796</v>
      </c>
      <c r="S46" s="59">
        <v>3.95</v>
      </c>
      <c r="T46" s="59">
        <v>2</v>
      </c>
      <c r="U46" s="53">
        <v>6.7886794823880754</v>
      </c>
      <c r="V46" s="53">
        <v>2.7627535566085211</v>
      </c>
      <c r="W46" s="60" t="e">
        <v>#N/A</v>
      </c>
      <c r="X46" s="54">
        <v>691</v>
      </c>
      <c r="Y46" s="54">
        <v>476</v>
      </c>
      <c r="Z46" s="54">
        <v>2118</v>
      </c>
      <c r="AA46" s="54">
        <v>439577</v>
      </c>
      <c r="AB46" s="61">
        <v>0.60051034873830456</v>
      </c>
      <c r="AC46" s="53">
        <v>6.8208333166403285</v>
      </c>
      <c r="AD46" s="53">
        <v>6.3269279999999997</v>
      </c>
      <c r="AE46" s="54" t="e">
        <v>#N/A</v>
      </c>
      <c r="AF46" s="54" t="e">
        <v>#N/A</v>
      </c>
      <c r="AG46" s="54">
        <v>20</v>
      </c>
      <c r="AH46" s="53">
        <v>350.147809</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61">
        <v>4.1477640959170392</v>
      </c>
      <c r="N47" s="61">
        <v>4.7087937285305248</v>
      </c>
      <c r="O47" s="59">
        <v>54.81</v>
      </c>
      <c r="P47" s="60">
        <v>1.0105999999999999</v>
      </c>
      <c r="Q47" s="53">
        <v>1297.2789856880747</v>
      </c>
      <c r="R47" s="53">
        <v>1.6934851891299063</v>
      </c>
      <c r="S47" s="59">
        <v>3.95</v>
      </c>
      <c r="T47" s="59">
        <v>2</v>
      </c>
      <c r="U47" s="53">
        <v>6.7603187309693755</v>
      </c>
      <c r="V47" s="53">
        <v>2.7427677964170489</v>
      </c>
      <c r="W47" s="60" t="e">
        <v>#N/A</v>
      </c>
      <c r="X47" s="54">
        <v>1051</v>
      </c>
      <c r="Y47" s="54">
        <v>459</v>
      </c>
      <c r="Z47" s="54">
        <v>2029</v>
      </c>
      <c r="AA47" s="54">
        <v>439720</v>
      </c>
      <c r="AB47" s="61">
        <v>0.55879922886257227</v>
      </c>
      <c r="AC47" s="53">
        <v>6.7820597420620521</v>
      </c>
      <c r="AD47" s="53">
        <v>6.3260550000000002</v>
      </c>
      <c r="AE47" s="54" t="e">
        <v>#N/A</v>
      </c>
      <c r="AF47" s="54" t="e">
        <v>#N/A</v>
      </c>
      <c r="AG47" s="54">
        <v>13</v>
      </c>
      <c r="AH47" s="53">
        <v>354.86428999999998</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61">
        <v>4.3916720884840776</v>
      </c>
      <c r="N48" s="61">
        <v>4.9771356041242942</v>
      </c>
      <c r="O48" s="59">
        <v>56.95</v>
      </c>
      <c r="P48" s="60">
        <v>0.9476</v>
      </c>
      <c r="Q48" s="53">
        <v>1300.1598897344388</v>
      </c>
      <c r="R48" s="53">
        <v>1.6737978015299859</v>
      </c>
      <c r="S48" s="59">
        <v>3.95</v>
      </c>
      <c r="T48" s="59">
        <v>2</v>
      </c>
      <c r="U48" s="53">
        <v>6.6646497544417294</v>
      </c>
      <c r="V48" s="53">
        <v>2.6923081562719169</v>
      </c>
      <c r="W48" s="60" t="e">
        <v>#N/A</v>
      </c>
      <c r="X48" s="54">
        <v>1565</v>
      </c>
      <c r="Y48" s="54">
        <v>461</v>
      </c>
      <c r="Z48" s="54">
        <v>1791</v>
      </c>
      <c r="AA48" s="54">
        <v>443001</v>
      </c>
      <c r="AB48" s="61">
        <v>0.52048823016564949</v>
      </c>
      <c r="AC48" s="53">
        <v>6.8833543812413804</v>
      </c>
      <c r="AD48" s="53">
        <v>6.108009</v>
      </c>
      <c r="AE48" s="54" t="e">
        <v>#N/A</v>
      </c>
      <c r="AF48" s="54" t="e">
        <v>#N/A</v>
      </c>
      <c r="AG48" s="54">
        <v>10</v>
      </c>
      <c r="AH48" s="53">
        <v>407.23015600000002</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61">
        <v>3.7966537966537928</v>
      </c>
      <c r="N49" s="61">
        <v>4.8768857291485945</v>
      </c>
      <c r="O49" s="59">
        <v>53.96</v>
      </c>
      <c r="P49" s="60">
        <v>1.8379000000000001</v>
      </c>
      <c r="Q49" s="53">
        <v>1302.6884627689169</v>
      </c>
      <c r="R49" s="53">
        <v>1.3534829939849224</v>
      </c>
      <c r="S49" s="59">
        <v>3.95</v>
      </c>
      <c r="T49" s="59">
        <v>2</v>
      </c>
      <c r="U49" s="53">
        <v>6.7216209205720157</v>
      </c>
      <c r="V49" s="53">
        <v>2.7025339570831624</v>
      </c>
      <c r="W49" s="60" t="e">
        <v>#N/A</v>
      </c>
      <c r="X49" s="54">
        <v>818</v>
      </c>
      <c r="Y49" s="54">
        <v>486</v>
      </c>
      <c r="Z49" s="54">
        <v>1846</v>
      </c>
      <c r="AA49" s="54">
        <v>444906</v>
      </c>
      <c r="AB49" s="61">
        <v>0.60984473075652457</v>
      </c>
      <c r="AC49" s="53">
        <v>6.8244659742455802</v>
      </c>
      <c r="AD49" s="53">
        <v>6.2104220000000003</v>
      </c>
      <c r="AE49" s="54" t="e">
        <v>#N/A</v>
      </c>
      <c r="AF49" s="54" t="e">
        <v>#N/A</v>
      </c>
      <c r="AG49" s="54">
        <v>15</v>
      </c>
      <c r="AH49" s="53">
        <v>547.55578300000002</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61">
        <v>3.0254777070063854</v>
      </c>
      <c r="N50" s="61">
        <v>4.491625709374536</v>
      </c>
      <c r="O50" s="59">
        <v>57.05</v>
      </c>
      <c r="P50" s="60">
        <v>2.4024000000000001</v>
      </c>
      <c r="Q50" s="53">
        <v>1305.610914893959</v>
      </c>
      <c r="R50" s="53">
        <v>1.6794640257532301</v>
      </c>
      <c r="S50" s="59">
        <v>3.95</v>
      </c>
      <c r="T50" s="59">
        <v>2</v>
      </c>
      <c r="U50" s="53">
        <v>6.6588635579657991</v>
      </c>
      <c r="V50" s="53">
        <v>2.6944306329679781</v>
      </c>
      <c r="W50" s="60" t="e">
        <v>#N/A</v>
      </c>
      <c r="X50" s="54">
        <v>954</v>
      </c>
      <c r="Y50" s="54">
        <v>480</v>
      </c>
      <c r="Z50" s="54">
        <v>1430</v>
      </c>
      <c r="AA50" s="54">
        <v>426687</v>
      </c>
      <c r="AB50" s="61">
        <v>0.60159865376525035</v>
      </c>
      <c r="AC50" s="53">
        <v>6.6580327388463028</v>
      </c>
      <c r="AD50" s="53">
        <v>6.0191340000000002</v>
      </c>
      <c r="AE50" s="54" t="e">
        <v>#N/A</v>
      </c>
      <c r="AF50" s="54" t="e">
        <v>#N/A</v>
      </c>
      <c r="AG50" s="54">
        <v>10</v>
      </c>
      <c r="AH50" s="53">
        <v>1155.9815719999999</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61">
        <v>2.9169308814204209</v>
      </c>
      <c r="N51" s="61">
        <v>3.6700012052549136</v>
      </c>
      <c r="O51" s="59">
        <v>59.82</v>
      </c>
      <c r="P51" s="60">
        <v>2.4337</v>
      </c>
      <c r="Q51" s="53">
        <v>1308.4495226332401</v>
      </c>
      <c r="R51" s="53">
        <v>1.93939611771623</v>
      </c>
      <c r="S51" s="59">
        <v>3.95</v>
      </c>
      <c r="T51" s="59">
        <v>2</v>
      </c>
      <c r="U51" s="53">
        <v>6.7411925254279508</v>
      </c>
      <c r="V51" s="53">
        <v>2.727470189536874</v>
      </c>
      <c r="W51" s="60" t="e">
        <v>#N/A</v>
      </c>
      <c r="X51" s="54">
        <v>2130</v>
      </c>
      <c r="Y51" s="54">
        <v>403</v>
      </c>
      <c r="Z51" s="54">
        <v>1092</v>
      </c>
      <c r="AA51" s="54">
        <v>430641</v>
      </c>
      <c r="AB51" s="61">
        <v>0.78844765342960288</v>
      </c>
      <c r="AC51" s="53">
        <v>6.6607764044098259</v>
      </c>
      <c r="AD51" s="53">
        <v>5.984267</v>
      </c>
      <c r="AE51" s="54" t="e">
        <v>#N/A</v>
      </c>
      <c r="AF51" s="54" t="e">
        <v>#N/A</v>
      </c>
      <c r="AG51" s="54">
        <v>13</v>
      </c>
      <c r="AH51" s="53">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3.9544958524036389</v>
      </c>
      <c r="M52" s="61">
        <v>2.8292989625903875</v>
      </c>
      <c r="N52" s="61">
        <v>3.0481658038170378</v>
      </c>
      <c r="O52" s="59">
        <v>57.52</v>
      </c>
      <c r="P52" s="60">
        <v>2.2768000000000002</v>
      </c>
      <c r="Q52" s="53">
        <v>1309.9664142742279</v>
      </c>
      <c r="R52" s="53">
        <v>1.9117399963936244</v>
      </c>
      <c r="S52" s="59">
        <v>3.95</v>
      </c>
      <c r="T52" s="59">
        <v>2</v>
      </c>
      <c r="U52" s="53">
        <v>6.8166227967810711</v>
      </c>
      <c r="V52" s="53">
        <v>2.7539487303082262</v>
      </c>
      <c r="W52" s="60" t="e">
        <v>#N/A</v>
      </c>
      <c r="X52" s="54">
        <v>642</v>
      </c>
      <c r="Y52" s="54">
        <v>424</v>
      </c>
      <c r="Z52" s="54">
        <v>1127</v>
      </c>
      <c r="AA52" s="54">
        <v>435148</v>
      </c>
      <c r="AB52" s="61">
        <v>0.3714568226763349</v>
      </c>
      <c r="AC52" s="53">
        <v>6.5690457454478786</v>
      </c>
      <c r="AD52" s="53">
        <v>6.2705060000000001</v>
      </c>
      <c r="AE52" s="54" t="e">
        <v>#N/A</v>
      </c>
      <c r="AF52" s="54" t="e">
        <v>#N/A</v>
      </c>
      <c r="AG52" s="54">
        <v>16</v>
      </c>
      <c r="AH52" s="53">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v>3.6416201573290508</v>
      </c>
      <c r="M53" s="61">
        <v>3.1994981179422899</v>
      </c>
      <c r="N53" s="61">
        <v>2.7318218954248463</v>
      </c>
      <c r="O53" s="59">
        <v>50.54</v>
      </c>
      <c r="P53" s="60">
        <v>1.9979</v>
      </c>
      <c r="Q53" s="53">
        <v>1312.7328137988684</v>
      </c>
      <c r="R53" s="53">
        <v>2.1408058882555592</v>
      </c>
      <c r="S53" s="59">
        <v>3.95</v>
      </c>
      <c r="T53" s="59">
        <v>2</v>
      </c>
      <c r="U53" s="53">
        <v>6.790007691106231</v>
      </c>
      <c r="V53" s="53">
        <v>2.7271879863187367</v>
      </c>
      <c r="W53" s="60" t="e">
        <v>#N/A</v>
      </c>
      <c r="X53" s="54">
        <v>646</v>
      </c>
      <c r="Y53" s="54">
        <v>385</v>
      </c>
      <c r="Z53" s="54">
        <v>1521</v>
      </c>
      <c r="AA53" s="54">
        <v>437278</v>
      </c>
      <c r="AB53" s="61">
        <v>0.45882352941176469</v>
      </c>
      <c r="AC53" s="53">
        <v>6.6660346762934273</v>
      </c>
      <c r="AD53" s="53">
        <v>6.2158059999999997</v>
      </c>
      <c r="AE53" s="54" t="e">
        <v>#N/A</v>
      </c>
      <c r="AF53" s="54" t="e">
        <v>#N/A</v>
      </c>
      <c r="AG53" s="54">
        <v>13</v>
      </c>
      <c r="AH53" s="53">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t="e">
        <v>#N/A</v>
      </c>
      <c r="M54" s="61">
        <v>3.433208489388262</v>
      </c>
      <c r="N54" s="61">
        <v>3.6394721918932893</v>
      </c>
      <c r="O54" s="59">
        <v>29.21</v>
      </c>
      <c r="P54" s="60">
        <v>1.7962</v>
      </c>
      <c r="Q54" s="53">
        <v>1315.1678231550934</v>
      </c>
      <c r="R54" s="53" t="e">
        <v>#N/A</v>
      </c>
      <c r="S54" s="59">
        <v>2.95</v>
      </c>
      <c r="T54" s="59">
        <v>1</v>
      </c>
      <c r="U54" s="53" t="e">
        <v>#N/A</v>
      </c>
      <c r="V54" s="53" t="e">
        <v>#N/A</v>
      </c>
      <c r="W54" s="60" t="e">
        <v>#N/A</v>
      </c>
      <c r="X54" s="54">
        <v>944</v>
      </c>
      <c r="Y54" s="54">
        <v>397</v>
      </c>
      <c r="Z54" s="54">
        <v>1526</v>
      </c>
      <c r="AA54" s="54">
        <v>434017</v>
      </c>
      <c r="AB54" s="61">
        <v>0.49083306529430687</v>
      </c>
      <c r="AC54" s="53">
        <v>6.5632637654261856</v>
      </c>
      <c r="AD54" s="53">
        <v>5.8076569999999998</v>
      </c>
      <c r="AE54" s="54" t="e">
        <v>#N/A</v>
      </c>
      <c r="AF54" s="54" t="e">
        <v>#N/A</v>
      </c>
      <c r="AG54" s="54">
        <v>13</v>
      </c>
      <c r="AH54" s="53">
        <v>213.20477399999999</v>
      </c>
    </row>
    <row r="55" spans="1:34" x14ac:dyDescent="0.2">
      <c r="A55" s="52">
        <v>43922</v>
      </c>
      <c r="B55" s="59">
        <v>1.3399153737658542</v>
      </c>
      <c r="C55" s="59">
        <v>1.8642803877703118</v>
      </c>
      <c r="D55" s="53">
        <v>10.8</v>
      </c>
      <c r="E55" s="53">
        <v>9.1999999999999993</v>
      </c>
      <c r="F55" s="53">
        <v>838</v>
      </c>
      <c r="G55" s="54" t="e">
        <v>#N/A</v>
      </c>
      <c r="H55" s="53" t="e">
        <v>#N/A</v>
      </c>
      <c r="I55" s="54" t="e">
        <v>#N/A</v>
      </c>
      <c r="J55" s="53" t="e">
        <v>#N/A</v>
      </c>
      <c r="K55" s="59">
        <v>8.8319088319088301</v>
      </c>
      <c r="L55" s="53" t="e">
        <v>#N/A</v>
      </c>
      <c r="M55" s="61">
        <v>5.1433915211970049</v>
      </c>
      <c r="N55" s="61">
        <v>5.3804772015811686</v>
      </c>
      <c r="O55" s="59">
        <v>16.55</v>
      </c>
      <c r="P55" s="60">
        <v>1.7542</v>
      </c>
      <c r="Q55" s="53">
        <v>1317.8220407133742</v>
      </c>
      <c r="R55" s="53" t="e">
        <v>#N/A</v>
      </c>
      <c r="S55" s="59">
        <v>2.4500000000000002</v>
      </c>
      <c r="T55" s="59">
        <v>0.5</v>
      </c>
      <c r="U55" s="53" t="e">
        <v>#N/A</v>
      </c>
      <c r="V55" s="53" t="e">
        <v>#N/A</v>
      </c>
      <c r="W55" s="60" t="e">
        <v>#N/A</v>
      </c>
      <c r="X55" s="54">
        <v>575</v>
      </c>
      <c r="Y55" s="54" t="e">
        <v>#N/A</v>
      </c>
      <c r="Z55" s="54">
        <v>776</v>
      </c>
      <c r="AA55" s="54">
        <v>409318</v>
      </c>
      <c r="AB55" s="61">
        <v>0.41408751334044824</v>
      </c>
      <c r="AC55" s="53" t="e">
        <v>#N/A</v>
      </c>
      <c r="AD55" s="53" t="e">
        <v>#N/A</v>
      </c>
      <c r="AE55" s="54" t="e">
        <v>#N/A</v>
      </c>
      <c r="AF55" s="54" t="e">
        <v>#N/A</v>
      </c>
      <c r="AG55" s="54" t="e">
        <v>#N/A</v>
      </c>
      <c r="AH55" s="53">
        <v>303.58258499999999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ldUrl xmlns="e581e1af-00ea-413a-8e75-837892944e8f"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Content_x0020_ClassificationTaxHTField1 xmlns="3b341044-0cd2-4806-a9f6-495c3fa5e2e2" xsi:nil="true"/>
    <TaxCatchAll xmlns="c4fe4be5-56f4-467e-b4a4-a4b064910afa"/>
    <COCIS_x0020_KeywordsTaxHTField0 xmlns="3b341044-0cd2-4806-a9f6-495c3fa5e2e2">
      <Terms xmlns="http://schemas.microsoft.com/office/infopath/2007/PartnerControls"/>
    </COCIS_x0020_KeywordsTaxHTField0>
  </documentManagement>
</p:properties>
</file>

<file path=customXml/itemProps1.xml><?xml version="1.0" encoding="utf-8"?>
<ds:datastoreItem xmlns:ds="http://schemas.openxmlformats.org/officeDocument/2006/customXml" ds:itemID="{39865252-1759-4526-ADEC-0BAB52C08D74}"/>
</file>

<file path=customXml/itemProps2.xml><?xml version="1.0" encoding="utf-8"?>
<ds:datastoreItem xmlns:ds="http://schemas.openxmlformats.org/officeDocument/2006/customXml" ds:itemID="{81A11B4C-33E7-45F5-9509-AEB735931E67}"/>
</file>

<file path=customXml/itemProps3.xml><?xml version="1.0" encoding="utf-8"?>
<ds:datastoreItem xmlns:ds="http://schemas.openxmlformats.org/officeDocument/2006/customXml" ds:itemID="{99548679-A34A-439B-9C9B-D5F47AF3EA35}"/>
</file>

<file path=customXml/itemProps4.xml><?xml version="1.0" encoding="utf-8"?>
<ds:datastoreItem xmlns:ds="http://schemas.openxmlformats.org/officeDocument/2006/customXml" ds:itemID="{1821DBF5-5921-4F4A-8B12-A57787C368EC}"/>
</file>

<file path=customXml/itemProps5.xml><?xml version="1.0" encoding="utf-8"?>
<ds:datastoreItem xmlns:ds="http://schemas.openxmlformats.org/officeDocument/2006/customXml" ds:itemID="{31D01F92-84A2-4B07-B9AB-F0407EEE24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2020-05-20T17:42:50Z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ategory">
    <vt:lpwstr/>
  </property>
  <property fmtid="{D5CDD505-2E9C-101B-9397-08002B2CF9AE}" pid="3" name="COCIS Keywords">
    <vt:lpwstr/>
  </property>
  <property fmtid="{D5CDD505-2E9C-101B-9397-08002B2CF9AE}" pid="4" name="ContentTypeId">
    <vt:lpwstr>0x010100EA5EA32CF4385549BFA194A0FF8BD22E00D01FFA440DDAC141B764452CFA52A91A</vt:lpwstr>
  </property>
</Properties>
</file>