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D1240E97-EE30-4632-93DD-A9CEE3C20083}" xr6:coauthVersionLast="47" xr6:coauthVersionMax="47" xr10:uidLastSave="{00000000-0000-0000-0000-000000000000}"/>
  <workbookProtection workbookAlgorithmName="SHA-512" workbookHashValue="WOGgfkWc68NfFCRNmnSPgvGodhVK0reeoVkoxyPEFbF6oHCKSiHGHTUBm1ew97F4WVvnb2YOc3V9vL4b/RPeOw==" workbookSaltValue="uMuBM1zLN/admUw9sBk6zw=="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dXdata!$A$16:$AH$84</definedName>
    <definedName name="DATA" localSheetId="3">'dXdata - Annual'!$F$12:$I$46</definedName>
    <definedName name="DATA" localSheetId="2">'dXdata - Monthly'!$F$12:$BV$46</definedName>
    <definedName name="DATES" localSheetId="5">dXdata!$A$16:$A$84</definedName>
    <definedName name="DATES" localSheetId="3">'dXdata - Annual'!$F$12:$I$12</definedName>
    <definedName name="DATES" localSheetId="2">'dXdata - Monthly'!$F$12:$BV$12</definedName>
    <definedName name="IDS" localSheetId="5">dXdata!$B$7:$AH$7</definedName>
    <definedName name="IDS" localSheetId="3">'dXdata - Annual'!$B$7:$AH$7</definedName>
    <definedName name="IDS" localSheetId="2">'dXdata - Monthly'!$B$7:$AH$7</definedName>
    <definedName name="OBS" localSheetId="5">dXdata!$B$16:$AH$84</definedName>
    <definedName name="OBS" localSheetId="3">'dXdata - Annual'!$F$13:$I$46</definedName>
    <definedName name="OBS" localSheetId="2">'dXdata - Monthly'!$F$13:$BV$46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36" i="1" l="1"/>
  <c r="BL36" i="1"/>
  <c r="BM36" i="1"/>
  <c r="BK37" i="1"/>
  <c r="BL37" i="1"/>
  <c r="BM37" i="1"/>
  <c r="BK38" i="1"/>
  <c r="BL38" i="1"/>
  <c r="BM38" i="1"/>
  <c r="BK39" i="1"/>
  <c r="BL39" i="1"/>
  <c r="BM39" i="1"/>
  <c r="BK28" i="1"/>
  <c r="BL28" i="1"/>
  <c r="BM28" i="1"/>
  <c r="BK29" i="1"/>
  <c r="BL29" i="1"/>
  <c r="BM29" i="1"/>
  <c r="BK30" i="1"/>
  <c r="BL30" i="1"/>
  <c r="BM30" i="1"/>
  <c r="BK31" i="1"/>
  <c r="BL31" i="1"/>
  <c r="BM31" i="1"/>
  <c r="BK32" i="1"/>
  <c r="BL32" i="1"/>
  <c r="BM32" i="1"/>
  <c r="BK33" i="1"/>
  <c r="BL33" i="1"/>
  <c r="BM33" i="1"/>
  <c r="BK34" i="1"/>
  <c r="BL34" i="1"/>
  <c r="BM34" i="1"/>
  <c r="BK24" i="1"/>
  <c r="BL24" i="1"/>
  <c r="BM24" i="1"/>
  <c r="BK25" i="1"/>
  <c r="BL25" i="1"/>
  <c r="BM25" i="1"/>
  <c r="BK26" i="1"/>
  <c r="BL26" i="1"/>
  <c r="BM26" i="1"/>
  <c r="BK17" i="1"/>
  <c r="BL17" i="1"/>
  <c r="BM17" i="1"/>
  <c r="BK18" i="1"/>
  <c r="BL18" i="1"/>
  <c r="BM18" i="1"/>
  <c r="BK19" i="1"/>
  <c r="BL19" i="1"/>
  <c r="BM19" i="1"/>
  <c r="BK20" i="1"/>
  <c r="BL20" i="1"/>
  <c r="BM20" i="1"/>
  <c r="BK21" i="1"/>
  <c r="BL21" i="1"/>
  <c r="BM21" i="1"/>
  <c r="BK22" i="1"/>
  <c r="BL22" i="1"/>
  <c r="BM22" i="1"/>
  <c r="BK14" i="1"/>
  <c r="BL14" i="1"/>
  <c r="BM14" i="1"/>
  <c r="BK15" i="1"/>
  <c r="BL15" i="1"/>
  <c r="BM15" i="1"/>
  <c r="BK5" i="1"/>
  <c r="BL5" i="1"/>
  <c r="BM5" i="1"/>
  <c r="BK6" i="1"/>
  <c r="BL6" i="1"/>
  <c r="BM6" i="1"/>
  <c r="BK7" i="1"/>
  <c r="BL7" i="1"/>
  <c r="BM7" i="1"/>
  <c r="BK8" i="1"/>
  <c r="BL8" i="1"/>
  <c r="BM8" i="1"/>
  <c r="BK9" i="1"/>
  <c r="BL9" i="1"/>
  <c r="BM9" i="1"/>
  <c r="BK10" i="1"/>
  <c r="BL10" i="1"/>
  <c r="BM10" i="1"/>
  <c r="BK11" i="1"/>
  <c r="BL11" i="1"/>
  <c r="BM11" i="1"/>
  <c r="BK12" i="1"/>
  <c r="BL12" i="1"/>
  <c r="BM12" i="1"/>
  <c r="BJ36" i="1"/>
  <c r="BJ37" i="1"/>
  <c r="BJ38" i="1"/>
  <c r="BJ39" i="1"/>
  <c r="BJ28" i="1"/>
  <c r="BJ29" i="1"/>
  <c r="BJ30" i="1"/>
  <c r="BJ31" i="1"/>
  <c r="BJ32" i="1"/>
  <c r="BJ33" i="1"/>
  <c r="BJ34" i="1"/>
  <c r="BJ24" i="1"/>
  <c r="BJ25" i="1"/>
  <c r="BJ26" i="1"/>
  <c r="BJ17" i="1"/>
  <c r="BJ18" i="1"/>
  <c r="BJ19" i="1"/>
  <c r="BJ20" i="1"/>
  <c r="BJ21" i="1"/>
  <c r="BJ22" i="1"/>
  <c r="BJ14" i="1"/>
  <c r="BJ15" i="1"/>
  <c r="BJ5" i="1"/>
  <c r="BJ6" i="1"/>
  <c r="BJ7" i="1"/>
  <c r="BJ8" i="1"/>
  <c r="BJ9" i="1"/>
  <c r="BJ10" i="1"/>
  <c r="BJ11" i="1"/>
  <c r="BJ12" i="1"/>
  <c r="BH36" i="1"/>
  <c r="BI36" i="1"/>
  <c r="BH37" i="1"/>
  <c r="BI37" i="1"/>
  <c r="BH38" i="1"/>
  <c r="BI38" i="1"/>
  <c r="BH39" i="1"/>
  <c r="BI39" i="1"/>
  <c r="BH28" i="1"/>
  <c r="BI28" i="1"/>
  <c r="BH29" i="1"/>
  <c r="BI29" i="1"/>
  <c r="BH30" i="1"/>
  <c r="BI30" i="1"/>
  <c r="BH31" i="1"/>
  <c r="BI31" i="1"/>
  <c r="BH32" i="1"/>
  <c r="BI32" i="1"/>
  <c r="BH33" i="1"/>
  <c r="BI33" i="1"/>
  <c r="BH34" i="1"/>
  <c r="BI34" i="1"/>
  <c r="BH24" i="1"/>
  <c r="BI24" i="1"/>
  <c r="BH25" i="1"/>
  <c r="BI25" i="1"/>
  <c r="BH26" i="1"/>
  <c r="BI26" i="1"/>
  <c r="BH17" i="1"/>
  <c r="BI17" i="1"/>
  <c r="BH18" i="1"/>
  <c r="BI18" i="1"/>
  <c r="BH19" i="1"/>
  <c r="BI19" i="1"/>
  <c r="BH20" i="1"/>
  <c r="BI20" i="1"/>
  <c r="BH21" i="1"/>
  <c r="BI21" i="1"/>
  <c r="BH22" i="1"/>
  <c r="BI22" i="1"/>
  <c r="BH14" i="1"/>
  <c r="BI14" i="1"/>
  <c r="BH15" i="1"/>
  <c r="BI15" i="1"/>
  <c r="BH5" i="1"/>
  <c r="BI5" i="1"/>
  <c r="BH6" i="1"/>
  <c r="BI6" i="1"/>
  <c r="BH7" i="1"/>
  <c r="BI7" i="1"/>
  <c r="BH8" i="1"/>
  <c r="BI8" i="1"/>
  <c r="BH9" i="1"/>
  <c r="BI9" i="1"/>
  <c r="BH10" i="1"/>
  <c r="BI10" i="1"/>
  <c r="BH11" i="1"/>
  <c r="BI11" i="1"/>
  <c r="BH12" i="1"/>
  <c r="BI12" i="1"/>
  <c r="BG36" i="1"/>
  <c r="BG37" i="1"/>
  <c r="BG38" i="1"/>
  <c r="BG39" i="1"/>
  <c r="BG28" i="1"/>
  <c r="BG29" i="1"/>
  <c r="BG30" i="1"/>
  <c r="BG31" i="1"/>
  <c r="BG32" i="1"/>
  <c r="BG33" i="1"/>
  <c r="BG34" i="1"/>
  <c r="BG24" i="1"/>
  <c r="BG25" i="1"/>
  <c r="BG26" i="1"/>
  <c r="BG17" i="1"/>
  <c r="BG18" i="1"/>
  <c r="BG19" i="1"/>
  <c r="BG20" i="1"/>
  <c r="BG21" i="1"/>
  <c r="BG22" i="1"/>
  <c r="BG14" i="1"/>
  <c r="BG15" i="1"/>
  <c r="BG5" i="1"/>
  <c r="BG6" i="1"/>
  <c r="BG7" i="1"/>
  <c r="BG8" i="1"/>
  <c r="BG9" i="1"/>
  <c r="BG10" i="1"/>
  <c r="BG11" i="1"/>
  <c r="BG12" i="1"/>
  <c r="BF36" i="1"/>
  <c r="BF37" i="1"/>
  <c r="BF38" i="1"/>
  <c r="BF39" i="1"/>
  <c r="BF28" i="1"/>
  <c r="BF29" i="1"/>
  <c r="BF30" i="1"/>
  <c r="BF31" i="1"/>
  <c r="BF32" i="1"/>
  <c r="BF33" i="1"/>
  <c r="BF34" i="1"/>
  <c r="BF24" i="1"/>
  <c r="BF25" i="1"/>
  <c r="BF26" i="1"/>
  <c r="BF17" i="1"/>
  <c r="BF18" i="1"/>
  <c r="BF19" i="1"/>
  <c r="BF20" i="1"/>
  <c r="BF21" i="1"/>
  <c r="BF22" i="1"/>
  <c r="BF14" i="1"/>
  <c r="BF15" i="1"/>
  <c r="BF5" i="1"/>
  <c r="BF6" i="1"/>
  <c r="BF7" i="1"/>
  <c r="BF8" i="1"/>
  <c r="BF9" i="1"/>
  <c r="BF10" i="1"/>
  <c r="BF11" i="1"/>
  <c r="BF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<sst xmlns="http://schemas.openxmlformats.org/spreadsheetml/2006/main" count="653" uniqueCount="263">
  <si>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</si>
  <si>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</si>
  <si>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</si>
  <si>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</si>
  <si>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</si>
  <si>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</si>
  <si>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</si>
  <si>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</si>
  <si>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</si>
  <si>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</si>
  <si>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</si>
  <si>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</si>
  <si>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</si>
  <si>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</si>
  <si>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</si>
  <si>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</si>
  <si>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</si>
  <si>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</si>
  <si>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</si>
  <si>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</si>
  <si>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</si>
  <si>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</si>
  <si>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</si>
  <si>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</si>
  <si>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</si>
  <si>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</si>
  <si>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</si>
  <si>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</si>
  <si>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</si>
  <si>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</si>
  <si>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</si>
  <si>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</si>
  <si>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</si>
  <si>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</si>
  <si>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</si>
  <si>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</si>
  <si>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</si>
  <si>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</si>
  <si>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</si>
  <si>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</si>
  <si>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</si>
  <si>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</si>
  <si>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</si>
  <si>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</si>
  <si>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</si>
  <si>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</si>
  <si>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</si>
  <si>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</si>
  <si>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</si>
  <si>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</si>
  <si>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</si>
  <si>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</si>
  <si>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</si>
  <si>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</si>
  <si>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</si>
  <si>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</si>
  <si>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</si>
  <si>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</si>
  <si>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</si>
  <si>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</si>
  <si>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</si>
  <si>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</si>
  <si>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</si>
  <si>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</si>
  <si>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</si>
  <si>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</si>
  <si>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</si>
  <si>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</si>
  <si>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</si>
  <si>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</si>
  <si>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</si>
  <si>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</si>
  <si>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</si>
  <si>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</si>
  <si>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</si>
  <si>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</si>
  <si>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</si>
  <si>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</si>
  <si>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</si>
  <si>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</si>
  <si>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</si>
  <si>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</si>
  <si>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</si>
  <si>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</si>
  <si>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</si>
  <si>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</si>
  <si>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</si>
  <si>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</si>
  <si>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</si>
  <si>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</si>
  <si>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</si>
  <si>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</si>
  <si>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</si>
  <si>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</si>
  <si>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</si>
  <si>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</si>
  <si>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</si>
  <si>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</si>
  <si>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</si>
  <si>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</si>
  <si>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</si>
  <si>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</si>
  <si>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</si>
  <si>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</si>
  <si>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</si>
  <si>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</si>
  <si>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</si>
  <si>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</si>
  <si>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</si>
  <si>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</si>
  <si>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</si>
  <si>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</si>
  <si>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</si>
  <si>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</si>
  <si>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</si>
  <si>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</si>
  <si>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</si>
  <si>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</si>
  <si>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</si>
  <si>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</si>
  <si>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</si>
  <si>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</si>
  <si>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</si>
  <si>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</si>
  <si>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</si>
  <si>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</si>
  <si>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</si>
  <si>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</si>
  <si>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</si>
  <si>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</si>
  <si>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</si>
  <si>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</si>
  <si>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</si>
  <si>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</si>
  <si>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</si>
  <si>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</si>
  <si>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</si>
  <si>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</si>
  <si>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</si>
  <si>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</si>
  <si>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</si>
  <si>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</si>
  <si>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</si>
  <si>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</si>
  <si>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</si>
  <si>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</si>
  <si>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</si>
  <si>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</si>
  <si>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</si>
  <si>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</si>
  <si>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</si>
  <si>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</si>
  <si>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</si>
  <si>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</si>
  <si>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</si>
  <si>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</si>
  <si>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</si>
  <si>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</si>
  <si>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</si>
  <si>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</si>
  <si>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</si>
  <si>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</si>
  <si>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</si>
  <si>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</si>
  <si>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</si>
  <si>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</si>
  <si>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</si>
  <si>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</si>
  <si>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</si>
  <si>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</si>
  <si>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</si>
  <si>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</si>
  <si>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</si>
  <si>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</si>
  <si>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</si>
  <si>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</si>
  <si>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</si>
  <si>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</si>
  <si>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</si>
  <si>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</si>
  <si>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</si>
  <si>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</si>
  <si>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</si>
  <si>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</si>
  <si>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</si>
  <si>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</si>
  <si>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</si>
  <si>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</si>
  <si>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</si>
  <si>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</si>
  <si>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</si>
  <si>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</si>
  <si>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</si>
  <si>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</si>
  <si>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</si>
  <si>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</si>
  <si>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</si>
  <si>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</si>
  <si>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</si>
  <si>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</si>
  <si>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</si>
  <si>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</si>
  <si>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</si>
  <si>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</si>
  <si>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</si>
  <si>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</si>
  <si>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</si>
  <si>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</si>
  <si>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</si>
  <si>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</si>
  <si>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</si>
  <si>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</si>
  <si>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</si>
  <si>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</si>
  <si>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</si>
  <si>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</si>
  <si>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</si>
  <si>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</si>
  <si>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</si>
  <si>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</si>
  <si>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</si>
  <si>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</si>
  <si>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</si>
  <si>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</si>
  <si>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</si>
  <si>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</si>
  <si>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</si>
  <si>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</si>
  <si>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</si>
  <si>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</si>
  <si>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</si>
  <si>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</si>
  <si>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</si>
  <si>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</si>
  <si>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</si>
  <si>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</si>
  <si>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</si>
  <si>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</si>
  <si>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</si>
  <si>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</si>
  <si>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</si>
  <si>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</si>
  <si>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</si>
  <si>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</si>
  <si>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</si>
  <si>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</si>
  <si>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</si>
  <si>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</si>
  <si>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</si>
  <si>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</si>
  <si>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</si>
  <si>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</si>
  <si>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</si>
  <si>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</si>
  <si>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</si>
  <si>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</si>
  <si>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</si>
  <si>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</si>
  <si>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</si>
  <si>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</si>
  <si>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t>
  </si>
  <si>
    <t>September 2022</t>
  </si>
  <si>
    <t>Updated by Corporate Economics on October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</si>
</sst>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07">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3" fontId="30" fillId="6" borderId="8" xfId="0" applyNumberFormat="1" applyFont="1" applyFill="1" applyBorder="1" applyAlignment="1">
      <alignment horizontal="left" vertical="center" wrapText="1" indent="1"/>
    </xf>
    <xf numFmtId="3" fontId="30" fillId="6" borderId="0" xfId="0" applyNumberFormat="1" applyFont="1" applyFill="1"/>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30" fillId="10" borderId="10" xfId="0" applyFont="1" applyFill="1" applyBorder="1" applyAlignment="1">
      <alignment horizontal="left" vertical="center" wrapText="1" inden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6" borderId="2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2" fontId="30" fillId="10" borderId="21"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167" fontId="30" fillId="6" borderId="20"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0" xfId="2"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1" fillId="6" borderId="0" xfId="0" applyFont="1" applyFill="1" applyAlignment="1">
      <alignment vertical="center"/>
    </xf>
    <xf numFmtId="0" fontId="41" fillId="6" borderId="0" xfId="0" applyFont="1" applyFill="1" applyAlignment="1">
      <alignment horizontal="right" vertical="center"/>
    </xf>
    <xf numFmtId="0" fontId="41" fillId="6" borderId="0" xfId="0" applyFont="1" applyFill="1" applyAlignment="1">
      <alignment horizontal="left" vertical="center" wrapText="1"/>
    </xf>
    <xf numFmtId="167" fontId="30" fillId="6" borderId="0" xfId="0" applyNumberFormat="1" applyFont="1" applyFill="1" applyBorder="1" applyAlignment="1">
      <alignment horizontal="right" vertical="center"/>
    </xf>
    <xf numFmtId="167" fontId="30" fillId="6" borderId="9" xfId="0"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4"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4" fillId="6" borderId="16"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H1870"/>
  <sheetViews>
    <sheetView tabSelected="1" topLeftCell="E1" zoomScale="85" zoomScaleNormal="85" workbookViewId="0">
      <selection activeCell="BM1" sqref="BM1"/>
    </sheetView>
  </sheetViews>
  <sheetFormatPr defaultColWidth="0" defaultRowHeight="11.25" x14ac:dyDescent="0.2"/>
  <cols>
    <col min="1" max="1" width="5" style="1" hidden="1" customWidth="1"/>
    <col min="2" max="2" width="51.5703125" style="2" hidden="1" customWidth="1"/>
    <col min="3" max="3" width="13.85546875" style="3" hidden="1" customWidth="1"/>
    <col min="4" max="4" width="8" style="3" hidden="1" customWidth="1"/>
    <col min="5" max="5" width="58.5703125" style="22" customWidth="1"/>
    <col min="6" max="8" width="7.5703125" style="136" customWidth="1"/>
    <col min="9" max="44" width="7.85546875" style="136" hidden="1" customWidth="1"/>
    <col min="45" max="65" width="7.85546875" style="136" customWidth="1"/>
    <col min="66" max="66" width="9.140625" style="12" customWidth="1"/>
    <col min="67" max="13655" width="0" style="5" hidden="1"/>
    <col min="13656" max="13658" width="0" style="4" hidden="1"/>
    <col min="13659" max="16384" width="9.140625" style="4" hidden="1"/>
  </cols>
  <sheetData>
    <row r="1" spans="1:13655" ht="27" customHeight="1" x14ac:dyDescent="0.3">
      <c r="E1" s="207" t="s">
        <v>261</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c r="BH1" s="109"/>
      <c r="BI1" s="109"/>
      <c r="BJ1" s="109"/>
      <c r="BK1" s="109"/>
      <c r="BL1" s="109"/>
      <c r="BM1" s="109" t="s">
        <v>260</v>
      </c>
    </row>
    <row r="2" spans="1:13655"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5"/>
      <c r="AU2" s="185"/>
      <c r="AV2" s="185"/>
      <c r="AW2" s="185"/>
      <c r="AX2" s="185"/>
      <c r="AY2" s="185"/>
      <c r="AZ2" s="185"/>
      <c r="BA2" s="185"/>
      <c r="BB2" s="185"/>
      <c r="BC2" s="185"/>
      <c r="BD2" s="185"/>
      <c r="BE2" s="185"/>
      <c r="BF2" s="185"/>
      <c r="BG2" s="185"/>
      <c r="BH2" s="185"/>
      <c r="BI2" s="185"/>
      <c r="BJ2" s="185"/>
      <c r="BK2" s="185"/>
      <c r="BL2" s="185"/>
      <c r="BM2" s="185" t="s">
        <v>262</v>
      </c>
    </row>
    <row r="3" spans="1:13655" s="10" customFormat="1" ht="23.25" thickBot="1" x14ac:dyDescent="0.3">
      <c r="A3" s="6"/>
      <c r="B3" s="7" t="s">
        <v>1</v>
      </c>
      <c r="C3" s="8" t="s">
        <v>2</v>
      </c>
      <c r="D3" s="9" t="s">
        <v>3</v>
      </c>
      <c r="E3" s="64" t="s">
        <v>4</v>
      </c>
      <c r="F3" s="208">
        <v>2019</v>
      </c>
      <c r="G3" s="180">
        <v>2020</v>
      </c>
      <c r="H3" s="181">
        <v>2021</v>
      </c>
      <c r="I3" s="182">
        <v>42736</v>
      </c>
      <c r="J3" s="183">
        <v>42767</v>
      </c>
      <c r="K3" s="183">
        <v>42795</v>
      </c>
      <c r="L3" s="183">
        <v>42826</v>
      </c>
      <c r="M3" s="183">
        <v>42856</v>
      </c>
      <c r="N3" s="183">
        <v>42887</v>
      </c>
      <c r="O3" s="183">
        <v>42917</v>
      </c>
      <c r="P3" s="183">
        <v>42948</v>
      </c>
      <c r="Q3" s="183">
        <v>42979</v>
      </c>
      <c r="R3" s="183">
        <v>43009</v>
      </c>
      <c r="S3" s="183">
        <v>43040</v>
      </c>
      <c r="T3" s="184">
        <v>43070</v>
      </c>
      <c r="U3" s="182">
        <v>43101</v>
      </c>
      <c r="V3" s="183">
        <v>43132</v>
      </c>
      <c r="W3" s="183">
        <v>43160</v>
      </c>
      <c r="X3" s="183">
        <v>43191</v>
      </c>
      <c r="Y3" s="183">
        <v>43221</v>
      </c>
      <c r="Z3" s="183">
        <v>43252</v>
      </c>
      <c r="AA3" s="183">
        <v>43282</v>
      </c>
      <c r="AB3" s="183">
        <v>43313</v>
      </c>
      <c r="AC3" s="183">
        <v>43344</v>
      </c>
      <c r="AD3" s="183">
        <v>43374</v>
      </c>
      <c r="AE3" s="183">
        <v>43405</v>
      </c>
      <c r="AF3" s="183">
        <v>43435</v>
      </c>
      <c r="AG3" s="182">
        <v>43831</v>
      </c>
      <c r="AH3" s="183">
        <v>43862</v>
      </c>
      <c r="AI3" s="183">
        <v>43891</v>
      </c>
      <c r="AJ3" s="183">
        <v>43922</v>
      </c>
      <c r="AK3" s="183">
        <v>43952</v>
      </c>
      <c r="AL3" s="183">
        <v>43983</v>
      </c>
      <c r="AM3" s="183">
        <v>44013</v>
      </c>
      <c r="AN3" s="183">
        <v>44044</v>
      </c>
      <c r="AO3" s="183">
        <v>44075</v>
      </c>
      <c r="AP3" s="183">
        <v>44105</v>
      </c>
      <c r="AQ3" s="183">
        <v>44136</v>
      </c>
      <c r="AR3" s="183">
        <v>44166</v>
      </c>
      <c r="AS3" s="182">
        <v>44197</v>
      </c>
      <c r="AT3" s="183">
        <v>44228</v>
      </c>
      <c r="AU3" s="183">
        <v>44256</v>
      </c>
      <c r="AV3" s="183">
        <v>44287</v>
      </c>
      <c r="AW3" s="183">
        <v>44317</v>
      </c>
      <c r="AX3" s="183">
        <v>44348</v>
      </c>
      <c r="AY3" s="183">
        <v>44378</v>
      </c>
      <c r="AZ3" s="183">
        <v>44409</v>
      </c>
      <c r="BA3" s="183">
        <v>44440</v>
      </c>
      <c r="BB3" s="183">
        <v>44470</v>
      </c>
      <c r="BC3" s="183">
        <v>44501</v>
      </c>
      <c r="BD3" s="183">
        <v>44531</v>
      </c>
      <c r="BE3" s="182">
        <v>44562</v>
      </c>
      <c r="BF3" s="183">
        <v>44593</v>
      </c>
      <c r="BG3" s="183">
        <v>44621</v>
      </c>
      <c r="BH3" s="183">
        <v>44652</v>
      </c>
      <c r="BI3" s="183">
        <v>44682</v>
      </c>
      <c r="BJ3" s="183">
        <v>44713</v>
      </c>
      <c r="BK3" s="183">
        <v>44743</v>
      </c>
      <c r="BL3" s="183">
        <v>44774</v>
      </c>
      <c r="BM3" s="184">
        <v>44805</v>
      </c>
      <c r="BN3" s="63"/>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row>
    <row r="4" spans="1:13655" s="71" customFormat="1" ht="13.5" customHeight="1" thickBot="1" x14ac:dyDescent="0.25">
      <c r="A4" s="65"/>
      <c r="B4" s="66" t="s">
        <v>5</v>
      </c>
      <c r="C4" s="67"/>
      <c r="D4" s="68"/>
      <c r="E4" s="294" t="s">
        <v>5</v>
      </c>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6"/>
      <c r="BN4" s="69"/>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row>
    <row r="5" spans="1:13655" s="69" customFormat="1" ht="16.5" customHeight="1" x14ac:dyDescent="0.2">
      <c r="A5" s="137">
        <v>1</v>
      </c>
      <c r="B5" s="138" t="s">
        <v>6</v>
      </c>
      <c r="C5" s="139" t="s">
        <v>7</v>
      </c>
      <c r="D5" s="140"/>
      <c r="E5" s="151" t="s">
        <v>235</v>
      </c>
      <c r="F5" s="141">
        <f>'dXdata - Annual'!G16/100</f>
        <v>7.2000000000000008E-2</v>
      </c>
      <c r="G5" s="141">
        <f>'dXdata - Annual'!H16/100</f>
        <v>0.11699999999999999</v>
      </c>
      <c r="H5" s="141">
        <f>'dXdata - Annual'!I16/100</f>
        <v>9.0999999999999998E-2</v>
      </c>
      <c r="I5" s="147">
        <f>'dXdata - Monthly'!F16/100</f>
        <v>9.5000000000000001E-2</v>
      </c>
      <c r="J5" s="148">
        <f>'dXdata - Monthly'!G16/100</f>
        <v>9.0999999999999998E-2</v>
      </c>
      <c r="K5" s="148">
        <f>'dXdata - Monthly'!H16/100</f>
        <v>9.0999999999999998E-2</v>
      </c>
      <c r="L5" s="148">
        <f>'dXdata - Monthly'!I16/100</f>
        <v>9.0999999999999998E-2</v>
      </c>
      <c r="M5" s="148">
        <f>'dXdata - Monthly'!J16/100</f>
        <v>9.1999999999999998E-2</v>
      </c>
      <c r="N5" s="148">
        <f>'dXdata - Monthly'!K16/100</f>
        <v>8.5999999999999993E-2</v>
      </c>
      <c r="O5" s="148">
        <f>'dXdata - Monthly'!L16/100</f>
        <v>8.4000000000000005E-2</v>
      </c>
      <c r="P5" s="148">
        <f>'dXdata - Monthly'!M16/100</f>
        <v>8.6999999999999994E-2</v>
      </c>
      <c r="Q5" s="148">
        <f>'dXdata - Monthly'!N16/100</f>
        <v>8.8000000000000009E-2</v>
      </c>
      <c r="R5" s="148">
        <f>'dXdata - Monthly'!O16/100</f>
        <v>8.4000000000000005E-2</v>
      </c>
      <c r="S5" s="148">
        <f>'dXdata - Monthly'!P16/100</f>
        <v>7.4999999999999997E-2</v>
      </c>
      <c r="T5" s="148">
        <f>'dXdata - Monthly'!Q16/100</f>
        <v>7.2999999999999995E-2</v>
      </c>
      <c r="U5" s="147">
        <f>'dXdata - Monthly'!R16/100</f>
        <v>7.4999999999999997E-2</v>
      </c>
      <c r="V5" s="148">
        <f>'dXdata - Monthly'!S16/100</f>
        <v>7.6999999999999999E-2</v>
      </c>
      <c r="W5" s="148">
        <f>'dXdata - Monthly'!T16/100</f>
        <v>0.08</v>
      </c>
      <c r="X5" s="148">
        <f>'dXdata - Monthly'!U16/100</f>
        <v>7.5999999999999998E-2</v>
      </c>
      <c r="Y5" s="148">
        <f>'dXdata - Monthly'!V16/100</f>
        <v>7.400000000000001E-2</v>
      </c>
      <c r="Z5" s="148">
        <f>'dXdata - Monthly'!W16/100</f>
        <v>7.0999999999999994E-2</v>
      </c>
      <c r="AA5" s="148">
        <f>'dXdata - Monthly'!X16/100</f>
        <v>7.5999999999999998E-2</v>
      </c>
      <c r="AB5" s="148">
        <f>'dXdata - Monthly'!Y16/100</f>
        <v>8.1000000000000003E-2</v>
      </c>
      <c r="AC5" s="148">
        <f>'dXdata - Monthly'!Z16/100</f>
        <v>8.3000000000000004E-2</v>
      </c>
      <c r="AD5" s="148">
        <f>'dXdata - Monthly'!AA16/100</f>
        <v>8.3000000000000004E-2</v>
      </c>
      <c r="AE5" s="148">
        <f>'dXdata - Monthly'!AB16/100</f>
        <v>7.5999999999999998E-2</v>
      </c>
      <c r="AF5" s="148">
        <f>'dXdata - Monthly'!AC16/100</f>
        <v>7.0000000000000007E-2</v>
      </c>
      <c r="AG5" s="147">
        <f>'dXdata - Monthly'!AP16/100</f>
        <v>7.0000000000000007E-2</v>
      </c>
      <c r="AH5" s="148">
        <f>'dXdata - Monthly'!AQ16/100</f>
        <v>7.2999999999999995E-2</v>
      </c>
      <c r="AI5" s="148">
        <f>'dXdata - Monthly'!AR16/100</f>
        <v>8.900000000000001E-2</v>
      </c>
      <c r="AJ5" s="148">
        <f>'dXdata - Monthly'!AS16/100</f>
        <v>0.11</v>
      </c>
      <c r="AK5" s="148">
        <f>'dXdata - Monthly'!AT16/100</f>
        <v>0.13400000000000001</v>
      </c>
      <c r="AL5" s="148">
        <f>'dXdata - Monthly'!AU16/100</f>
        <v>0.151</v>
      </c>
      <c r="AM5" s="148">
        <f>'dXdata - Monthly'!AV16/100</f>
        <v>0.14899999999999999</v>
      </c>
      <c r="AN5" s="148">
        <f>'dXdata - Monthly'!AW16/100</f>
        <v>0.14300000000000002</v>
      </c>
      <c r="AO5" s="148">
        <f>'dXdata - Monthly'!AX16/100</f>
        <v>0.127</v>
      </c>
      <c r="AP5" s="148">
        <f>'dXdata - Monthly'!AY16/100</f>
        <v>0.114</v>
      </c>
      <c r="AQ5" s="148">
        <f>'dXdata - Monthly'!AZ16/100</f>
        <v>0.105</v>
      </c>
      <c r="AR5" s="148">
        <f>'dXdata - Monthly'!BA16/100</f>
        <v>0.10199999999999999</v>
      </c>
      <c r="AS5" s="147">
        <f>'dXdata - Monthly'!BB16/100</f>
        <v>0.10300000000000001</v>
      </c>
      <c r="AT5" s="148">
        <f>'dXdata - Monthly'!BC16/100</f>
        <v>0.105</v>
      </c>
      <c r="AU5" s="148">
        <f>'dXdata - Monthly'!BD16/100</f>
        <v>0.10400000000000001</v>
      </c>
      <c r="AV5" s="148">
        <f>'dXdata - Monthly'!BE16/100</f>
        <v>9.6999999999999989E-2</v>
      </c>
      <c r="AW5" s="148">
        <f>'dXdata - Monthly'!BF16/100</f>
        <v>8.900000000000001E-2</v>
      </c>
      <c r="AX5" s="148">
        <f>'dXdata - Monthly'!BG16/100</f>
        <v>9.0999999999999998E-2</v>
      </c>
      <c r="AY5" s="148">
        <f>'dXdata - Monthly'!BH16/100</f>
        <v>9.6999999999999989E-2</v>
      </c>
      <c r="AZ5" s="148">
        <f>'dXdata - Monthly'!BI16/100</f>
        <v>0.1</v>
      </c>
      <c r="BA5" s="148">
        <f>'dXdata - Monthly'!BJ16/100</f>
        <v>9.1999999999999998E-2</v>
      </c>
      <c r="BB5" s="148">
        <f>'dXdata - Monthly'!BK16/100</f>
        <v>8.199999999999999E-2</v>
      </c>
      <c r="BC5" s="148">
        <f>'dXdata - Monthly'!BL16/100</f>
        <v>7.6999999999999999E-2</v>
      </c>
      <c r="BD5" s="148">
        <f>'dXdata - Monthly'!BM16/100</f>
        <v>7.5999999999999998E-2</v>
      </c>
      <c r="BE5" s="142">
        <f>'dXdata - Monthly'!BN16/100</f>
        <v>7.8E-2</v>
      </c>
      <c r="BF5" s="143">
        <f>'dXdata - Monthly'!BO16/100</f>
        <v>7.5999999999999998E-2</v>
      </c>
      <c r="BG5" s="143">
        <f>'dXdata - Monthly'!BP16/100</f>
        <v>7.5999999999999998E-2</v>
      </c>
      <c r="BH5" s="143">
        <f>'dXdata - Monthly'!BQ16/100</f>
        <v>7.0999999999999994E-2</v>
      </c>
      <c r="BI5" s="143">
        <f>'dXdata - Monthly'!BR16/100</f>
        <v>6.3E-2</v>
      </c>
      <c r="BJ5" s="143">
        <f>'dXdata - Monthly'!BS16/100</f>
        <v>5.2999999999999999E-2</v>
      </c>
      <c r="BK5" s="143">
        <f>'dXdata - Monthly'!BT16/100</f>
        <v>5.0999999999999997E-2</v>
      </c>
      <c r="BL5" s="143">
        <f>'dXdata - Monthly'!BU16/100</f>
        <v>5.5999999999999994E-2</v>
      </c>
      <c r="BM5" s="243">
        <f>'dXdata - Monthly'!BV16/100</f>
        <v>5.9000000000000004E-2</v>
      </c>
    </row>
    <row r="6" spans="1:13655" s="77" customFormat="1" ht="16.5" customHeight="1" x14ac:dyDescent="0.2">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119">
        <f>'dXdata - Monthly'!BP17/100</f>
        <v>6.0999999999999999E-2</v>
      </c>
      <c r="BH6" s="119">
        <f>'dXdata - Monthly'!BQ17/100</f>
        <v>5.5999999999999994E-2</v>
      </c>
      <c r="BI6" s="119">
        <f>'dXdata - Monthly'!BR17/100</f>
        <v>5.4000000000000006E-2</v>
      </c>
      <c r="BJ6" s="119">
        <f>'dXdata - Monthly'!BS17/100</f>
        <v>5.0999999999999997E-2</v>
      </c>
      <c r="BK6" s="119">
        <f>'dXdata - Monthly'!BT17/100</f>
        <v>0.05</v>
      </c>
      <c r="BL6" s="119">
        <f>'dXdata - Monthly'!BU17/100</f>
        <v>5.2999999999999999E-2</v>
      </c>
      <c r="BM6" s="244">
        <f>'dXdata - Monthly'!BV17/100</f>
        <v>5.2999999999999999E-2</v>
      </c>
      <c r="BN6" s="69"/>
    </row>
    <row r="7" spans="1:13655" s="69" customFormat="1" ht="16.5" customHeight="1" x14ac:dyDescent="0.2">
      <c r="A7" s="137">
        <v>3</v>
      </c>
      <c r="B7" s="138" t="s">
        <v>10</v>
      </c>
      <c r="C7" s="139" t="s">
        <v>11</v>
      </c>
      <c r="D7" s="140"/>
      <c r="E7" s="151"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4">
        <f>'dXdata - Monthly'!BB18</f>
        <v>856.4</v>
      </c>
      <c r="AT7" s="290">
        <f>'dXdata - Monthly'!BC18</f>
        <v>843.8</v>
      </c>
      <c r="AU7" s="290">
        <f>'dXdata - Monthly'!BD18</f>
        <v>838.2</v>
      </c>
      <c r="AV7" s="290">
        <f>'dXdata - Monthly'!BE18</f>
        <v>838.1</v>
      </c>
      <c r="AW7" s="290">
        <f>'dXdata - Monthly'!BF18</f>
        <v>845.8</v>
      </c>
      <c r="AX7" s="290">
        <f>'dXdata - Monthly'!BG18</f>
        <v>851</v>
      </c>
      <c r="AY7" s="290">
        <f>'dXdata - Monthly'!BH18</f>
        <v>856.1</v>
      </c>
      <c r="AZ7" s="290">
        <f>'dXdata - Monthly'!BI18</f>
        <v>861.5</v>
      </c>
      <c r="BA7" s="290">
        <f>'dXdata - Monthly'!BJ18</f>
        <v>872.5</v>
      </c>
      <c r="BB7" s="290">
        <f>'dXdata - Monthly'!BK18</f>
        <v>887.3</v>
      </c>
      <c r="BC7" s="290">
        <f>'dXdata - Monthly'!BL18</f>
        <v>885.5</v>
      </c>
      <c r="BD7" s="290">
        <f>'dXdata - Monthly'!BM18</f>
        <v>885.4</v>
      </c>
      <c r="BE7" s="144">
        <f>'dXdata - Monthly'!BN18</f>
        <v>878.5</v>
      </c>
      <c r="BF7" s="290">
        <f>'dXdata - Monthly'!BO18</f>
        <v>887</v>
      </c>
      <c r="BG7" s="290">
        <f>'dXdata - Monthly'!BP18</f>
        <v>890.9</v>
      </c>
      <c r="BH7" s="290">
        <f>'dXdata - Monthly'!BQ18</f>
        <v>901.6</v>
      </c>
      <c r="BI7" s="290">
        <f>'dXdata - Monthly'!BR18</f>
        <v>915.1</v>
      </c>
      <c r="BJ7" s="290">
        <f>'dXdata - Monthly'!BS18</f>
        <v>934.4</v>
      </c>
      <c r="BK7" s="290">
        <f>'dXdata - Monthly'!BT18</f>
        <v>951</v>
      </c>
      <c r="BL7" s="290">
        <f>'dXdata - Monthly'!BU18</f>
        <v>956.1</v>
      </c>
      <c r="BM7" s="291">
        <f>'dXdata - Monthly'!BV18</f>
        <v>954.4</v>
      </c>
    </row>
    <row r="8" spans="1:13655" s="81" customFormat="1" ht="31.5" customHeight="1" x14ac:dyDescent="0.2">
      <c r="A8" s="73">
        <v>4</v>
      </c>
      <c r="B8" s="78" t="s">
        <v>12</v>
      </c>
      <c r="C8" s="78" t="s">
        <v>13</v>
      </c>
      <c r="D8" s="79"/>
      <c r="E8" s="91" t="s">
        <v>237</v>
      </c>
      <c r="F8" s="120">
        <f>'dXdata - Annual'!G19</f>
        <v>50861.666666666664</v>
      </c>
      <c r="G8" s="120">
        <f>'dXdata - Annual'!H19</f>
        <v>81002.5</v>
      </c>
      <c r="H8" s="120">
        <f>'dXdata - Annual'!I19</f>
        <v>163443.33333333334</v>
      </c>
      <c r="I8" s="120">
        <f>'dXdata - Monthly'!F19</f>
        <v>91470</v>
      </c>
      <c r="J8" s="121">
        <f>'dXdata - Monthly'!G19</f>
        <v>86300</v>
      </c>
      <c r="K8" s="121">
        <f>'dXdata - Monthly'!H19</f>
        <v>83010</v>
      </c>
      <c r="L8" s="121">
        <f>'dXdata - Monthly'!I19</f>
        <v>79540</v>
      </c>
      <c r="M8" s="121">
        <f>'dXdata - Monthly'!J19</f>
        <v>73040</v>
      </c>
      <c r="N8" s="121">
        <f>'dXdata - Monthly'!K19</f>
        <v>71520</v>
      </c>
      <c r="O8" s="121">
        <f>'dXdata - Monthly'!L19</f>
        <v>64450</v>
      </c>
      <c r="P8" s="121">
        <f>'dXdata - Monthly'!M19</f>
        <v>67000</v>
      </c>
      <c r="Q8" s="121">
        <f>'dXdata - Monthly'!N19</f>
        <v>65730</v>
      </c>
      <c r="R8" s="121">
        <f>'dXdata - Monthly'!O19</f>
        <v>64140</v>
      </c>
      <c r="S8" s="121">
        <f>'dXdata - Monthly'!P19</f>
        <v>64690</v>
      </c>
      <c r="T8" s="121">
        <f>'dXdata - Monthly'!Q19</f>
        <v>63240</v>
      </c>
      <c r="U8" s="120">
        <f>'dXdata - Monthly'!R19</f>
        <v>62790</v>
      </c>
      <c r="V8" s="121">
        <f>'dXdata - Monthly'!S19</f>
        <v>60570</v>
      </c>
      <c r="W8" s="121">
        <f>'dXdata - Monthly'!T19</f>
        <v>57790</v>
      </c>
      <c r="X8" s="121">
        <f>'dXdata - Monthly'!U19</f>
        <v>56720</v>
      </c>
      <c r="Y8" s="121">
        <f>'dXdata - Monthly'!V19</f>
        <v>54180</v>
      </c>
      <c r="Z8" s="121">
        <f>'dXdata - Monthly'!W19</f>
        <v>55620</v>
      </c>
      <c r="AA8" s="121">
        <f>'dXdata - Monthly'!X19</f>
        <v>53580</v>
      </c>
      <c r="AB8" s="121">
        <f>'dXdata - Monthly'!Y19</f>
        <v>53420</v>
      </c>
      <c r="AC8" s="121">
        <f>'dXdata - Monthly'!Z19</f>
        <v>52750</v>
      </c>
      <c r="AD8" s="121">
        <f>'dXdata - Monthly'!AA19</f>
        <v>52280</v>
      </c>
      <c r="AE8" s="121">
        <f>'dXdata - Monthly'!AB19</f>
        <v>50000</v>
      </c>
      <c r="AF8" s="121">
        <f>'dXdata - Monthly'!AC19</f>
        <v>49570</v>
      </c>
      <c r="AG8" s="120">
        <f>'dXdata - Monthly'!AP19</f>
        <v>53440</v>
      </c>
      <c r="AH8" s="121">
        <f>'dXdata - Monthly'!AQ19</f>
        <v>53090</v>
      </c>
      <c r="AI8" s="212">
        <f>'dXdata - Monthly'!AR19</f>
        <v>61020</v>
      </c>
      <c r="AJ8" s="212">
        <f>'dXdata - Monthly'!AS19</f>
        <v>69230</v>
      </c>
      <c r="AK8" s="212">
        <f>'dXdata - Monthly'!AT19</f>
        <v>62530</v>
      </c>
      <c r="AL8" s="212">
        <f>'dXdata - Monthly'!AU19</f>
        <v>52810</v>
      </c>
      <c r="AM8" s="212">
        <f>'dXdata - Monthly'!AV19</f>
        <v>29280</v>
      </c>
      <c r="AN8" s="212">
        <f>'dXdata - Monthly'!AW19</f>
        <v>26630</v>
      </c>
      <c r="AO8" s="212">
        <f>'dXdata - Monthly'!AX19</f>
        <v>32010</v>
      </c>
      <c r="AP8" s="212">
        <f>'dXdata - Monthly'!AY19</f>
        <v>174310</v>
      </c>
      <c r="AQ8" s="212">
        <f>'dXdata - Monthly'!AZ19</f>
        <v>174350</v>
      </c>
      <c r="AR8" s="212">
        <f>'dXdata - Monthly'!BA19</f>
        <v>183330</v>
      </c>
      <c r="AS8" s="266">
        <f>'dXdata - Monthly'!BB19</f>
        <v>207200</v>
      </c>
      <c r="AT8" s="267">
        <f>'dXdata - Monthly'!BC19</f>
        <v>205870</v>
      </c>
      <c r="AU8" s="267">
        <f>'dXdata - Monthly'!BD19</f>
        <v>197370</v>
      </c>
      <c r="AV8" s="267">
        <f>'dXdata - Monthly'!BE19</f>
        <v>199180</v>
      </c>
      <c r="AW8" s="267">
        <f>'dXdata - Monthly'!BF19</f>
        <v>205310</v>
      </c>
      <c r="AX8" s="267">
        <f>'dXdata - Monthly'!BG19</f>
        <v>189960</v>
      </c>
      <c r="AY8" s="267">
        <f>'dXdata - Monthly'!BH19</f>
        <v>184850</v>
      </c>
      <c r="AZ8" s="267">
        <f>'dXdata - Monthly'!BI19</f>
        <v>180140</v>
      </c>
      <c r="BA8" s="267">
        <f>'dXdata - Monthly'!BJ19</f>
        <v>150890</v>
      </c>
      <c r="BB8" s="267">
        <f>'dXdata - Monthly'!BK19</f>
        <v>85960</v>
      </c>
      <c r="BC8" s="267">
        <f>'dXdata - Monthly'!BL19</f>
        <v>80340</v>
      </c>
      <c r="BD8" s="267">
        <f>'dXdata - Monthly'!BM19</f>
        <v>74250</v>
      </c>
      <c r="BE8" s="266">
        <f>'dXdata - Monthly'!BN19</f>
        <v>68690</v>
      </c>
      <c r="BF8" s="267">
        <f>'dXdata - Monthly'!BO19</f>
        <v>63510</v>
      </c>
      <c r="BG8" s="267">
        <f>'dXdata - Monthly'!BP19</f>
        <v>58700</v>
      </c>
      <c r="BH8" s="267">
        <f>'dXdata - Monthly'!BQ19</f>
        <v>55410</v>
      </c>
      <c r="BI8" s="267">
        <f>'dXdata - Monthly'!BR19</f>
        <v>52820</v>
      </c>
      <c r="BJ8" s="267">
        <f>'dXdata - Monthly'!BS19</f>
        <v>50390</v>
      </c>
      <c r="BK8" s="267">
        <f>'dXdata - Monthly'!BT19</f>
        <v>49720</v>
      </c>
      <c r="BL8" s="267" t="e">
        <f>'dXdata - Monthly'!BU19</f>
        <v>#N/A</v>
      </c>
      <c r="BM8" s="268" t="e">
        <f>'dXdata - Monthly'!BV19</f>
        <v>#N/A</v>
      </c>
      <c r="BN8" s="80"/>
    </row>
    <row r="9" spans="1:13655" s="69" customFormat="1" ht="16.5" customHeight="1" x14ac:dyDescent="0.2">
      <c r="A9" s="137">
        <v>5</v>
      </c>
      <c r="B9" s="138" t="s">
        <v>14</v>
      </c>
      <c r="C9" s="139" t="s">
        <v>15</v>
      </c>
      <c r="D9" s="140"/>
      <c r="E9" s="151" t="s">
        <v>238</v>
      </c>
      <c r="F9" s="141">
        <f>'dXdata - Annual'!G20/100</f>
        <v>-7.4218453744292923E-2</v>
      </c>
      <c r="G9" s="141">
        <f>'dXdata - Annual'!H20/100</f>
        <v>0.59260412229249271</v>
      </c>
      <c r="H9" s="141">
        <f>'dXdata - Annual'!I20/100</f>
        <v>1.0177566536012264</v>
      </c>
      <c r="I9" s="147">
        <f>'dXdata - Monthly'!F20/100</f>
        <v>0.37756024096385543</v>
      </c>
      <c r="J9" s="148">
        <f>'dXdata - Monthly'!G20/100</f>
        <v>0.25948628137769991</v>
      </c>
      <c r="K9" s="148">
        <f>'dXdata - Monthly'!H20/100</f>
        <v>0.16488913836654498</v>
      </c>
      <c r="L9" s="148">
        <f>'dXdata - Monthly'!I20/100</f>
        <v>8.3208497889146069E-2</v>
      </c>
      <c r="M9" s="148">
        <f>'dXdata - Monthly'!J20/100</f>
        <v>-9.7714638665843068E-2</v>
      </c>
      <c r="N9" s="148">
        <f>'dXdata - Monthly'!K20/100</f>
        <v>-0.12759209563308127</v>
      </c>
      <c r="O9" s="148">
        <f>'dXdata - Monthly'!L20/100</f>
        <v>-0.32021938614070244</v>
      </c>
      <c r="P9" s="148">
        <f>'dXdata - Monthly'!M20/100</f>
        <v>-0.25950486295313879</v>
      </c>
      <c r="Q9" s="148">
        <f>'dXdata - Monthly'!N20/100</f>
        <v>-0.32914880587875073</v>
      </c>
      <c r="R9" s="148">
        <f>'dXdata - Monthly'!O20/100</f>
        <v>-0.36551587694133936</v>
      </c>
      <c r="S9" s="148">
        <f>'dXdata - Monthly'!P20/100</f>
        <v>-0.36665361268846686</v>
      </c>
      <c r="T9" s="148">
        <f>'dXdata - Monthly'!Q20/100</f>
        <v>-0.36620565243535774</v>
      </c>
      <c r="U9" s="147">
        <f>'dXdata - Monthly'!R20/100</f>
        <v>-0.31354542472941949</v>
      </c>
      <c r="V9" s="148">
        <f>'dXdata - Monthly'!S20/100</f>
        <v>-0.29814600231749711</v>
      </c>
      <c r="W9" s="148">
        <f>'dXdata - Monthly'!T20/100</f>
        <v>-0.3038188170099988</v>
      </c>
      <c r="X9" s="148">
        <f>'dXdata - Monthly'!U20/100</f>
        <v>-0.28689967312044251</v>
      </c>
      <c r="Y9" s="148">
        <f>'dXdata - Monthly'!V20/100</f>
        <v>-0.25821467688937572</v>
      </c>
      <c r="Z9" s="148">
        <f>'dXdata - Monthly'!W20/100</f>
        <v>-0.22231543624161076</v>
      </c>
      <c r="AA9" s="148">
        <f>'dXdata - Monthly'!X20/100</f>
        <v>-0.16865787432117918</v>
      </c>
      <c r="AB9" s="148">
        <f>'dXdata - Monthly'!Y20/100</f>
        <v>-0.20268656716417907</v>
      </c>
      <c r="AC9" s="148">
        <f>'dXdata - Monthly'!Z20/100</f>
        <v>-0.19747451696333485</v>
      </c>
      <c r="AD9" s="148">
        <f>'dXdata - Monthly'!AA20/100</f>
        <v>-0.18490801371998755</v>
      </c>
      <c r="AE9" s="148">
        <f>'dXdata - Monthly'!AB20/100</f>
        <v>-0.22708301128458808</v>
      </c>
      <c r="AF9" s="148">
        <f>'dXdata - Monthly'!AC20/100</f>
        <v>-0.21616065781151172</v>
      </c>
      <c r="AG9" s="147">
        <f>'dXdata - Monthly'!AP20/100</f>
        <v>5.8637083993660966E-2</v>
      </c>
      <c r="AH9" s="148">
        <f>'dXdata - Monthly'!AQ20/100</f>
        <v>2.3717701504049282E-2</v>
      </c>
      <c r="AI9" s="213">
        <f>'dXdata - Monthly'!AR20/100</f>
        <v>0.18004254496228977</v>
      </c>
      <c r="AJ9" s="213">
        <f>'dXdata - Monthly'!AS20/100</f>
        <v>0.36764124851837221</v>
      </c>
      <c r="AK9" s="213">
        <f>'dXdata - Monthly'!AT20/100</f>
        <v>0.26043136464422489</v>
      </c>
      <c r="AL9" s="213">
        <f>'dXdata - Monthly'!AU20/100</f>
        <v>7.0111448834853096E-2</v>
      </c>
      <c r="AM9" s="213">
        <f>'dXdata - Monthly'!AV20/100</f>
        <v>-0.4206569054214484</v>
      </c>
      <c r="AN9" s="213">
        <f>'dXdata - Monthly'!AW20/100</f>
        <v>-0.48570876786404016</v>
      </c>
      <c r="AO9" s="213">
        <f>'dXdata - Monthly'!AX20/100</f>
        <v>-0.36146020347097552</v>
      </c>
      <c r="AP9" s="213">
        <f>'dXdata - Monthly'!AY20/100</f>
        <v>2.4205259026687598</v>
      </c>
      <c r="AQ9" s="213">
        <f>'dXdata - Monthly'!AZ20/100</f>
        <v>2.4152791380999021</v>
      </c>
      <c r="AR9" s="213">
        <f>'dXdata - Monthly'!BA20/100</f>
        <v>2.5087081339712918</v>
      </c>
      <c r="AS9" s="269">
        <f>'dXdata - Monthly'!BB20/100</f>
        <v>2.8772455089820359</v>
      </c>
      <c r="AT9" s="270">
        <f>'dXdata - Monthly'!BC20/100</f>
        <v>2.8777547560745904</v>
      </c>
      <c r="AU9" s="270">
        <f>'dXdata - Monthly'!BD20/100</f>
        <v>2.2345132743362832</v>
      </c>
      <c r="AV9" s="270">
        <f>'dXdata - Monthly'!BE20/100</f>
        <v>1.8770764119601331</v>
      </c>
      <c r="AW9" s="270">
        <f>'dXdata - Monthly'!BF20/100</f>
        <v>2.2833839756916681</v>
      </c>
      <c r="AX9" s="270">
        <f>'dXdata - Monthly'!BG20/100</f>
        <v>2.5970460140124976</v>
      </c>
      <c r="AY9" s="270">
        <f>'dXdata - Monthly'!BH20/100</f>
        <v>5.3131830601092895</v>
      </c>
      <c r="AZ9" s="270">
        <f>'dXdata - Monthly'!BI20/100</f>
        <v>5.764551257979722</v>
      </c>
      <c r="BA9" s="270">
        <f>'dXdata - Monthly'!BJ20/100</f>
        <v>3.7138394251796312</v>
      </c>
      <c r="BB9" s="270">
        <f>'dXdata - Monthly'!BK20/100</f>
        <v>-0.50685560208823366</v>
      </c>
      <c r="BC9" s="270">
        <f>'dXdata - Monthly'!BL20/100</f>
        <v>-0.53920275308287924</v>
      </c>
      <c r="BD9" s="270">
        <f>'dXdata - Monthly'!BM20/100</f>
        <v>-0.59499263622974963</v>
      </c>
      <c r="BE9" s="269">
        <f>'dXdata - Monthly'!BN20/100</f>
        <v>-0.66848455598455603</v>
      </c>
      <c r="BF9" s="270">
        <f>'dXdata - Monthly'!BO20/100</f>
        <v>-0.69150434740370126</v>
      </c>
      <c r="BG9" s="270">
        <f>'dXdata - Monthly'!BP20/100</f>
        <v>-0.70258904595429916</v>
      </c>
      <c r="BH9" s="270">
        <f>'dXdata - Monthly'!BQ20/100</f>
        <v>-0.72180941861632686</v>
      </c>
      <c r="BI9" s="270">
        <f>'dXdata - Monthly'!BR20/100</f>
        <v>-0.74273050508986416</v>
      </c>
      <c r="BJ9" s="270">
        <f>'dXdata - Monthly'!BS20/100</f>
        <v>-0.7347336281322383</v>
      </c>
      <c r="BK9" s="270">
        <f>'dXdata - Monthly'!BT20/100</f>
        <v>-0.73102515553151204</v>
      </c>
      <c r="BL9" s="270" t="e">
        <f>'dXdata - Monthly'!BU20/100</f>
        <v>#N/A</v>
      </c>
      <c r="BM9" s="271" t="e">
        <f>'dXdata - Monthly'!BV20/100</f>
        <v>#N/A</v>
      </c>
    </row>
    <row r="10" spans="1:13655" s="77" customFormat="1" ht="31.5" customHeight="1" x14ac:dyDescent="0.2">
      <c r="A10" s="73">
        <v>6</v>
      </c>
      <c r="B10" s="74" t="s">
        <v>16</v>
      </c>
      <c r="C10" s="75" t="s">
        <v>13</v>
      </c>
      <c r="D10" s="76"/>
      <c r="E10" s="91" t="s">
        <v>239</v>
      </c>
      <c r="F10" s="120">
        <f>'dXdata - Annual'!G21</f>
        <v>16095</v>
      </c>
      <c r="G10" s="120">
        <f>'dXdata - Annual'!H21</f>
        <v>27410.833333333332</v>
      </c>
      <c r="H10" s="120">
        <f>'dXdata - Annual'!I21</f>
        <v>56817.5</v>
      </c>
      <c r="I10" s="120">
        <f>'dXdata - Monthly'!F21</f>
        <v>30950</v>
      </c>
      <c r="J10" s="121">
        <f>'dXdata - Monthly'!G21</f>
        <v>29220</v>
      </c>
      <c r="K10" s="121">
        <f>'dXdata - Monthly'!H21</f>
        <v>28220</v>
      </c>
      <c r="L10" s="121">
        <f>'dXdata - Monthly'!I21</f>
        <v>27110</v>
      </c>
      <c r="M10" s="121">
        <f>'dXdata - Monthly'!J21</f>
        <v>25820</v>
      </c>
      <c r="N10" s="121">
        <f>'dXdata - Monthly'!K21</f>
        <v>24600</v>
      </c>
      <c r="O10" s="121">
        <f>'dXdata - Monthly'!L21</f>
        <v>22440</v>
      </c>
      <c r="P10" s="121">
        <f>'dXdata - Monthly'!M21</f>
        <v>22700</v>
      </c>
      <c r="Q10" s="121">
        <f>'dXdata - Monthly'!N21</f>
        <v>22440</v>
      </c>
      <c r="R10" s="121">
        <f>'dXdata - Monthly'!O21</f>
        <v>21930</v>
      </c>
      <c r="S10" s="121">
        <f>'dXdata - Monthly'!P21</f>
        <v>21950</v>
      </c>
      <c r="T10" s="121">
        <f>'dXdata - Monthly'!Q21</f>
        <v>21370</v>
      </c>
      <c r="U10" s="120">
        <f>'dXdata - Monthly'!R21</f>
        <v>21260</v>
      </c>
      <c r="V10" s="121">
        <f>'dXdata - Monthly'!S21</f>
        <v>20460</v>
      </c>
      <c r="W10" s="121">
        <f>'dXdata - Monthly'!T21</f>
        <v>19480</v>
      </c>
      <c r="X10" s="121">
        <f>'dXdata - Monthly'!U21</f>
        <v>19210</v>
      </c>
      <c r="Y10" s="121">
        <f>'dXdata - Monthly'!V21</f>
        <v>18410</v>
      </c>
      <c r="Z10" s="121">
        <f>'dXdata - Monthly'!W21</f>
        <v>17540</v>
      </c>
      <c r="AA10" s="121">
        <f>'dXdata - Monthly'!X21</f>
        <v>16810</v>
      </c>
      <c r="AB10" s="121">
        <f>'dXdata - Monthly'!Y21</f>
        <v>16670</v>
      </c>
      <c r="AC10" s="121">
        <f>'dXdata - Monthly'!Z21</f>
        <v>16250</v>
      </c>
      <c r="AD10" s="121">
        <f>'dXdata - Monthly'!AA21</f>
        <v>16240</v>
      </c>
      <c r="AE10" s="121">
        <f>'dXdata - Monthly'!AB21</f>
        <v>15600</v>
      </c>
      <c r="AF10" s="121">
        <f>'dXdata - Monthly'!AC21</f>
        <v>15440</v>
      </c>
      <c r="AG10" s="120">
        <f>'dXdata - Monthly'!AP21</f>
        <v>16880</v>
      </c>
      <c r="AH10" s="121">
        <f>'dXdata - Monthly'!AQ21</f>
        <v>16730</v>
      </c>
      <c r="AI10" s="212">
        <f>'dXdata - Monthly'!AR21</f>
        <v>19220</v>
      </c>
      <c r="AJ10" s="212">
        <f>'dXdata - Monthly'!AS21</f>
        <v>21260</v>
      </c>
      <c r="AK10" s="212">
        <f>'dXdata - Monthly'!AT21</f>
        <v>19410</v>
      </c>
      <c r="AL10" s="212">
        <f>'dXdata - Monthly'!AU21</f>
        <v>15510</v>
      </c>
      <c r="AM10" s="212">
        <f>'dXdata - Monthly'!AV21</f>
        <v>9150</v>
      </c>
      <c r="AN10" s="212">
        <f>'dXdata - Monthly'!AW21</f>
        <v>8120</v>
      </c>
      <c r="AO10" s="212">
        <f>'dXdata - Monthly'!AX21</f>
        <v>9520</v>
      </c>
      <c r="AP10" s="212">
        <f>'dXdata - Monthly'!AY21</f>
        <v>63740</v>
      </c>
      <c r="AQ10" s="212">
        <f>'dXdata - Monthly'!AZ21</f>
        <v>63760</v>
      </c>
      <c r="AR10" s="212">
        <f>'dXdata - Monthly'!BA21</f>
        <v>65630</v>
      </c>
      <c r="AS10" s="266">
        <f>'dXdata - Monthly'!BB21</f>
        <v>72590</v>
      </c>
      <c r="AT10" s="267">
        <f>'dXdata - Monthly'!BC21</f>
        <v>72130</v>
      </c>
      <c r="AU10" s="267">
        <f>'dXdata - Monthly'!BD21</f>
        <v>69160</v>
      </c>
      <c r="AV10" s="267">
        <f>'dXdata - Monthly'!BE21</f>
        <v>70010</v>
      </c>
      <c r="AW10" s="267">
        <f>'dXdata - Monthly'!BF21</f>
        <v>73620</v>
      </c>
      <c r="AX10" s="267">
        <f>'dXdata - Monthly'!BG21</f>
        <v>66310</v>
      </c>
      <c r="AY10" s="267">
        <f>'dXdata - Monthly'!BH21</f>
        <v>62330</v>
      </c>
      <c r="AZ10" s="267">
        <f>'dXdata - Monthly'!BI21</f>
        <v>61420</v>
      </c>
      <c r="BA10" s="267">
        <f>'dXdata - Monthly'!BJ21</f>
        <v>53440</v>
      </c>
      <c r="BB10" s="267">
        <f>'dXdata - Monthly'!BK21</f>
        <v>29040</v>
      </c>
      <c r="BC10" s="267">
        <f>'dXdata - Monthly'!BL21</f>
        <v>27200</v>
      </c>
      <c r="BD10" s="267">
        <f>'dXdata - Monthly'!BM21</f>
        <v>24560</v>
      </c>
      <c r="BE10" s="266">
        <f>'dXdata - Monthly'!BN21</f>
        <v>22420</v>
      </c>
      <c r="BF10" s="267">
        <f>'dXdata - Monthly'!BO21</f>
        <v>19640</v>
      </c>
      <c r="BG10" s="267">
        <f>'dXdata - Monthly'!BP21</f>
        <v>18180</v>
      </c>
      <c r="BH10" s="267">
        <f>'dXdata - Monthly'!BQ21</f>
        <v>16740</v>
      </c>
      <c r="BI10" s="267">
        <f>'dXdata - Monthly'!BR21</f>
        <v>16680</v>
      </c>
      <c r="BJ10" s="267">
        <f>'dXdata - Monthly'!BS21</f>
        <v>15040</v>
      </c>
      <c r="BK10" s="267">
        <f>'dXdata - Monthly'!BT21</f>
        <v>15810</v>
      </c>
      <c r="BL10" s="267" t="e">
        <f>'dXdata - Monthly'!BU21</f>
        <v>#N/A</v>
      </c>
      <c r="BM10" s="268" t="e">
        <f>'dXdata - Monthly'!BV21</f>
        <v>#N/A</v>
      </c>
      <c r="BN10" s="69"/>
    </row>
    <row r="11" spans="1:13655" s="82" customFormat="1" ht="16.5" customHeight="1" x14ac:dyDescent="0.2">
      <c r="A11" s="137">
        <v>7</v>
      </c>
      <c r="B11" s="138" t="s">
        <v>17</v>
      </c>
      <c r="C11" s="139" t="s">
        <v>15</v>
      </c>
      <c r="D11" s="140"/>
      <c r="E11" s="151" t="s">
        <v>238</v>
      </c>
      <c r="F11" s="141">
        <f>'dXdata - Annual'!G22/100</f>
        <v>-9.4811829216853272E-2</v>
      </c>
      <c r="G11" s="141">
        <f>'dXdata - Annual'!H22/100</f>
        <v>0.7030651340996168</v>
      </c>
      <c r="H11" s="141">
        <f>'dXdata - Annual'!I22/100</f>
        <v>1.072811844465388</v>
      </c>
      <c r="I11" s="147">
        <f>'dXdata - Monthly'!F22/100</f>
        <v>0.46612979630506879</v>
      </c>
      <c r="J11" s="148">
        <f>'dXdata - Monthly'!G22/100</f>
        <v>0.34654377880184328</v>
      </c>
      <c r="K11" s="148">
        <f>'dXdata - Monthly'!H22/100</f>
        <v>0.25199645075421473</v>
      </c>
      <c r="L11" s="148">
        <f>'dXdata - Monthly'!I22/100</f>
        <v>0.15805211448099099</v>
      </c>
      <c r="M11" s="148">
        <f>'dXdata - Monthly'!J22/100</f>
        <v>6.6276803118907601E-3</v>
      </c>
      <c r="N11" s="148">
        <f>'dXdata - Monthly'!K22/100</f>
        <v>-5.6748466257668717E-2</v>
      </c>
      <c r="O11" s="148">
        <f>'dXdata - Monthly'!L22/100</f>
        <v>-0.28237927726255196</v>
      </c>
      <c r="P11" s="148">
        <f>'dXdata - Monthly'!M22/100</f>
        <v>-0.23258958755916159</v>
      </c>
      <c r="Q11" s="148">
        <f>'dXdata - Monthly'!N22/100</f>
        <v>-0.32429990966576328</v>
      </c>
      <c r="R11" s="148">
        <f>'dXdata - Monthly'!O22/100</f>
        <v>-0.36157205240174678</v>
      </c>
      <c r="S11" s="148">
        <f>'dXdata - Monthly'!P22/100</f>
        <v>-0.36487268518518529</v>
      </c>
      <c r="T11" s="148">
        <f>'dXdata - Monthly'!Q22/100</f>
        <v>-0.36417732817613802</v>
      </c>
      <c r="U11" s="147">
        <f>'dXdata - Monthly'!R22/100</f>
        <v>-0.31308562197092082</v>
      </c>
      <c r="V11" s="148">
        <f>'dXdata - Monthly'!S22/100</f>
        <v>-0.29979466119096509</v>
      </c>
      <c r="W11" s="148">
        <f>'dXdata - Monthly'!T22/100</f>
        <v>-0.30970942593905026</v>
      </c>
      <c r="X11" s="148">
        <f>'dXdata - Monthly'!U22/100</f>
        <v>-0.29140538546661754</v>
      </c>
      <c r="Y11" s="148">
        <f>'dXdata - Monthly'!V22/100</f>
        <v>-0.28698683191324559</v>
      </c>
      <c r="Z11" s="148">
        <f>'dXdata - Monthly'!W22/100</f>
        <v>-0.28699186991869918</v>
      </c>
      <c r="AA11" s="148">
        <f>'dXdata - Monthly'!X22/100</f>
        <v>-0.25089126559714792</v>
      </c>
      <c r="AB11" s="148">
        <f>'dXdata - Monthly'!Y22/100</f>
        <v>-0.26563876651982377</v>
      </c>
      <c r="AC11" s="148">
        <f>'dXdata - Monthly'!Z22/100</f>
        <v>-0.27584670231729058</v>
      </c>
      <c r="AD11" s="148">
        <f>'dXdata - Monthly'!AA22/100</f>
        <v>-0.25946192430460557</v>
      </c>
      <c r="AE11" s="148">
        <f>'dXdata - Monthly'!AB22/100</f>
        <v>-0.28929384965831439</v>
      </c>
      <c r="AF11" s="148">
        <f>'dXdata - Monthly'!AC22/100</f>
        <v>-0.27749181094992981</v>
      </c>
      <c r="AG11" s="147">
        <f>'dXdata - Monthly'!AP22/100</f>
        <v>5.434103685196745E-2</v>
      </c>
      <c r="AH11" s="148">
        <f>'dXdata - Monthly'!AQ22/100</f>
        <v>1.7021276595744705E-2</v>
      </c>
      <c r="AI11" s="213">
        <f>'dXdata - Monthly'!AR22/100</f>
        <v>0.16343825665859568</v>
      </c>
      <c r="AJ11" s="213">
        <f>'dXdata - Monthly'!AS22/100</f>
        <v>0.33291536050156734</v>
      </c>
      <c r="AK11" s="213">
        <f>'dXdata - Monthly'!AT22/100</f>
        <v>0.19372693726937265</v>
      </c>
      <c r="AL11" s="213">
        <f>'dXdata - Monthly'!AU22/100</f>
        <v>5.1847051198963268E-3</v>
      </c>
      <c r="AM11" s="213">
        <f>'dXdata - Monthly'!AV22/100</f>
        <v>-0.42234848484848486</v>
      </c>
      <c r="AN11" s="213">
        <f>'dXdata - Monthly'!AW22/100</f>
        <v>-0.49313358302122345</v>
      </c>
      <c r="AO11" s="213">
        <f>'dXdata - Monthly'!AX22/100</f>
        <v>-0.39974779319041609</v>
      </c>
      <c r="AP11" s="213">
        <f>'dXdata - Monthly'!AY22/100</f>
        <v>2.9639303482587063</v>
      </c>
      <c r="AQ11" s="213">
        <f>'dXdata - Monthly'!AZ22/100</f>
        <v>2.9553349875930519</v>
      </c>
      <c r="AR11" s="213">
        <f>'dXdata - Monthly'!BA22/100</f>
        <v>2.9536144578313253</v>
      </c>
      <c r="AS11" s="269">
        <f>'dXdata - Monthly'!BB22/100</f>
        <v>3.3003554502369665</v>
      </c>
      <c r="AT11" s="270">
        <f>'dXdata - Monthly'!BC22/100</f>
        <v>3.3114166168559471</v>
      </c>
      <c r="AU11" s="270">
        <f>'dXdata - Monthly'!BD22/100</f>
        <v>2.5983350676378776</v>
      </c>
      <c r="AV11" s="270">
        <f>'dXdata - Monthly'!BE22/100</f>
        <v>2.2930385700846658</v>
      </c>
      <c r="AW11" s="270">
        <f>'dXdata - Monthly'!BF22/100</f>
        <v>2.7928902627511594</v>
      </c>
      <c r="AX11" s="270">
        <f>'dXdata - Monthly'!BG22/100</f>
        <v>3.2753062540296582</v>
      </c>
      <c r="AY11" s="270">
        <f>'dXdata - Monthly'!BH22/100</f>
        <v>5.8120218579234972</v>
      </c>
      <c r="AZ11" s="270">
        <f>'dXdata - Monthly'!BI22/100</f>
        <v>6.5640394088669947</v>
      </c>
      <c r="BA11" s="270">
        <f>'dXdata - Monthly'!BJ22/100</f>
        <v>4.6134453781512601</v>
      </c>
      <c r="BB11" s="270">
        <f>'dXdata - Monthly'!BK22/100</f>
        <v>-0.5443991214308127</v>
      </c>
      <c r="BC11" s="270">
        <f>'dXdata - Monthly'!BL22/100</f>
        <v>-0.57340025094102887</v>
      </c>
      <c r="BD11" s="270">
        <f>'dXdata - Monthly'!BM22/100</f>
        <v>-0.62578089288435168</v>
      </c>
      <c r="BE11" s="269">
        <f>'dXdata - Monthly'!BN22/100</f>
        <v>-0.69114203058272494</v>
      </c>
      <c r="BF11" s="270">
        <f>'dXdata - Monthly'!BO22/100</f>
        <v>-0.72771384999306798</v>
      </c>
      <c r="BG11" s="270">
        <f>'dXdata - Monthly'!BP22/100</f>
        <v>-0.73713128976286868</v>
      </c>
      <c r="BH11" s="270">
        <f>'dXdata - Monthly'!BQ22/100</f>
        <v>-0.76089130124267967</v>
      </c>
      <c r="BI11" s="270">
        <f>'dXdata - Monthly'!BR22/100</f>
        <v>-0.77343113284433584</v>
      </c>
      <c r="BJ11" s="270">
        <f>'dXdata - Monthly'!BS22/100</f>
        <v>-0.77318654803197107</v>
      </c>
      <c r="BK11" s="270">
        <f>'dXdata - Monthly'!BT22/100</f>
        <v>-0.74635007219637417</v>
      </c>
      <c r="BL11" s="270" t="e">
        <f>'dXdata - Monthly'!BU22/100</f>
        <v>#N/A</v>
      </c>
      <c r="BM11" s="271" t="e">
        <f>'dXdata - Monthly'!BV22/100</f>
        <v>#N/A</v>
      </c>
    </row>
    <row r="12" spans="1:13655" s="77" customFormat="1" ht="16.5" customHeight="1" thickBot="1" x14ac:dyDescent="0.25">
      <c r="A12" s="73">
        <v>8</v>
      </c>
      <c r="B12" s="83" t="s">
        <v>18</v>
      </c>
      <c r="C12" s="84" t="s">
        <v>11</v>
      </c>
      <c r="D12" s="85"/>
      <c r="E12" s="239" t="s">
        <v>240</v>
      </c>
      <c r="F12" s="122">
        <f>'dXdata - Annual'!G29</f>
        <v>1285.711</v>
      </c>
      <c r="G12" s="122">
        <f>'dXdata - Annual'!H29</f>
        <v>1306.4000000000001</v>
      </c>
      <c r="H12" s="122">
        <f>'dXdata - Annual'!I29</f>
        <v>1321.3</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0">
        <f>'dXdata - Monthly'!AP29</f>
        <v>1301.22775</v>
      </c>
      <c r="AH12" s="231">
        <f>'dXdata - Monthly'!AQ29</f>
        <v>1302.9518333333333</v>
      </c>
      <c r="AI12" s="231">
        <f>'dXdata - Monthly'!AR29</f>
        <v>1304.6759166666668</v>
      </c>
      <c r="AJ12" s="231">
        <f>'dXdata - Monthly'!AS29</f>
        <v>1306.4000000000001</v>
      </c>
      <c r="AK12" s="231">
        <f>'dXdata - Monthly'!AT29</f>
        <v>1307.6416666666667</v>
      </c>
      <c r="AL12" s="231">
        <f>'dXdata - Monthly'!AU29</f>
        <v>1308.8833333333332</v>
      </c>
      <c r="AM12" s="231">
        <f>'dXdata - Monthly'!AV29</f>
        <v>1310.125</v>
      </c>
      <c r="AN12" s="231">
        <f>'dXdata - Monthly'!AW29</f>
        <v>1311.3666666666668</v>
      </c>
      <c r="AO12" s="231">
        <f>'dXdata - Monthly'!AX29</f>
        <v>1312.6083333333333</v>
      </c>
      <c r="AP12" s="231">
        <f>'dXdata - Monthly'!AY29</f>
        <v>1313.85</v>
      </c>
      <c r="AQ12" s="231">
        <f>'dXdata - Monthly'!AZ29</f>
        <v>1315.0916666666667</v>
      </c>
      <c r="AR12" s="231">
        <f>'dXdata - Monthly'!BA29</f>
        <v>1316.3333333333333</v>
      </c>
      <c r="AS12" s="272">
        <f>'dXdata - Monthly'!BB29</f>
        <v>1317.575</v>
      </c>
      <c r="AT12" s="273">
        <f>'dXdata - Monthly'!BC29</f>
        <v>1318.8166666666668</v>
      </c>
      <c r="AU12" s="273">
        <f>'dXdata - Monthly'!BD29</f>
        <v>1320.0583333333332</v>
      </c>
      <c r="AV12" s="273">
        <f>'dXdata - Monthly'!BE29</f>
        <v>1321.3</v>
      </c>
      <c r="AW12" s="273">
        <f>'dXdata - Monthly'!BF29</f>
        <v>1323.15</v>
      </c>
      <c r="AX12" s="273">
        <f>'dXdata - Monthly'!BG29</f>
        <v>1325</v>
      </c>
      <c r="AY12" s="273">
        <f>'dXdata - Monthly'!BH29</f>
        <v>1326.85</v>
      </c>
      <c r="AZ12" s="273">
        <f>'dXdata - Monthly'!BI29</f>
        <v>1328.7</v>
      </c>
      <c r="BA12" s="273">
        <f>'dXdata - Monthly'!BJ29</f>
        <v>1330.55</v>
      </c>
      <c r="BB12" s="273">
        <f>'dXdata - Monthly'!BK29</f>
        <v>1332.4</v>
      </c>
      <c r="BC12" s="273">
        <f>'dXdata - Monthly'!BL29</f>
        <v>1334.25</v>
      </c>
      <c r="BD12" s="273">
        <f>'dXdata - Monthly'!BM29</f>
        <v>1336.1</v>
      </c>
      <c r="BE12" s="272">
        <f>'dXdata - Monthly'!BN29</f>
        <v>1337.95</v>
      </c>
      <c r="BF12" s="273">
        <f>'dXdata - Monthly'!BO29</f>
        <v>1339.8</v>
      </c>
      <c r="BG12" s="273">
        <f>'dXdata - Monthly'!BP29</f>
        <v>1341.65</v>
      </c>
      <c r="BH12" s="273">
        <f>'dXdata - Monthly'!BQ29</f>
        <v>1343.5</v>
      </c>
      <c r="BI12" s="273">
        <f>'dXdata - Monthly'!BR29</f>
        <v>1346.7799739723439</v>
      </c>
      <c r="BJ12" s="273">
        <f>'dXdata - Monthly'!BS29</f>
        <v>1349.1544971523319</v>
      </c>
      <c r="BK12" s="273">
        <f>'dXdata - Monthly'!BT29</f>
        <v>1353.7229812895139</v>
      </c>
      <c r="BL12" s="273">
        <f>'dXdata - Monthly'!BU29</f>
        <v>1356.6614048863155</v>
      </c>
      <c r="BM12" s="274">
        <f>'dXdata - Monthly'!BV29</f>
        <v>1360.1320181579056</v>
      </c>
      <c r="BN12" s="69"/>
    </row>
    <row r="13" spans="1:13655" s="71" customFormat="1" ht="16.5" customHeight="1" thickBot="1" x14ac:dyDescent="0.25">
      <c r="A13" s="72"/>
      <c r="B13" s="66" t="s">
        <v>19</v>
      </c>
      <c r="C13" s="67"/>
      <c r="D13" s="68"/>
      <c r="E13" s="297" t="s">
        <v>19</v>
      </c>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9"/>
      <c r="BF13" s="299"/>
      <c r="BG13" s="299"/>
      <c r="BH13" s="299"/>
      <c r="BI13" s="299"/>
      <c r="BJ13" s="299"/>
      <c r="BK13" s="299"/>
      <c r="BL13" s="299"/>
      <c r="BM13" s="300"/>
      <c r="BN13" s="69"/>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row>
    <row r="14" spans="1:13655" s="69" customFormat="1" ht="16.5" customHeight="1" x14ac:dyDescent="0.2">
      <c r="A14" s="137">
        <v>10</v>
      </c>
      <c r="B14" s="149" t="s">
        <v>20</v>
      </c>
      <c r="C14" s="139" t="s">
        <v>21</v>
      </c>
      <c r="D14" s="140"/>
      <c r="E14" s="151" t="s">
        <v>22</v>
      </c>
      <c r="F14" s="246">
        <f>'dXdata - Annual'!G27</f>
        <v>56.984166666666674</v>
      </c>
      <c r="G14" s="246">
        <f>'dXdata - Annual'!H27</f>
        <v>39.227499999999999</v>
      </c>
      <c r="H14" s="246">
        <f>'dXdata - Annual'!I27</f>
        <v>67.987499999999997</v>
      </c>
      <c r="I14" s="247">
        <f>'dXdata - Monthly'!F27</f>
        <v>52.5</v>
      </c>
      <c r="J14" s="247">
        <f>'dXdata - Monthly'!G27</f>
        <v>53.47</v>
      </c>
      <c r="K14" s="247">
        <f>'dXdata - Monthly'!H27</f>
        <v>49.33</v>
      </c>
      <c r="L14" s="247">
        <f>'dXdata - Monthly'!I27</f>
        <v>51.06</v>
      </c>
      <c r="M14" s="247">
        <f>'dXdata - Monthly'!J27</f>
        <v>48.48</v>
      </c>
      <c r="N14" s="247">
        <f>'dXdata - Monthly'!K27</f>
        <v>45.18</v>
      </c>
      <c r="O14" s="247">
        <f>'dXdata - Monthly'!L27</f>
        <v>46.63</v>
      </c>
      <c r="P14" s="247">
        <f>'dXdata - Monthly'!M27</f>
        <v>48.04</v>
      </c>
      <c r="Q14" s="247">
        <f>'dXdata - Monthly'!N27</f>
        <v>49.82</v>
      </c>
      <c r="R14" s="247">
        <f>'dXdata - Monthly'!O27</f>
        <v>51.58</v>
      </c>
      <c r="S14" s="247">
        <f>'dXdata - Monthly'!P27</f>
        <v>56.64</v>
      </c>
      <c r="T14" s="247">
        <f>'dXdata - Monthly'!Q27</f>
        <v>57.88</v>
      </c>
      <c r="U14" s="248">
        <f>'dXdata - Monthly'!R27</f>
        <v>63.7</v>
      </c>
      <c r="V14" s="247">
        <f>'dXdata - Monthly'!S27</f>
        <v>62.23</v>
      </c>
      <c r="W14" s="247">
        <f>'dXdata - Monthly'!T27</f>
        <v>62.73</v>
      </c>
      <c r="X14" s="247">
        <f>'dXdata - Monthly'!U27</f>
        <v>66.25</v>
      </c>
      <c r="Y14" s="247">
        <f>'dXdata - Monthly'!V27</f>
        <v>69.98</v>
      </c>
      <c r="Z14" s="247">
        <f>'dXdata - Monthly'!W27</f>
        <v>67.87</v>
      </c>
      <c r="AA14" s="247">
        <f>'dXdata - Monthly'!X27</f>
        <v>70.98</v>
      </c>
      <c r="AB14" s="247">
        <f>'dXdata - Monthly'!Y27</f>
        <v>68.06</v>
      </c>
      <c r="AC14" s="247">
        <f>'dXdata - Monthly'!Z27</f>
        <v>70.23</v>
      </c>
      <c r="AD14" s="247">
        <f>'dXdata - Monthly'!AA27</f>
        <v>70.75</v>
      </c>
      <c r="AE14" s="247">
        <f>'dXdata - Monthly'!AB27</f>
        <v>56.96</v>
      </c>
      <c r="AF14" s="247">
        <f>'dXdata - Monthly'!AC27</f>
        <v>49.52</v>
      </c>
      <c r="AG14" s="249">
        <f>'dXdata - Monthly'!AP27</f>
        <v>57.52</v>
      </c>
      <c r="AH14" s="241">
        <f>'dXdata - Monthly'!AQ27</f>
        <v>50.54</v>
      </c>
      <c r="AI14" s="241">
        <f>'dXdata - Monthly'!AR27</f>
        <v>29.21</v>
      </c>
      <c r="AJ14" s="241">
        <f>'dXdata - Monthly'!AS27</f>
        <v>16.55</v>
      </c>
      <c r="AK14" s="241">
        <f>'dXdata - Monthly'!AT27</f>
        <v>28.56</v>
      </c>
      <c r="AL14" s="241">
        <f>'dXdata - Monthly'!AU27</f>
        <v>38.31</v>
      </c>
      <c r="AM14" s="241">
        <f>'dXdata - Monthly'!AV27</f>
        <v>40.71</v>
      </c>
      <c r="AN14" s="241">
        <f>'dXdata - Monthly'!AW27</f>
        <v>42.34</v>
      </c>
      <c r="AO14" s="241">
        <f>'dXdata - Monthly'!AX27</f>
        <v>39.630000000000003</v>
      </c>
      <c r="AP14" s="241">
        <f>'dXdata - Monthly'!AY27</f>
        <v>39.4</v>
      </c>
      <c r="AQ14" s="241">
        <f>'dXdata - Monthly'!AZ27</f>
        <v>40.94</v>
      </c>
      <c r="AR14" s="241">
        <f>'dXdata - Monthly'!BA27</f>
        <v>47.02</v>
      </c>
      <c r="AS14" s="249">
        <f>'dXdata - Monthly'!BB27</f>
        <v>52</v>
      </c>
      <c r="AT14" s="241">
        <f>'dXdata - Monthly'!BC27</f>
        <v>59.04</v>
      </c>
      <c r="AU14" s="241">
        <f>'dXdata - Monthly'!BD27</f>
        <v>62.33</v>
      </c>
      <c r="AV14" s="241">
        <f>'dXdata - Monthly'!BE27</f>
        <v>61.72</v>
      </c>
      <c r="AW14" s="241">
        <f>'dXdata - Monthly'!BF27</f>
        <v>65.17</v>
      </c>
      <c r="AX14" s="241">
        <f>'dXdata - Monthly'!BG27</f>
        <v>71.38</v>
      </c>
      <c r="AY14" s="241">
        <f>'dXdata - Monthly'!BH27</f>
        <v>72.489999999999995</v>
      </c>
      <c r="AZ14" s="241">
        <f>'dXdata - Monthly'!BI27</f>
        <v>67.73</v>
      </c>
      <c r="BA14" s="241">
        <f>'dXdata - Monthly'!BJ27</f>
        <v>71.650000000000006</v>
      </c>
      <c r="BB14" s="241">
        <f>'dXdata - Monthly'!BK27</f>
        <v>81.48</v>
      </c>
      <c r="BC14" s="241">
        <f>'dXdata - Monthly'!BL27</f>
        <v>79.150000000000006</v>
      </c>
      <c r="BD14" s="241">
        <f>'dXdata - Monthly'!BM27</f>
        <v>71.709999999999994</v>
      </c>
      <c r="BE14" s="215">
        <f>'dXdata - Monthly'!BN27</f>
        <v>83.22</v>
      </c>
      <c r="BF14" s="275">
        <f>'dXdata - Monthly'!BO27</f>
        <v>91.64</v>
      </c>
      <c r="BG14" s="275">
        <f>'dXdata - Monthly'!BP27</f>
        <v>108.5</v>
      </c>
      <c r="BH14" s="275">
        <f>'dXdata - Monthly'!BQ27</f>
        <v>101.78</v>
      </c>
      <c r="BI14" s="275">
        <f>'dXdata - Monthly'!BR27</f>
        <v>109.55</v>
      </c>
      <c r="BJ14" s="275">
        <f>'dXdata - Monthly'!BS27</f>
        <v>114.84</v>
      </c>
      <c r="BK14" s="275">
        <f>'dXdata - Monthly'!BT27</f>
        <v>101.62</v>
      </c>
      <c r="BL14" s="275">
        <f>'dXdata - Monthly'!BU27</f>
        <v>93.67</v>
      </c>
      <c r="BM14" s="276">
        <f>'dXdata - Monthly'!BV27</f>
        <v>84.26</v>
      </c>
    </row>
    <row r="15" spans="1:13655" s="89" customFormat="1" ht="16.5" customHeight="1" thickBot="1" x14ac:dyDescent="0.25">
      <c r="A15" s="73">
        <v>12</v>
      </c>
      <c r="B15" s="86" t="s">
        <v>23</v>
      </c>
      <c r="C15" s="84" t="s">
        <v>21</v>
      </c>
      <c r="D15" s="87"/>
      <c r="E15" s="91" t="s">
        <v>228</v>
      </c>
      <c r="F15" s="250">
        <f>'dXdata - Annual'!G28</f>
        <v>1.605594711</v>
      </c>
      <c r="G15" s="250">
        <f>'dXdata - Annual'!H28</f>
        <v>2.099217066</v>
      </c>
      <c r="H15" s="250">
        <f>'dXdata - Annual'!I28</f>
        <v>3.3620073760000002</v>
      </c>
      <c r="I15" s="251" t="e">
        <f>'dXdata - Monthly'!F28</f>
        <v>#N/A</v>
      </c>
      <c r="J15" s="251" t="e">
        <f>'dXdata - Monthly'!G28</f>
        <v>#N/A</v>
      </c>
      <c r="K15" s="251" t="e">
        <f>'dXdata - Monthly'!H28</f>
        <v>#N/A</v>
      </c>
      <c r="L15" s="251" t="e">
        <f>'dXdata - Monthly'!I28</f>
        <v>#N/A</v>
      </c>
      <c r="M15" s="251" t="e">
        <f>'dXdata - Monthly'!J28</f>
        <v>#N/A</v>
      </c>
      <c r="N15" s="251" t="e">
        <f>'dXdata - Monthly'!K28</f>
        <v>#N/A</v>
      </c>
      <c r="O15" s="251" t="e">
        <f>'dXdata - Monthly'!L28</f>
        <v>#N/A</v>
      </c>
      <c r="P15" s="251" t="e">
        <f>'dXdata - Monthly'!M28</f>
        <v>#N/A</v>
      </c>
      <c r="Q15" s="251" t="e">
        <f>'dXdata - Monthly'!N28</f>
        <v>#N/A</v>
      </c>
      <c r="R15" s="251" t="e">
        <f>'dXdata - Monthly'!O28</f>
        <v>#N/A</v>
      </c>
      <c r="S15" s="251" t="e">
        <f>'dXdata - Monthly'!P28</f>
        <v>#N/A</v>
      </c>
      <c r="T15" s="251" t="e">
        <f>'dXdata - Monthly'!Q28</f>
        <v>#N/A</v>
      </c>
      <c r="U15" s="252">
        <f>'dXdata - Monthly'!R28</f>
        <v>1.9374</v>
      </c>
      <c r="V15" s="251">
        <f>'dXdata - Monthly'!S28</f>
        <v>1.9621999999999999</v>
      </c>
      <c r="W15" s="251">
        <f>'dXdata - Monthly'!T28</f>
        <v>1.7306999999999999</v>
      </c>
      <c r="X15" s="251">
        <f>'dXdata - Monthly'!U28</f>
        <v>1.4459</v>
      </c>
      <c r="Y15" s="251">
        <f>'dXdata - Monthly'!V28</f>
        <v>0.95569999999999999</v>
      </c>
      <c r="Z15" s="251">
        <f>'dXdata - Monthly'!W28</f>
        <v>0.93589999999999995</v>
      </c>
      <c r="AA15" s="251">
        <f>'dXdata - Monthly'!X28</f>
        <v>1.329</v>
      </c>
      <c r="AB15" s="251">
        <f>'dXdata - Monthly'!Y28</f>
        <v>1.1264000000000001</v>
      </c>
      <c r="AC15" s="251">
        <f>'dXdata - Monthly'!Z28</f>
        <v>1.222</v>
      </c>
      <c r="AD15" s="251">
        <f>'dXdata - Monthly'!AA28</f>
        <v>1.4009</v>
      </c>
      <c r="AE15" s="251">
        <f>'dXdata - Monthly'!AB28</f>
        <v>1.7965</v>
      </c>
      <c r="AF15" s="251">
        <f>'dXdata - Monthly'!AC28</f>
        <v>1.8897999999999999</v>
      </c>
      <c r="AG15" s="253">
        <f>'dXdata - Monthly'!AP28</f>
        <v>2.2768000000000002</v>
      </c>
      <c r="AH15" s="242">
        <f>'dXdata - Monthly'!AQ28</f>
        <v>1.9979</v>
      </c>
      <c r="AI15" s="242">
        <f>'dXdata - Monthly'!AR28</f>
        <v>1.7962</v>
      </c>
      <c r="AJ15" s="242">
        <f>'dXdata - Monthly'!AS28</f>
        <v>1.7542</v>
      </c>
      <c r="AK15" s="242">
        <f>'dXdata - Monthly'!AT28</f>
        <v>1.8526</v>
      </c>
      <c r="AL15" s="242">
        <f>'dXdata - Monthly'!AU28</f>
        <v>1.8414999999999999</v>
      </c>
      <c r="AM15" s="242">
        <f>'dXdata - Monthly'!AV28</f>
        <v>1.8165</v>
      </c>
      <c r="AN15" s="242">
        <f>'dXdata - Monthly'!AW28</f>
        <v>2.0455000000000001</v>
      </c>
      <c r="AO15" s="242">
        <f>'dXdata - Monthly'!AX28</f>
        <v>2.1970000000000001</v>
      </c>
      <c r="AP15" s="242">
        <f>'dXdata - Monthly'!AY28</f>
        <v>2.2004000000000001</v>
      </c>
      <c r="AQ15" s="242">
        <f>'dXdata - Monthly'!AZ28</f>
        <v>2.8003999999999998</v>
      </c>
      <c r="AR15" s="242">
        <f>'dXdata - Monthly'!BA28</f>
        <v>2.6152000000000002</v>
      </c>
      <c r="AS15" s="253">
        <f>'dXdata - Monthly'!BB28</f>
        <v>2.5541999999999998</v>
      </c>
      <c r="AT15" s="242">
        <f>'dXdata - Monthly'!BC28</f>
        <v>3.2517</v>
      </c>
      <c r="AU15" s="242">
        <f>'dXdata - Monthly'!BD28</f>
        <v>2.7747000000000002</v>
      </c>
      <c r="AV15" s="242">
        <f>'dXdata - Monthly'!BE28</f>
        <v>2.5594999999999999</v>
      </c>
      <c r="AW15" s="242">
        <f>'dXdata - Monthly'!BF28</f>
        <v>2.7877999999999998</v>
      </c>
      <c r="AX15" s="242">
        <f>'dXdata - Monthly'!BG28</f>
        <v>3.0293999999999999</v>
      </c>
      <c r="AY15" s="242">
        <f>'dXdata - Monthly'!BH28</f>
        <v>3.4216000000000002</v>
      </c>
      <c r="AZ15" s="242">
        <f>'dXdata - Monthly'!BI28</f>
        <v>3.0287999999999999</v>
      </c>
      <c r="BA15" s="242">
        <f>'dXdata - Monthly'!BJ28</f>
        <v>3.4175</v>
      </c>
      <c r="BB15" s="242">
        <f>'dXdata - Monthly'!BK28</f>
        <v>4.2975000000000003</v>
      </c>
      <c r="BC15" s="242">
        <f>'dXdata - Monthly'!BL28</f>
        <v>4.8711000000000002</v>
      </c>
      <c r="BD15" s="242">
        <f>'dXdata - Monthly'!BM28</f>
        <v>4.2809999999999997</v>
      </c>
      <c r="BE15" s="216">
        <f>'dXdata - Monthly'!BN28</f>
        <v>4.1727999999999996</v>
      </c>
      <c r="BF15" s="277">
        <f>'dXdata - Monthly'!BO28</f>
        <v>4.5641999999999996</v>
      </c>
      <c r="BG15" s="277">
        <f>'dXdata - Monthly'!BP28</f>
        <v>4.5637999999999996</v>
      </c>
      <c r="BH15" s="277">
        <f>'dXdata - Monthly'!BQ28</f>
        <v>5.5468999999999999</v>
      </c>
      <c r="BI15" s="277">
        <f>'dXdata - Monthly'!BR28</f>
        <v>6.2961</v>
      </c>
      <c r="BJ15" s="277">
        <f>'dXdata - Monthly'!BS28</f>
        <v>6.8601999999999999</v>
      </c>
      <c r="BK15" s="277">
        <f>'dXdata - Monthly'!BT28</f>
        <v>5.7476000000000003</v>
      </c>
      <c r="BL15" s="277">
        <f>'dXdata - Monthly'!BU28</f>
        <v>3.8338000000000001</v>
      </c>
      <c r="BM15" s="278">
        <f>'dXdata - Monthly'!BV28</f>
        <v>4.2929000000000004</v>
      </c>
      <c r="BN15" s="88"/>
    </row>
    <row r="16" spans="1:13655" s="71" customFormat="1" ht="16.5" customHeight="1" thickBot="1" x14ac:dyDescent="0.25">
      <c r="A16" s="72"/>
      <c r="B16" s="66" t="s">
        <v>24</v>
      </c>
      <c r="C16" s="67"/>
      <c r="D16" s="68"/>
      <c r="E16" s="297" t="s">
        <v>24</v>
      </c>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9"/>
      <c r="BF16" s="299"/>
      <c r="BG16" s="299"/>
      <c r="BH16" s="299"/>
      <c r="BI16" s="299"/>
      <c r="BJ16" s="299"/>
      <c r="BK16" s="299"/>
      <c r="BL16" s="299"/>
      <c r="BM16" s="300"/>
      <c r="BN16" s="69"/>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row>
    <row r="17" spans="1:13655" s="69" customFormat="1" ht="16.5" customHeight="1" x14ac:dyDescent="0.2">
      <c r="A17" s="137">
        <v>14</v>
      </c>
      <c r="B17" s="150" t="s">
        <v>25</v>
      </c>
      <c r="C17" s="139" t="s">
        <v>26</v>
      </c>
      <c r="D17" s="140"/>
      <c r="E17" s="210" t="s">
        <v>242</v>
      </c>
      <c r="F17" s="152">
        <f>'dXdata - Annual'!G14/100</f>
        <v>1.4174344436569841E-2</v>
      </c>
      <c r="G17" s="152">
        <f>'dXdata - Annual'!H14/100</f>
        <v>1.1180992313067684E-2</v>
      </c>
      <c r="H17" s="152">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3">
        <f>'dXdata - Monthly'!BO14/100</f>
        <v>6.3655030800821466E-2</v>
      </c>
      <c r="BG17" s="143">
        <f>'dXdata - Monthly'!BP14/100</f>
        <v>7.2987721691678109E-2</v>
      </c>
      <c r="BH17" s="143">
        <f>'dXdata - Monthly'!BQ14/100</f>
        <v>7.1234735413839845E-2</v>
      </c>
      <c r="BI17" s="143">
        <f>'dXdata - Monthly'!BR14/100</f>
        <v>8.0188679245283043E-2</v>
      </c>
      <c r="BJ17" s="143">
        <f>'dXdata - Monthly'!BS14/100</f>
        <v>9.5558546433378341E-2</v>
      </c>
      <c r="BK17" s="143">
        <f>'dXdata - Monthly'!BT14/100</f>
        <v>8.1727574750830603E-2</v>
      </c>
      <c r="BL17" s="143">
        <f>'dXdata - Monthly'!BU14/100</f>
        <v>6.6754791804362057E-2</v>
      </c>
      <c r="BM17" s="243">
        <f>'dXdata - Monthly'!BV14/100</f>
        <v>6.8166776968894949E-2</v>
      </c>
    </row>
    <row r="18" spans="1:13655" s="77" customFormat="1" ht="16.5" customHeight="1" x14ac:dyDescent="0.2">
      <c r="A18" s="73">
        <v>15</v>
      </c>
      <c r="B18" s="74" t="s">
        <v>27</v>
      </c>
      <c r="C18" s="75" t="s">
        <v>15</v>
      </c>
      <c r="D18" s="76"/>
      <c r="E18" s="209"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119">
        <f>'dXdata - Monthly'!BP15/100</f>
        <v>6.6618911174785245E-2</v>
      </c>
      <c r="BH18" s="119">
        <f>'dXdata - Monthly'!BQ15/100</f>
        <v>6.7712045616536098E-2</v>
      </c>
      <c r="BI18" s="119">
        <f>'dXdata - Monthly'!BR15/100</f>
        <v>7.7304964539007148E-2</v>
      </c>
      <c r="BJ18" s="119">
        <f>'dXdata - Monthly'!BS15/100</f>
        <v>8.1329561527581293E-2</v>
      </c>
      <c r="BK18" s="119">
        <f>'dXdata - Monthly'!BT15/100</f>
        <v>7.5895994378074372E-2</v>
      </c>
      <c r="BL18" s="119">
        <f>'dXdata - Monthly'!BU15/100</f>
        <v>7.0126227208976211E-2</v>
      </c>
      <c r="BM18" s="244">
        <f>'dXdata - Monthly'!BV15/100</f>
        <v>6.8579426172148183E-2</v>
      </c>
      <c r="BN18" s="69"/>
    </row>
    <row r="19" spans="1:13655" s="69" customFormat="1" ht="16.5" customHeight="1" x14ac:dyDescent="0.2">
      <c r="A19" s="137">
        <v>16</v>
      </c>
      <c r="B19" s="150" t="s">
        <v>28</v>
      </c>
      <c r="C19" s="139" t="s">
        <v>15</v>
      </c>
      <c r="D19" s="140"/>
      <c r="E19" s="210" t="s">
        <v>29</v>
      </c>
      <c r="F19" s="152">
        <f>'dXdata - Annual'!G23/100</f>
        <v>2.0996732026143938E-2</v>
      </c>
      <c r="G19" s="152">
        <f>'dXdata - Annual'!H23/100</f>
        <v>4.8838387879757805E-2</v>
      </c>
      <c r="H19" s="152">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148">
        <f>'dXdata - Monthly'!BP23/100</f>
        <v>1.3538461538461499E-2</v>
      </c>
      <c r="BH19" s="148">
        <f>'dXdata - Monthly'!BQ23/100</f>
        <v>1.7753290480563066E-2</v>
      </c>
      <c r="BI19" s="148">
        <f>'dXdata - Monthly'!BR23/100</f>
        <v>2.3212627669452202E-2</v>
      </c>
      <c r="BJ19" s="148">
        <f>'dXdata - Monthly'!BS23/100</f>
        <v>3.2065388242690895E-2</v>
      </c>
      <c r="BK19" s="148">
        <f>'dXdata - Monthly'!BT23/100</f>
        <v>7.1897467958736971E-3</v>
      </c>
      <c r="BL19" s="148">
        <f>'dXdata - Monthly'!BU23/100</f>
        <v>1.6255079712410136E-2</v>
      </c>
      <c r="BM19" s="245">
        <f>'dXdata - Monthly'!BV23/100</f>
        <v>1.702786377708998E-2</v>
      </c>
    </row>
    <row r="20" spans="1:13655" s="77" customFormat="1" ht="31.5" customHeight="1" x14ac:dyDescent="0.2">
      <c r="A20" s="73">
        <v>17</v>
      </c>
      <c r="B20" s="78" t="s">
        <v>30</v>
      </c>
      <c r="C20" s="75" t="s">
        <v>15</v>
      </c>
      <c r="D20" s="76"/>
      <c r="E20" s="209"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7.3898634172469002E-3</v>
      </c>
      <c r="BF20" s="119">
        <f>'dXdata - Monthly'!BO24/100</f>
        <v>2.6209394042115974E-3</v>
      </c>
      <c r="BG20" s="119">
        <f>'dXdata - Monthly'!BP24/100</f>
        <v>2.8638811168121947E-2</v>
      </c>
      <c r="BH20" s="119">
        <f>'dXdata - Monthly'!BQ24/100</f>
        <v>2.3206685034638408E-2</v>
      </c>
      <c r="BI20" s="119">
        <f>'dXdata - Monthly'!BR24/100</f>
        <v>1.7438563190352419E-2</v>
      </c>
      <c r="BJ20" s="119">
        <f>'dXdata - Monthly'!BS24/100</f>
        <v>1.9603503604899597E-2</v>
      </c>
      <c r="BK20" s="119">
        <f>'dXdata - Monthly'!BT24/100</f>
        <v>1.3444555735333097E-2</v>
      </c>
      <c r="BL20" s="119" t="e">
        <f>'dXdata - Monthly'!BU24/100</f>
        <v>#N/A</v>
      </c>
      <c r="BM20" s="244" t="e">
        <f>'dXdata - Monthly'!BV24/100</f>
        <v>#N/A</v>
      </c>
      <c r="BN20" s="69"/>
    </row>
    <row r="21" spans="1:13655" s="69" customFormat="1" ht="16.5" customHeight="1" x14ac:dyDescent="0.2">
      <c r="A21" s="137">
        <v>18</v>
      </c>
      <c r="B21" s="149" t="s">
        <v>32</v>
      </c>
      <c r="C21" s="139"/>
      <c r="D21" s="140"/>
      <c r="E21" s="210" t="s">
        <v>33</v>
      </c>
      <c r="F21" s="152">
        <f>'dXdata - Annual'!G25/100</f>
        <v>2.9908694138753189E-2</v>
      </c>
      <c r="G21" s="152">
        <f>'dXdata - Annual'!H25/100</f>
        <v>5.0462770382695421E-2</v>
      </c>
      <c r="H21" s="152">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148">
        <f>'dXdata - Monthly'!BP25/100</f>
        <v>1.3313609467455745E-2</v>
      </c>
      <c r="BH21" s="148">
        <f>'dXdata - Monthly'!BQ25/100</f>
        <v>3.5311572700296612E-2</v>
      </c>
      <c r="BI21" s="148">
        <f>'dXdata - Monthly'!BR25/100</f>
        <v>6.0843373493975728E-2</v>
      </c>
      <c r="BJ21" s="148">
        <f>'dXdata - Monthly'!BS25/100</f>
        <v>6.3636363636363713E-2</v>
      </c>
      <c r="BK21" s="148">
        <f>'dXdata - Monthly'!BT25/100</f>
        <v>5.4545454545454453E-2</v>
      </c>
      <c r="BL21" s="148">
        <f>'dXdata - Monthly'!BU25/100</f>
        <v>4.5454545454545414E-2</v>
      </c>
      <c r="BM21" s="245">
        <f>'dXdata - Monthly'!BV25/100</f>
        <v>4.5180722891566161E-2</v>
      </c>
    </row>
    <row r="22" spans="1:13655" s="77" customFormat="1" ht="16.5" customHeight="1" thickBot="1" x14ac:dyDescent="0.25">
      <c r="A22" s="73">
        <v>19</v>
      </c>
      <c r="B22" s="90" t="s">
        <v>34</v>
      </c>
      <c r="C22" s="84"/>
      <c r="D22" s="87"/>
      <c r="E22" s="211"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127">
        <f>'dXdata - Monthly'!BP26/100</f>
        <v>1.6142523928255326E-2</v>
      </c>
      <c r="BH22" s="127">
        <f>'dXdata - Monthly'!BQ26/100</f>
        <v>3.8041203927249301E-2</v>
      </c>
      <c r="BI22" s="127">
        <f>'dXdata - Monthly'!BR26/100</f>
        <v>5.6717741935483845E-2</v>
      </c>
      <c r="BJ22" s="127">
        <f>'dXdata - Monthly'!BS26/100</f>
        <v>5.73340859608098E-2</v>
      </c>
      <c r="BK22" s="127">
        <f>'dXdata - Monthly'!BT26/100</f>
        <v>6.1832308190352903E-2</v>
      </c>
      <c r="BL22" s="127">
        <f>'dXdata - Monthly'!BU26/100</f>
        <v>5.9764514819325987E-2</v>
      </c>
      <c r="BM22" s="254">
        <f>'dXdata - Monthly'!BV26/100</f>
        <v>6.0711118277835929E-2</v>
      </c>
      <c r="BN22" s="69"/>
    </row>
    <row r="23" spans="1:13655" s="71" customFormat="1" ht="16.5" customHeight="1" thickBot="1" x14ac:dyDescent="0.25">
      <c r="A23" s="72"/>
      <c r="B23" s="66" t="s">
        <v>36</v>
      </c>
      <c r="C23" s="67"/>
      <c r="D23" s="68"/>
      <c r="E23" s="297" t="s">
        <v>36</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9"/>
      <c r="BF23" s="299"/>
      <c r="BG23" s="299"/>
      <c r="BH23" s="299"/>
      <c r="BI23" s="299"/>
      <c r="BJ23" s="299"/>
      <c r="BK23" s="299"/>
      <c r="BL23" s="299"/>
      <c r="BM23" s="300"/>
      <c r="BN23" s="69"/>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row>
    <row r="24" spans="1:13655" s="88" customFormat="1" ht="16.5" customHeight="1" x14ac:dyDescent="0.2">
      <c r="A24" s="137">
        <v>21</v>
      </c>
      <c r="B24" s="150" t="s">
        <v>37</v>
      </c>
      <c r="C24" s="139" t="s">
        <v>15</v>
      </c>
      <c r="D24" s="140"/>
      <c r="E24" s="151" t="s">
        <v>218</v>
      </c>
      <c r="F24" s="141">
        <f>'dXdata - Annual'!G30/100</f>
        <v>1.8333962256411818E-2</v>
      </c>
      <c r="G24" s="141">
        <f>'dXdata - Annual'!H30/100</f>
        <v>-5.1405132356887491E-2</v>
      </c>
      <c r="H24" s="152">
        <f>'dXdata - Annual'!I30/100</f>
        <v>4.9323950519518878E-2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2.9390223139761362E-2</v>
      </c>
      <c r="V24" s="148">
        <f>'dXdata - Monthly'!S30/100</f>
        <v>3.116341603729289E-2</v>
      </c>
      <c r="W24" s="148">
        <f>'dXdata - Monthly'!T30/100</f>
        <v>3.116981292788612E-2</v>
      </c>
      <c r="X24" s="148">
        <f>'dXdata - Monthly'!U30/100</f>
        <v>2.6782100054043134E-2</v>
      </c>
      <c r="Y24" s="148">
        <f>'dXdata - Monthly'!V30/100</f>
        <v>2.8444708085246573E-2</v>
      </c>
      <c r="Z24" s="148">
        <f>'dXdata - Monthly'!W30/100</f>
        <v>2.7787274143786345E-2</v>
      </c>
      <c r="AA24" s="148">
        <f>'dXdata - Monthly'!X30/100</f>
        <v>2.9144271558857238E-2</v>
      </c>
      <c r="AB24" s="148">
        <f>'dXdata - Monthly'!Y30/100</f>
        <v>3.1551411941207919E-2</v>
      </c>
      <c r="AC24" s="148">
        <f>'dXdata - Monthly'!Z30/100</f>
        <v>3.0785481224380851E-2</v>
      </c>
      <c r="AD24" s="148">
        <f>'dXdata - Monthly'!AA30/100</f>
        <v>3.1972862232312105E-2</v>
      </c>
      <c r="AE24" s="148">
        <f>'dXdata - Monthly'!AB30/100</f>
        <v>2.535853877865879E-2</v>
      </c>
      <c r="AF24" s="148">
        <f>'dXdata - Monthly'!AC30/100</f>
        <v>2.169822409501454E-2</v>
      </c>
      <c r="AG24" s="147">
        <f>'dXdata - Monthly'!AP30/100</f>
        <v>1.9895066369453041E-2</v>
      </c>
      <c r="AH24" s="148">
        <f>'dXdata - Monthly'!AQ30/100</f>
        <v>2.4318729014488838E-2</v>
      </c>
      <c r="AI24" s="148">
        <f>'dXdata - Monthly'!AR30/100</f>
        <v>-5.7337166953411615E-2</v>
      </c>
      <c r="AJ24" s="148">
        <f>'dXdata - Monthly'!AS30/100</f>
        <v>-0.16313664737317513</v>
      </c>
      <c r="AK24" s="148">
        <f>'dXdata - Monthly'!AT30/100</f>
        <v>-0.12766585978350031</v>
      </c>
      <c r="AL24" s="148">
        <f>'dXdata - Monthly'!AU30/100</f>
        <v>-7.9194147545766924E-2</v>
      </c>
      <c r="AM24" s="148">
        <f>'dXdata - Monthly'!AV30/100</f>
        <v>-5.534084079032664E-2</v>
      </c>
      <c r="AN24" s="148">
        <f>'dXdata - Monthly'!AW30/100</f>
        <v>-4.6111969492090739E-2</v>
      </c>
      <c r="AO24" s="148">
        <f>'dXdata - Monthly'!AX30/100</f>
        <v>-3.8593279380453094E-2</v>
      </c>
      <c r="AP24" s="148">
        <f>'dXdata - Monthly'!AY30/100</f>
        <v>-3.4335971890997463E-2</v>
      </c>
      <c r="AQ24" s="148">
        <f>'dXdata - Monthly'!AZ30/100</f>
        <v>-2.775063592077176E-2</v>
      </c>
      <c r="AR24" s="148">
        <f>'dXdata - Monthly'!BA30/100</f>
        <v>-3.0578380729731958E-2</v>
      </c>
      <c r="AS24" s="147">
        <f>'dXdata - Monthly'!BB30/100</f>
        <v>-2.8403071637628119E-2</v>
      </c>
      <c r="AT24" s="148">
        <f>'dXdata - Monthly'!BC30/100</f>
        <v>-2.8044321202836286E-2</v>
      </c>
      <c r="AU24" s="148">
        <f>'dXdata - Monthly'!BD30/100</f>
        <v>6.1540866868573962E-2</v>
      </c>
      <c r="AV24" s="148">
        <f>'dXdata - Monthly'!BE30/100</f>
        <v>0.17844688845245416</v>
      </c>
      <c r="AW24" s="148">
        <f>'dXdata - Monthly'!BF30/100</f>
        <v>0.12202511957789053</v>
      </c>
      <c r="AX24" s="148">
        <f>'dXdata - Monthly'!BG30/100</f>
        <v>7.0672071878481901E-2</v>
      </c>
      <c r="AY24" s="148">
        <f>'dXdata - Monthly'!BH30/100</f>
        <v>4.8143907622209436E-2</v>
      </c>
      <c r="AZ24" s="148">
        <f>'dXdata - Monthly'!BI30/100</f>
        <v>4.4135233464295043E-2</v>
      </c>
      <c r="BA24" s="148">
        <f>'dXdata - Monthly'!BJ30/100</f>
        <v>3.7645081232969391E-2</v>
      </c>
      <c r="BB24" s="148">
        <f>'dXdata - Monthly'!BK30/100</f>
        <v>4.0621583665070071E-2</v>
      </c>
      <c r="BC24" s="148">
        <f>'dXdata - Monthly'!BL30/100</f>
        <v>3.8604008342858709E-2</v>
      </c>
      <c r="BD24" s="148">
        <f>'dXdata - Monthly'!BM30/100</f>
        <v>3.9712632723188701E-2</v>
      </c>
      <c r="BE24" s="142">
        <f>'dXdata - Monthly'!BN30/100</f>
        <v>3.4933659415044671E-2</v>
      </c>
      <c r="BF24" s="143">
        <f>'dXdata - Monthly'!BO30/100</f>
        <v>4.0476702398869691E-2</v>
      </c>
      <c r="BG24" s="143">
        <f>'dXdata - Monthly'!BP30/100</f>
        <v>3.5868111756589993E-2</v>
      </c>
      <c r="BH24" s="143">
        <f>'dXdata - Monthly'!BQ30/100</f>
        <v>4.9790694568599525E-2</v>
      </c>
      <c r="BI24" s="143">
        <f>'dXdata - Monthly'!BR30/100</f>
        <v>5.4967695096832525E-2</v>
      </c>
      <c r="BJ24" s="143">
        <f>'dXdata - Monthly'!BS30/100</f>
        <v>4.640676393025589E-2</v>
      </c>
      <c r="BK24" s="143">
        <f>'dXdata - Monthly'!BT30/100</f>
        <v>4.2675765204179594E-2</v>
      </c>
      <c r="BL24" s="143" t="e">
        <f>'dXdata - Monthly'!BU30/100</f>
        <v>#N/A</v>
      </c>
      <c r="BM24" s="243" t="e">
        <f>'dXdata - Monthly'!BV30/100</f>
        <v>#N/A</v>
      </c>
    </row>
    <row r="25" spans="1:13655" s="77" customFormat="1" ht="16.5" customHeight="1" x14ac:dyDescent="0.2">
      <c r="A25" s="73">
        <v>22</v>
      </c>
      <c r="B25" s="90" t="s">
        <v>38</v>
      </c>
      <c r="C25" s="84" t="s">
        <v>15</v>
      </c>
      <c r="D25" s="87"/>
      <c r="E25" s="91" t="s">
        <v>39</v>
      </c>
      <c r="F25" s="202">
        <f>'dXdata - Annual'!G31/100</f>
        <v>3.9500000000000007E-2</v>
      </c>
      <c r="G25" s="202">
        <f>'dXdata - Annual'!H31/100</f>
        <v>2.7416666666666666E-2</v>
      </c>
      <c r="H25" s="203">
        <f>'dXdata - Annual'!I31/100</f>
        <v>2.4499999999999997E-2</v>
      </c>
      <c r="I25" s="204">
        <f>'dXdata - Monthly'!F31/100</f>
        <v>2.7000000000000003E-2</v>
      </c>
      <c r="J25" s="204">
        <f>'dXdata - Monthly'!G31/100</f>
        <v>2.7000000000000003E-2</v>
      </c>
      <c r="K25" s="204">
        <f>'dXdata - Monthly'!H31/100</f>
        <v>2.7000000000000003E-2</v>
      </c>
      <c r="L25" s="204">
        <f>'dXdata - Monthly'!I31/100</f>
        <v>2.7000000000000003E-2</v>
      </c>
      <c r="M25" s="204">
        <f>'dXdata - Monthly'!J31/100</f>
        <v>2.7000000000000003E-2</v>
      </c>
      <c r="N25" s="204">
        <f>'dXdata - Monthly'!K31/100</f>
        <v>2.7000000000000003E-2</v>
      </c>
      <c r="O25" s="204">
        <f>'dXdata - Monthly'!L31/100</f>
        <v>2.9500000000000002E-2</v>
      </c>
      <c r="P25" s="204">
        <f>'dXdata - Monthly'!M31/100</f>
        <v>2.9500000000000002E-2</v>
      </c>
      <c r="Q25" s="204">
        <f>'dXdata - Monthly'!N31/100</f>
        <v>3.2000000000000001E-2</v>
      </c>
      <c r="R25" s="204">
        <f>'dXdata - Monthly'!O31/100</f>
        <v>3.2000000000000001E-2</v>
      </c>
      <c r="S25" s="204">
        <f>'dXdata - Monthly'!P31/100</f>
        <v>3.2000000000000001E-2</v>
      </c>
      <c r="T25" s="204">
        <f>'dXdata - Monthly'!Q31/100</f>
        <v>3.2000000000000001E-2</v>
      </c>
      <c r="U25" s="205">
        <f>'dXdata - Monthly'!R31/100</f>
        <v>3.4500000000000003E-2</v>
      </c>
      <c r="V25" s="204">
        <f>'dXdata - Monthly'!S31/100</f>
        <v>3.4500000000000003E-2</v>
      </c>
      <c r="W25" s="204">
        <f>'dXdata - Monthly'!T31/100</f>
        <v>3.4500000000000003E-2</v>
      </c>
      <c r="X25" s="204">
        <f>'dXdata - Monthly'!U31/100</f>
        <v>3.4500000000000003E-2</v>
      </c>
      <c r="Y25" s="204">
        <f>'dXdata - Monthly'!V31/100</f>
        <v>3.4500000000000003E-2</v>
      </c>
      <c r="Z25" s="204">
        <f>'dXdata - Monthly'!W31/100</f>
        <v>3.4500000000000003E-2</v>
      </c>
      <c r="AA25" s="204">
        <f>'dXdata - Monthly'!X31/100</f>
        <v>3.7000000000000005E-2</v>
      </c>
      <c r="AB25" s="204">
        <f>'dXdata - Monthly'!Y31/100</f>
        <v>3.7000000000000005E-2</v>
      </c>
      <c r="AC25" s="204">
        <f>'dXdata - Monthly'!Z31/100</f>
        <v>3.7000000000000005E-2</v>
      </c>
      <c r="AD25" s="204">
        <f>'dXdata - Monthly'!AA31/100</f>
        <v>3.95E-2</v>
      </c>
      <c r="AE25" s="204">
        <f>'dXdata - Monthly'!AB31/100</f>
        <v>3.95E-2</v>
      </c>
      <c r="AF25" s="204">
        <f>'dXdata - Monthly'!AC31/100</f>
        <v>3.95E-2</v>
      </c>
      <c r="AG25" s="205">
        <f>'dXdata - Monthly'!AP31/100</f>
        <v>3.95E-2</v>
      </c>
      <c r="AH25" s="204">
        <f>'dXdata - Monthly'!AQ31/100</f>
        <v>3.95E-2</v>
      </c>
      <c r="AI25" s="204">
        <f>'dXdata - Monthly'!AR31/100</f>
        <v>2.9500000000000002E-2</v>
      </c>
      <c r="AJ25" s="204">
        <f>'dXdata - Monthly'!AS31/100</f>
        <v>2.4500000000000001E-2</v>
      </c>
      <c r="AK25" s="204">
        <f>'dXdata - Monthly'!AT31/100</f>
        <v>2.4500000000000001E-2</v>
      </c>
      <c r="AL25" s="204">
        <f>'dXdata - Monthly'!AU31/100</f>
        <v>2.4500000000000001E-2</v>
      </c>
      <c r="AM25" s="204">
        <f>'dXdata - Monthly'!AV31/100</f>
        <v>2.4500000000000001E-2</v>
      </c>
      <c r="AN25" s="204">
        <f>'dXdata - Monthly'!AW31/100</f>
        <v>2.4500000000000001E-2</v>
      </c>
      <c r="AO25" s="204">
        <f>'dXdata - Monthly'!AX31/100</f>
        <v>2.4500000000000001E-2</v>
      </c>
      <c r="AP25" s="204">
        <f>'dXdata - Monthly'!AY31/100</f>
        <v>2.4500000000000001E-2</v>
      </c>
      <c r="AQ25" s="204">
        <f>'dXdata - Monthly'!AZ31/100</f>
        <v>2.4500000000000001E-2</v>
      </c>
      <c r="AR25" s="204">
        <f>'dXdata - Monthly'!BA31/100</f>
        <v>2.4500000000000001E-2</v>
      </c>
      <c r="AS25" s="205">
        <f>'dXdata - Monthly'!BB31/100</f>
        <v>2.4500000000000001E-2</v>
      </c>
      <c r="AT25" s="204">
        <f>'dXdata - Monthly'!BC31/100</f>
        <v>2.4500000000000001E-2</v>
      </c>
      <c r="AU25" s="204">
        <f>'dXdata - Monthly'!BD31/100</f>
        <v>2.4500000000000001E-2</v>
      </c>
      <c r="AV25" s="204">
        <f>'dXdata - Monthly'!BE31/100</f>
        <v>2.4500000000000001E-2</v>
      </c>
      <c r="AW25" s="204">
        <f>'dXdata - Monthly'!BF31/100</f>
        <v>2.4500000000000001E-2</v>
      </c>
      <c r="AX25" s="204">
        <f>'dXdata - Monthly'!BG31/100</f>
        <v>2.4500000000000001E-2</v>
      </c>
      <c r="AY25" s="204">
        <f>'dXdata - Monthly'!BH31/100</f>
        <v>2.4500000000000001E-2</v>
      </c>
      <c r="AZ25" s="204">
        <f>'dXdata - Monthly'!BI31/100</f>
        <v>2.4500000000000001E-2</v>
      </c>
      <c r="BA25" s="204">
        <f>'dXdata - Monthly'!BJ31/100</f>
        <v>2.4500000000000001E-2</v>
      </c>
      <c r="BB25" s="204">
        <f>'dXdata - Monthly'!BK31/100</f>
        <v>2.4500000000000001E-2</v>
      </c>
      <c r="BC25" s="204">
        <f>'dXdata - Monthly'!BL31/100</f>
        <v>2.4500000000000001E-2</v>
      </c>
      <c r="BD25" s="204">
        <f>'dXdata - Monthly'!BM31/100</f>
        <v>2.4500000000000001E-2</v>
      </c>
      <c r="BE25" s="205">
        <f>'dXdata - Monthly'!BN31/100</f>
        <v>2.4500000000000001E-2</v>
      </c>
      <c r="BF25" s="204">
        <f>'dXdata - Monthly'!BO31/100</f>
        <v>2.4500000000000001E-2</v>
      </c>
      <c r="BG25" s="204">
        <f>'dXdata - Monthly'!BP31/100</f>
        <v>2.7000000000000003E-2</v>
      </c>
      <c r="BH25" s="204">
        <f>'dXdata - Monthly'!BQ31/100</f>
        <v>3.2000000000000001E-2</v>
      </c>
      <c r="BI25" s="204">
        <f>'dXdata - Monthly'!BR31/100</f>
        <v>3.2000000000000001E-2</v>
      </c>
      <c r="BJ25" s="204">
        <f>'dXdata - Monthly'!BS31/100</f>
        <v>3.7000000000000005E-2</v>
      </c>
      <c r="BK25" s="204">
        <f>'dXdata - Monthly'!BT31/100</f>
        <v>4.7E-2</v>
      </c>
      <c r="BL25" s="204">
        <f>'dXdata - Monthly'!BU31/100</f>
        <v>4.7E-2</v>
      </c>
      <c r="BM25" s="255">
        <f>'dXdata - Monthly'!BV31/100</f>
        <v>5.45E-2</v>
      </c>
      <c r="BN25" s="69"/>
    </row>
    <row r="26" spans="1:13655" s="69" customFormat="1" ht="16.5" customHeight="1" thickBot="1" x14ac:dyDescent="0.25">
      <c r="A26" s="137">
        <v>23</v>
      </c>
      <c r="B26" s="153" t="s">
        <v>40</v>
      </c>
      <c r="C26" s="154"/>
      <c r="D26" s="155"/>
      <c r="E26" s="156" t="s">
        <v>41</v>
      </c>
      <c r="F26" s="167">
        <f>'dXdata - Annual'!G32/100</f>
        <v>0.02</v>
      </c>
      <c r="G26" s="167">
        <f>'dXdata - Annual'!H32/100</f>
        <v>7.9166666666666656E-3</v>
      </c>
      <c r="H26" s="168">
        <f>'dXdata - Annual'!I32/100</f>
        <v>5.0000000000000001E-3</v>
      </c>
      <c r="I26" s="157">
        <f>'dXdata - Monthly'!F32/100</f>
        <v>7.4999999999999997E-3</v>
      </c>
      <c r="J26" s="157">
        <f>'dXdata - Monthly'!G32/100</f>
        <v>7.4999999999999997E-3</v>
      </c>
      <c r="K26" s="157">
        <f>'dXdata - Monthly'!H32/100</f>
        <v>7.4999999999999997E-3</v>
      </c>
      <c r="L26" s="157">
        <f>'dXdata - Monthly'!I32/100</f>
        <v>7.4999999999999997E-3</v>
      </c>
      <c r="M26" s="157">
        <f>'dXdata - Monthly'!J32/100</f>
        <v>7.4999999999999997E-3</v>
      </c>
      <c r="N26" s="157">
        <f>'dXdata - Monthly'!K32/100</f>
        <v>7.4999999999999997E-3</v>
      </c>
      <c r="O26" s="157">
        <f>'dXdata - Monthly'!L32/100</f>
        <v>0.01</v>
      </c>
      <c r="P26" s="157">
        <f>'dXdata - Monthly'!M32/100</f>
        <v>0.01</v>
      </c>
      <c r="Q26" s="157">
        <f>'dXdata - Monthly'!N32/100</f>
        <v>1.2500000000000001E-2</v>
      </c>
      <c r="R26" s="157">
        <f>'dXdata - Monthly'!O32/100</f>
        <v>1.2500000000000001E-2</v>
      </c>
      <c r="S26" s="157">
        <f>'dXdata - Monthly'!P32/100</f>
        <v>1.2500000000000001E-2</v>
      </c>
      <c r="T26" s="157">
        <f>'dXdata - Monthly'!Q32/100</f>
        <v>1.2500000000000001E-2</v>
      </c>
      <c r="U26" s="158">
        <f>'dXdata - Monthly'!R32/100</f>
        <v>1.4999999999999999E-2</v>
      </c>
      <c r="V26" s="157">
        <f>'dXdata - Monthly'!S32/100</f>
        <v>1.4999999999999999E-2</v>
      </c>
      <c r="W26" s="157">
        <f>'dXdata - Monthly'!T32/100</f>
        <v>1.4999999999999999E-2</v>
      </c>
      <c r="X26" s="157">
        <f>'dXdata - Monthly'!U32/100</f>
        <v>1.4999999999999999E-2</v>
      </c>
      <c r="Y26" s="157">
        <f>'dXdata - Monthly'!V32/100</f>
        <v>1.4999999999999999E-2</v>
      </c>
      <c r="Z26" s="157">
        <f>'dXdata - Monthly'!W32/100</f>
        <v>1.4999999999999999E-2</v>
      </c>
      <c r="AA26" s="157">
        <f>'dXdata - Monthly'!X32/100</f>
        <v>1.7500000000000002E-2</v>
      </c>
      <c r="AB26" s="157">
        <f>'dXdata - Monthly'!Y32/100</f>
        <v>1.7500000000000002E-2</v>
      </c>
      <c r="AC26" s="157">
        <f>'dXdata - Monthly'!Z32/100</f>
        <v>1.7500000000000002E-2</v>
      </c>
      <c r="AD26" s="157">
        <f>'dXdata - Monthly'!AA32/100</f>
        <v>0.02</v>
      </c>
      <c r="AE26" s="157">
        <f>'dXdata - Monthly'!AB32/100</f>
        <v>0.02</v>
      </c>
      <c r="AF26" s="157">
        <f>'dXdata - Monthly'!AC32/100</f>
        <v>0.02</v>
      </c>
      <c r="AG26" s="158">
        <f>'dXdata - Monthly'!AP32/100</f>
        <v>0.02</v>
      </c>
      <c r="AH26" s="157">
        <f>'dXdata - Monthly'!AQ32/100</f>
        <v>0.02</v>
      </c>
      <c r="AI26" s="157">
        <f>'dXdata - Monthly'!AR32/100</f>
        <v>0.01</v>
      </c>
      <c r="AJ26" s="157">
        <f>'dXdata - Monthly'!AS32/100</f>
        <v>5.0000000000000001E-3</v>
      </c>
      <c r="AK26" s="157">
        <f>'dXdata - Monthly'!AT32/100</f>
        <v>5.0000000000000001E-3</v>
      </c>
      <c r="AL26" s="157">
        <f>'dXdata - Monthly'!AU32/100</f>
        <v>5.0000000000000001E-3</v>
      </c>
      <c r="AM26" s="157">
        <f>'dXdata - Monthly'!AV32/100</f>
        <v>5.0000000000000001E-3</v>
      </c>
      <c r="AN26" s="157">
        <f>'dXdata - Monthly'!AW32/100</f>
        <v>5.0000000000000001E-3</v>
      </c>
      <c r="AO26" s="157">
        <f>'dXdata - Monthly'!AX32/100</f>
        <v>5.0000000000000001E-3</v>
      </c>
      <c r="AP26" s="157">
        <f>'dXdata - Monthly'!AY32/100</f>
        <v>5.0000000000000001E-3</v>
      </c>
      <c r="AQ26" s="157">
        <f>'dXdata - Monthly'!AZ32/100</f>
        <v>5.0000000000000001E-3</v>
      </c>
      <c r="AR26" s="157">
        <f>'dXdata - Monthly'!BA32/100</f>
        <v>5.0000000000000001E-3</v>
      </c>
      <c r="AS26" s="158">
        <f>'dXdata - Monthly'!BB32/100</f>
        <v>5.0000000000000001E-3</v>
      </c>
      <c r="AT26" s="157">
        <f>'dXdata - Monthly'!BC32/100</f>
        <v>5.0000000000000001E-3</v>
      </c>
      <c r="AU26" s="157">
        <f>'dXdata - Monthly'!BD32/100</f>
        <v>5.0000000000000001E-3</v>
      </c>
      <c r="AV26" s="157">
        <f>'dXdata - Monthly'!BE32/100</f>
        <v>5.0000000000000001E-3</v>
      </c>
      <c r="AW26" s="157">
        <f>'dXdata - Monthly'!BF32/100</f>
        <v>5.0000000000000001E-3</v>
      </c>
      <c r="AX26" s="157">
        <f>'dXdata - Monthly'!BG32/100</f>
        <v>5.0000000000000001E-3</v>
      </c>
      <c r="AY26" s="157">
        <f>'dXdata - Monthly'!BH32/100</f>
        <v>5.0000000000000001E-3</v>
      </c>
      <c r="AZ26" s="157">
        <f>'dXdata - Monthly'!BI32/100</f>
        <v>5.0000000000000001E-3</v>
      </c>
      <c r="BA26" s="157">
        <f>'dXdata - Monthly'!BJ32/100</f>
        <v>5.0000000000000001E-3</v>
      </c>
      <c r="BB26" s="157">
        <f>'dXdata - Monthly'!BK32/100</f>
        <v>5.0000000000000001E-3</v>
      </c>
      <c r="BC26" s="157">
        <f>'dXdata - Monthly'!BL32/100</f>
        <v>5.0000000000000001E-3</v>
      </c>
      <c r="BD26" s="157">
        <f>'dXdata - Monthly'!BM32/100</f>
        <v>5.0000000000000001E-3</v>
      </c>
      <c r="BE26" s="158">
        <f>'dXdata - Monthly'!BN32/100</f>
        <v>5.0000000000000001E-3</v>
      </c>
      <c r="BF26" s="157">
        <f>'dXdata - Monthly'!BO32/100</f>
        <v>5.0000000000000001E-3</v>
      </c>
      <c r="BG26" s="157">
        <f>'dXdata - Monthly'!BP32/100</f>
        <v>7.4999999999999997E-3</v>
      </c>
      <c r="BH26" s="157">
        <f>'dXdata - Monthly'!BQ32/100</f>
        <v>1.2500000000000001E-2</v>
      </c>
      <c r="BI26" s="157">
        <f>'dXdata - Monthly'!BR32/100</f>
        <v>1.2500000000000001E-2</v>
      </c>
      <c r="BJ26" s="157">
        <f>'dXdata - Monthly'!BS32/100</f>
        <v>1.7500000000000002E-2</v>
      </c>
      <c r="BK26" s="157">
        <f>'dXdata - Monthly'!BT32/100</f>
        <v>2.75E-2</v>
      </c>
      <c r="BL26" s="157">
        <f>'dXdata - Monthly'!BU32/100</f>
        <v>2.75E-2</v>
      </c>
      <c r="BM26" s="256">
        <f>'dXdata - Monthly'!BV32/100</f>
        <v>3.5000000000000003E-2</v>
      </c>
    </row>
    <row r="27" spans="1:13655" s="71" customFormat="1" ht="16.5" customHeight="1" thickBot="1" x14ac:dyDescent="0.25">
      <c r="A27" s="72"/>
      <c r="B27" s="66" t="s">
        <v>42</v>
      </c>
      <c r="C27" s="67"/>
      <c r="D27" s="68"/>
      <c r="E27" s="297" t="s">
        <v>42</v>
      </c>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9"/>
      <c r="BF27" s="299"/>
      <c r="BG27" s="299"/>
      <c r="BH27" s="299"/>
      <c r="BI27" s="299"/>
      <c r="BJ27" s="299"/>
      <c r="BK27" s="299"/>
      <c r="BL27" s="299"/>
      <c r="BM27" s="300"/>
      <c r="BN27" s="69"/>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row>
    <row r="28" spans="1:13655" s="69" customFormat="1" ht="16.5" customHeight="1" x14ac:dyDescent="0.2">
      <c r="A28" s="137">
        <v>25</v>
      </c>
      <c r="B28" s="150" t="s">
        <v>43</v>
      </c>
      <c r="C28" s="139" t="s">
        <v>44</v>
      </c>
      <c r="D28" s="140"/>
      <c r="E28" s="151" t="s">
        <v>45</v>
      </c>
      <c r="F28" s="144">
        <f>'dXdata - Annual'!G33</f>
        <v>81.503820131968951</v>
      </c>
      <c r="G28" s="144">
        <f>'dXdata - Annual'!H33</f>
        <v>79.797855283664205</v>
      </c>
      <c r="H28" s="257">
        <f>'dXdata - Annual'!I33</f>
        <v>88.997507139156568</v>
      </c>
      <c r="I28" s="179">
        <f>'dXdata - Monthly'!F33</f>
        <v>6.6146501670785325</v>
      </c>
      <c r="J28" s="179">
        <f>'dXdata - Monthly'!G33</f>
        <v>6.6420921081285504</v>
      </c>
      <c r="K28" s="179">
        <f>'dXdata - Monthly'!H33</f>
        <v>6.5873500242028573</v>
      </c>
      <c r="L28" s="179">
        <f>'dXdata - Monthly'!I33</f>
        <v>6.6109174799257735</v>
      </c>
      <c r="M28" s="179">
        <f>'dXdata - Monthly'!J33</f>
        <v>6.6768885812492123</v>
      </c>
      <c r="N28" s="179">
        <f>'dXdata - Monthly'!K33</f>
        <v>6.7390560963327211</v>
      </c>
      <c r="O28" s="179">
        <f>'dXdata - Monthly'!L33</f>
        <v>6.6819913183681523</v>
      </c>
      <c r="P28" s="179">
        <f>'dXdata - Monthly'!M33</f>
        <v>6.6406811164359745</v>
      </c>
      <c r="Q28" s="179">
        <f>'dXdata - Monthly'!N33</f>
        <v>6.7434468468438711</v>
      </c>
      <c r="R28" s="179">
        <f>'dXdata - Monthly'!O33</f>
        <v>6.8578120673444509</v>
      </c>
      <c r="S28" s="179">
        <f>'dXdata - Monthly'!P33</f>
        <v>6.753144044527243</v>
      </c>
      <c r="T28" s="179">
        <f>'dXdata - Monthly'!Q33</f>
        <v>6.7291561871747616</v>
      </c>
      <c r="U28" s="193">
        <f>'dXdata - Monthly'!R33</f>
        <v>6.7770050823857693</v>
      </c>
      <c r="V28" s="179">
        <f>'dXdata - Monthly'!S33</f>
        <v>6.7416983355532132</v>
      </c>
      <c r="W28" s="179">
        <f>'dXdata - Monthly'!T33</f>
        <v>6.697058872260067</v>
      </c>
      <c r="X28" s="179">
        <f>'dXdata - Monthly'!U33</f>
        <v>6.7346493685624891</v>
      </c>
      <c r="Y28" s="179">
        <f>'dXdata - Monthly'!V33</f>
        <v>7.0286628901679178</v>
      </c>
      <c r="Z28" s="179">
        <f>'dXdata - Monthly'!W33</f>
        <v>6.8758583814762479</v>
      </c>
      <c r="AA28" s="179">
        <f>'dXdata - Monthly'!X33</f>
        <v>6.836255749108334</v>
      </c>
      <c r="AB28" s="179">
        <f>'dXdata - Monthly'!Y33</f>
        <v>6.8470304132009678</v>
      </c>
      <c r="AC28" s="179">
        <f>'dXdata - Monthly'!Z33</f>
        <v>6.8764335628031574</v>
      </c>
      <c r="AD28" s="179">
        <f>'dXdata - Monthly'!AA33</f>
        <v>6.7406787867081173</v>
      </c>
      <c r="AE28" s="179">
        <f>'dXdata - Monthly'!AB33</f>
        <v>6.8338961076578331</v>
      </c>
      <c r="AF28" s="179">
        <f>'dXdata - Monthly'!AC33</f>
        <v>6.8865681379538666</v>
      </c>
      <c r="AG28" s="224">
        <f>'dXdata - Monthly'!AP33</f>
        <v>6.8990773332354642</v>
      </c>
      <c r="AH28" s="225">
        <f>'dXdata - Monthly'!AQ33</f>
        <v>6.7873853078948461</v>
      </c>
      <c r="AI28" s="225">
        <f>'dXdata - Monthly'!AR33</f>
        <v>5.881423790498479</v>
      </c>
      <c r="AJ28" s="225">
        <f>'dXdata - Monthly'!AS33</f>
        <v>4.899451461603757</v>
      </c>
      <c r="AK28" s="225">
        <f>'dXdata - Monthly'!AT33</f>
        <v>6.0732747232263113</v>
      </c>
      <c r="AL28" s="225">
        <f>'dXdata - Monthly'!AU33</f>
        <v>6.8717172756382352</v>
      </c>
      <c r="AM28" s="225">
        <f>'dXdata - Monthly'!AV33</f>
        <v>6.9557896129215608</v>
      </c>
      <c r="AN28" s="225">
        <f>'dXdata - Monthly'!AW33</f>
        <v>6.5943740267262667</v>
      </c>
      <c r="AO28" s="225">
        <f>'dXdata - Monthly'!AX33</f>
        <v>7.2399731258775102</v>
      </c>
      <c r="AP28" s="225">
        <f>'dXdata - Monthly'!AY33</f>
        <v>7.2044446945752076</v>
      </c>
      <c r="AQ28" s="225">
        <f>'dXdata - Monthly'!AZ33</f>
        <v>7.1903008259739023</v>
      </c>
      <c r="AR28" s="225">
        <f>'dXdata - Monthly'!BA33</f>
        <v>7.2006431054926621</v>
      </c>
      <c r="AS28" s="224">
        <f>'dXdata - Monthly'!BB33</f>
        <v>7.3319901552387794</v>
      </c>
      <c r="AT28" s="225">
        <f>'dXdata - Monthly'!BC33</f>
        <v>7.386019253977989</v>
      </c>
      <c r="AU28" s="225">
        <f>'dXdata - Monthly'!BD33</f>
        <v>7.3591774587221952</v>
      </c>
      <c r="AV28" s="225">
        <f>'dXdata - Monthly'!BE33</f>
        <v>7.4317481666247094</v>
      </c>
      <c r="AW28" s="225">
        <f>'dXdata - Monthly'!BF33</f>
        <v>7.380676857972837</v>
      </c>
      <c r="AX28" s="225">
        <f>'dXdata - Monthly'!BG33</f>
        <v>7.4363915575450754</v>
      </c>
      <c r="AY28" s="225">
        <f>'dXdata - Monthly'!BH33</f>
        <v>7.3163214569739479</v>
      </c>
      <c r="AZ28" s="225">
        <f>'dXdata - Monthly'!BI33</f>
        <v>7.3531210789518688</v>
      </c>
      <c r="BA28" s="225">
        <f>'dXdata - Monthly'!BJ33</f>
        <v>7.3411141687526253</v>
      </c>
      <c r="BB28" s="225">
        <f>'dXdata - Monthly'!BK33</f>
        <v>7.6005179514528987</v>
      </c>
      <c r="BC28" s="225">
        <f>'dXdata - Monthly'!BL33</f>
        <v>7.5863601027498992</v>
      </c>
      <c r="BD28" s="225">
        <f>'dXdata - Monthly'!BM33</f>
        <v>7.4740689301937495</v>
      </c>
      <c r="BE28" s="214">
        <f>'dXdata - Monthly'!BN33</f>
        <v>7.5301011777902191</v>
      </c>
      <c r="BF28" s="279">
        <f>'dXdata - Monthly'!BO33</f>
        <v>7.5884990583093455</v>
      </c>
      <c r="BG28" s="279">
        <f>'dXdata - Monthly'!BP33</f>
        <v>7.717336679801079</v>
      </c>
      <c r="BH28" s="279">
        <f>'dXdata - Monthly'!BQ33</f>
        <v>7.7839738331124488</v>
      </c>
      <c r="BI28" s="279">
        <f>'dXdata - Monthly'!BR33</f>
        <v>8.0634011157557737</v>
      </c>
      <c r="BJ28" s="279">
        <f>'dXdata - Monthly'!BS33</f>
        <v>7.9775003808863847</v>
      </c>
      <c r="BK28" s="279">
        <f>'dXdata - Monthly'!BT33</f>
        <v>8.0414573489869454</v>
      </c>
      <c r="BL28" s="279" t="e">
        <f>'dXdata - Monthly'!BU33</f>
        <v>#N/A</v>
      </c>
      <c r="BM28" s="280" t="e">
        <f>'dXdata - Monthly'!BV33</f>
        <v>#N/A</v>
      </c>
    </row>
    <row r="29" spans="1:13655" s="77" customFormat="1" ht="16.5" customHeight="1" x14ac:dyDescent="0.2">
      <c r="A29" s="73">
        <v>26</v>
      </c>
      <c r="B29" s="92" t="s">
        <v>46</v>
      </c>
      <c r="C29" s="75" t="s">
        <v>47</v>
      </c>
      <c r="D29" s="76"/>
      <c r="E29" s="91" t="s">
        <v>48</v>
      </c>
      <c r="F29" s="129">
        <f>'dXdata - Annual'!G34</f>
        <v>32.326438264174364</v>
      </c>
      <c r="G29" s="129">
        <f>'dXdata - Annual'!H34</f>
        <v>32.156751193550683</v>
      </c>
      <c r="H29" s="130">
        <f>'dXdata - Annual'!I34</f>
        <v>35.404922896787873</v>
      </c>
      <c r="I29" s="200">
        <f>'dXdata - Monthly'!F34</f>
        <v>2.6302026832067202</v>
      </c>
      <c r="J29" s="200">
        <f>'dXdata - Monthly'!G34</f>
        <v>2.6315221270605318</v>
      </c>
      <c r="K29" s="200">
        <f>'dXdata - Monthly'!H34</f>
        <v>2.5990587386813462</v>
      </c>
      <c r="L29" s="200">
        <f>'dXdata - Monthly'!I34</f>
        <v>2.6439113344133465</v>
      </c>
      <c r="M29" s="200">
        <f>'dXdata - Monthly'!J34</f>
        <v>2.7025212250371822</v>
      </c>
      <c r="N29" s="200">
        <f>'dXdata - Monthly'!K34</f>
        <v>2.7114076910747182</v>
      </c>
      <c r="O29" s="200">
        <f>'dXdata - Monthly'!L34</f>
        <v>2.6515954991162793</v>
      </c>
      <c r="P29" s="200">
        <f>'dXdata - Monthly'!M34</f>
        <v>2.5924271151963496</v>
      </c>
      <c r="Q29" s="200">
        <f>'dXdata - Monthly'!N34</f>
        <v>2.6073790989149166</v>
      </c>
      <c r="R29" s="200">
        <f>'dXdata - Monthly'!O34</f>
        <v>2.6120828148488604</v>
      </c>
      <c r="S29" s="200">
        <f>'dXdata - Monthly'!P34</f>
        <v>2.5900228193355157</v>
      </c>
      <c r="T29" s="200">
        <f>'dXdata - Monthly'!Q34</f>
        <v>2.59092564837484</v>
      </c>
      <c r="U29" s="201">
        <f>'dXdata - Monthly'!R34</f>
        <v>2.6500616788458693</v>
      </c>
      <c r="V29" s="200">
        <f>'dXdata - Monthly'!S34</f>
        <v>2.6346669750917311</v>
      </c>
      <c r="W29" s="200">
        <f>'dXdata - Monthly'!T34</f>
        <v>2.6163643753678634</v>
      </c>
      <c r="X29" s="200">
        <f>'dXdata - Monthly'!U34</f>
        <v>2.6469488152985132</v>
      </c>
      <c r="Y29" s="200">
        <f>'dXdata - Monthly'!V34</f>
        <v>2.7557591452392716</v>
      </c>
      <c r="Z29" s="200">
        <f>'dXdata - Monthly'!W34</f>
        <v>2.7191595335311463</v>
      </c>
      <c r="AA29" s="200">
        <f>'dXdata - Monthly'!X34</f>
        <v>2.6591410760009784</v>
      </c>
      <c r="AB29" s="200">
        <f>'dXdata - Monthly'!Y34</f>
        <v>2.6101463084450742</v>
      </c>
      <c r="AC29" s="200">
        <f>'dXdata - Monthly'!Z34</f>
        <v>2.56963262693428</v>
      </c>
      <c r="AD29" s="200">
        <f>'dXdata - Monthly'!AA34</f>
        <v>2.5252040149405475</v>
      </c>
      <c r="AE29" s="200">
        <f>'dXdata - Monthly'!AB34</f>
        <v>2.5862862324264424</v>
      </c>
      <c r="AF29" s="200">
        <f>'dXdata - Monthly'!AC34</f>
        <v>2.6359790537640255</v>
      </c>
      <c r="AG29" s="219">
        <f>'dXdata - Monthly'!AP34</f>
        <v>2.7492856233760454</v>
      </c>
      <c r="AH29" s="220">
        <f>'dXdata - Monthly'!AQ34</f>
        <v>2.6860825717911045</v>
      </c>
      <c r="AI29" s="220">
        <f>'dXdata - Monthly'!AR34</f>
        <v>2.2771438095469714</v>
      </c>
      <c r="AJ29" s="220">
        <f>'dXdata - Monthly'!AS34</f>
        <v>1.8491970592949625</v>
      </c>
      <c r="AK29" s="220">
        <f>'dXdata - Monthly'!AT34</f>
        <v>2.3901794471179616</v>
      </c>
      <c r="AL29" s="220">
        <f>'dXdata - Monthly'!AU34</f>
        <v>2.8245624052757625</v>
      </c>
      <c r="AM29" s="220">
        <f>'dXdata - Monthly'!AV34</f>
        <v>2.8727129005365173</v>
      </c>
      <c r="AN29" s="220">
        <f>'dXdata - Monthly'!AW34</f>
        <v>2.7023533813700142</v>
      </c>
      <c r="AO29" s="220">
        <f>'dXdata - Monthly'!AX34</f>
        <v>2.9741689558986111</v>
      </c>
      <c r="AP29" s="220">
        <f>'dXdata - Monthly'!AY34</f>
        <v>2.9799257843020941</v>
      </c>
      <c r="AQ29" s="220">
        <f>'dXdata - Monthly'!AZ34</f>
        <v>2.9301265493350614</v>
      </c>
      <c r="AR29" s="220">
        <f>'dXdata - Monthly'!BA34</f>
        <v>2.9210127057055764</v>
      </c>
      <c r="AS29" s="219">
        <f>'dXdata - Monthly'!BB34</f>
        <v>2.9360361524651237</v>
      </c>
      <c r="AT29" s="220">
        <f>'dXdata - Monthly'!BC34</f>
        <v>2.9728101284318131</v>
      </c>
      <c r="AU29" s="220">
        <f>'dXdata - Monthly'!BD34</f>
        <v>2.9522227832617984</v>
      </c>
      <c r="AV29" s="220">
        <f>'dXdata - Monthly'!BE34</f>
        <v>2.9329729763919357</v>
      </c>
      <c r="AW29" s="220">
        <f>'dXdata - Monthly'!BF34</f>
        <v>2.8986337809400275</v>
      </c>
      <c r="AX29" s="220">
        <f>'dXdata - Monthly'!BG34</f>
        <v>2.9450167636062106</v>
      </c>
      <c r="AY29" s="220">
        <f>'dXdata - Monthly'!BH34</f>
        <v>2.8778032855943851</v>
      </c>
      <c r="AZ29" s="220">
        <f>'dXdata - Monthly'!BI34</f>
        <v>2.898147375778414</v>
      </c>
      <c r="BA29" s="220">
        <f>'dXdata - Monthly'!BJ34</f>
        <v>2.9077196945069592</v>
      </c>
      <c r="BB29" s="220">
        <f>'dXdata - Monthly'!BK34</f>
        <v>3.031449926752622</v>
      </c>
      <c r="BC29" s="220">
        <f>'dXdata - Monthly'!BL34</f>
        <v>3.0267625829834941</v>
      </c>
      <c r="BD29" s="220">
        <f>'dXdata - Monthly'!BM34</f>
        <v>3.0253474460750978</v>
      </c>
      <c r="BE29" s="219">
        <f>'dXdata - Monthly'!BN34</f>
        <v>3.0624356029082125</v>
      </c>
      <c r="BF29" s="220">
        <f>'dXdata - Monthly'!BO34</f>
        <v>3.0654187133573232</v>
      </c>
      <c r="BG29" s="220">
        <f>'dXdata - Monthly'!BP34</f>
        <v>3.1330324132508682</v>
      </c>
      <c r="BH29" s="220">
        <f>'dXdata - Monthly'!BQ34</f>
        <v>3.202060254082804</v>
      </c>
      <c r="BI29" s="220">
        <f>'dXdata - Monthly'!BR34</f>
        <v>3.3657307715181535</v>
      </c>
      <c r="BJ29" s="220">
        <f>'dXdata - Monthly'!BS34</f>
        <v>3.3637915564456833</v>
      </c>
      <c r="BK29" s="220">
        <f>'dXdata - Monthly'!BT34</f>
        <v>3.4530959608803276</v>
      </c>
      <c r="BL29" s="220" t="e">
        <f>'dXdata - Monthly'!BU34</f>
        <v>#N/A</v>
      </c>
      <c r="BM29" s="258" t="e">
        <f>'dXdata - Monthly'!BV34</f>
        <v>#N/A</v>
      </c>
      <c r="BN29" s="69"/>
    </row>
    <row r="30" spans="1:13655" s="233" customFormat="1" ht="16.5" customHeight="1" x14ac:dyDescent="0.2">
      <c r="A30" s="137">
        <v>28</v>
      </c>
      <c r="B30" s="150" t="s">
        <v>49</v>
      </c>
      <c r="C30" s="139" t="s">
        <v>50</v>
      </c>
      <c r="D30" s="140"/>
      <c r="E30" s="232" t="s">
        <v>51</v>
      </c>
      <c r="F30" s="161">
        <f>'dXdata - Annual'!G36</f>
        <v>11909</v>
      </c>
      <c r="G30" s="161">
        <f>'dXdata - Annual'!H36</f>
        <v>9235</v>
      </c>
      <c r="H30" s="164">
        <f>'dXdata - Annual'!I36</f>
        <v>15017</v>
      </c>
      <c r="I30" s="229">
        <f>'dXdata - Monthly'!F36</f>
        <v>426</v>
      </c>
      <c r="J30" s="229">
        <f>'dXdata - Monthly'!G36</f>
        <v>508</v>
      </c>
      <c r="K30" s="229">
        <f>'dXdata - Monthly'!H36</f>
        <v>1145</v>
      </c>
      <c r="L30" s="229">
        <f>'dXdata - Monthly'!I36</f>
        <v>1099</v>
      </c>
      <c r="M30" s="229">
        <f>'dXdata - Monthly'!J36</f>
        <v>957</v>
      </c>
      <c r="N30" s="229">
        <f>'dXdata - Monthly'!K36</f>
        <v>1390</v>
      </c>
      <c r="O30" s="229">
        <f>'dXdata - Monthly'!L36</f>
        <v>1146</v>
      </c>
      <c r="P30" s="229">
        <f>'dXdata - Monthly'!M36</f>
        <v>809</v>
      </c>
      <c r="Q30" s="229">
        <f>'dXdata - Monthly'!N36</f>
        <v>914</v>
      </c>
      <c r="R30" s="229">
        <f>'dXdata - Monthly'!O36</f>
        <v>953</v>
      </c>
      <c r="S30" s="229">
        <f>'dXdata - Monthly'!P36</f>
        <v>1504</v>
      </c>
      <c r="T30" s="229">
        <f>'dXdata - Monthly'!Q36</f>
        <v>683</v>
      </c>
      <c r="U30" s="228">
        <f>'dXdata - Monthly'!R36</f>
        <v>651</v>
      </c>
      <c r="V30" s="229">
        <f>'dXdata - Monthly'!S36</f>
        <v>578</v>
      </c>
      <c r="W30" s="229">
        <f>'dXdata - Monthly'!T36</f>
        <v>831</v>
      </c>
      <c r="X30" s="229">
        <f>'dXdata - Monthly'!U36</f>
        <v>1203</v>
      </c>
      <c r="Y30" s="229">
        <f>'dXdata - Monthly'!V36</f>
        <v>1649</v>
      </c>
      <c r="Z30" s="229">
        <f>'dXdata - Monthly'!W36</f>
        <v>1067</v>
      </c>
      <c r="AA30" s="229">
        <f>'dXdata - Monthly'!X36</f>
        <v>1010</v>
      </c>
      <c r="AB30" s="229">
        <f>'dXdata - Monthly'!Y36</f>
        <v>1096</v>
      </c>
      <c r="AC30" s="229">
        <f>'dXdata - Monthly'!Z36</f>
        <v>834</v>
      </c>
      <c r="AD30" s="229">
        <f>'dXdata - Monthly'!AA36</f>
        <v>686</v>
      </c>
      <c r="AE30" s="229">
        <f>'dXdata - Monthly'!AB36</f>
        <v>836</v>
      </c>
      <c r="AF30" s="229">
        <f>'dXdata - Monthly'!AC36</f>
        <v>530</v>
      </c>
      <c r="AG30" s="228">
        <f>'dXdata - Monthly'!AP36</f>
        <v>642</v>
      </c>
      <c r="AH30" s="229">
        <f>'dXdata - Monthly'!AQ36</f>
        <v>646</v>
      </c>
      <c r="AI30" s="229">
        <f>'dXdata - Monthly'!AR36</f>
        <v>944</v>
      </c>
      <c r="AJ30" s="229">
        <f>'dXdata - Monthly'!AS36</f>
        <v>575</v>
      </c>
      <c r="AK30" s="229">
        <f>'dXdata - Monthly'!AT36</f>
        <v>721</v>
      </c>
      <c r="AL30" s="229">
        <f>'dXdata - Monthly'!AU36</f>
        <v>425</v>
      </c>
      <c r="AM30" s="229">
        <f>'dXdata - Monthly'!AV36</f>
        <v>737</v>
      </c>
      <c r="AN30" s="229">
        <f>'dXdata - Monthly'!AW36</f>
        <v>736</v>
      </c>
      <c r="AO30" s="229">
        <f>'dXdata - Monthly'!AX36</f>
        <v>1035</v>
      </c>
      <c r="AP30" s="229">
        <f>'dXdata - Monthly'!AY36</f>
        <v>982</v>
      </c>
      <c r="AQ30" s="229">
        <f>'dXdata - Monthly'!AZ36</f>
        <v>952</v>
      </c>
      <c r="AR30" s="229">
        <f>'dXdata - Monthly'!BA36</f>
        <v>840</v>
      </c>
      <c r="AS30" s="228">
        <f>'dXdata - Monthly'!BB36</f>
        <v>1122</v>
      </c>
      <c r="AT30" s="229">
        <f>'dXdata - Monthly'!BC36</f>
        <v>642</v>
      </c>
      <c r="AU30" s="229">
        <f>'dXdata - Monthly'!BD36</f>
        <v>1058</v>
      </c>
      <c r="AV30" s="229">
        <f>'dXdata - Monthly'!BE36</f>
        <v>1299</v>
      </c>
      <c r="AW30" s="229">
        <f>'dXdata - Monthly'!BF36</f>
        <v>1581</v>
      </c>
      <c r="AX30" s="229">
        <f>'dXdata - Monthly'!BG36</f>
        <v>1173</v>
      </c>
      <c r="AY30" s="229">
        <f>'dXdata - Monthly'!BH36</f>
        <v>1404</v>
      </c>
      <c r="AZ30" s="229">
        <f>'dXdata - Monthly'!BI36</f>
        <v>1110</v>
      </c>
      <c r="BA30" s="229">
        <f>'dXdata - Monthly'!BJ36</f>
        <v>1026</v>
      </c>
      <c r="BB30" s="229">
        <f>'dXdata - Monthly'!BK36</f>
        <v>1255</v>
      </c>
      <c r="BC30" s="229">
        <f>'dXdata - Monthly'!BL36</f>
        <v>2192</v>
      </c>
      <c r="BD30" s="229">
        <f>'dXdata - Monthly'!BM36</f>
        <v>1155</v>
      </c>
      <c r="BE30" s="228">
        <f>'dXdata - Monthly'!BN36</f>
        <v>561</v>
      </c>
      <c r="BF30" s="229">
        <f>'dXdata - Monthly'!BO36</f>
        <v>1159</v>
      </c>
      <c r="BG30" s="229">
        <f>'dXdata - Monthly'!BP36</f>
        <v>1242</v>
      </c>
      <c r="BH30" s="229">
        <f>'dXdata - Monthly'!BQ36</f>
        <v>1511</v>
      </c>
      <c r="BI30" s="229">
        <f>'dXdata - Monthly'!BR36</f>
        <v>1769</v>
      </c>
      <c r="BJ30" s="229">
        <f>'dXdata - Monthly'!BS36</f>
        <v>1883</v>
      </c>
      <c r="BK30" s="229">
        <f>'dXdata - Monthly'!BT36</f>
        <v>1879</v>
      </c>
      <c r="BL30" s="229">
        <f>'dXdata - Monthly'!BU36</f>
        <v>1182</v>
      </c>
      <c r="BM30" s="259">
        <f>'dXdata - Monthly'!BV36</f>
        <v>1679</v>
      </c>
    </row>
    <row r="31" spans="1:13655" s="77" customFormat="1" ht="16.5" customHeight="1" x14ac:dyDescent="0.2">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7">
        <f>'dXdata - Monthly'!AP37</f>
        <v>424</v>
      </c>
      <c r="AH31" s="218">
        <f>'dXdata - Monthly'!AQ37</f>
        <v>385</v>
      </c>
      <c r="AI31" s="218">
        <f>'dXdata - Monthly'!AR37</f>
        <v>397</v>
      </c>
      <c r="AJ31" s="218">
        <f>'dXdata - Monthly'!AS37</f>
        <v>260</v>
      </c>
      <c r="AK31" s="218">
        <f>'dXdata - Monthly'!AT37</f>
        <v>231</v>
      </c>
      <c r="AL31" s="218">
        <f>'dXdata - Monthly'!AU37</f>
        <v>250</v>
      </c>
      <c r="AM31" s="218">
        <f>'dXdata - Monthly'!AV37</f>
        <v>288</v>
      </c>
      <c r="AN31" s="218">
        <f>'dXdata - Monthly'!AW37</f>
        <v>239</v>
      </c>
      <c r="AO31" s="218">
        <f>'dXdata - Monthly'!AX37</f>
        <v>268</v>
      </c>
      <c r="AP31" s="218">
        <f>'dXdata - Monthly'!AY37</f>
        <v>319</v>
      </c>
      <c r="AQ31" s="218">
        <f>'dXdata - Monthly'!AZ37</f>
        <v>265</v>
      </c>
      <c r="AR31" s="218">
        <f>'dXdata - Monthly'!BA37</f>
        <v>276</v>
      </c>
      <c r="AS31" s="217">
        <f>'dXdata - Monthly'!BB37</f>
        <v>254</v>
      </c>
      <c r="AT31" s="218">
        <f>'dXdata - Monthly'!BC37</f>
        <v>220</v>
      </c>
      <c r="AU31" s="218">
        <f>'dXdata - Monthly'!BD37</f>
        <v>307</v>
      </c>
      <c r="AV31" s="218">
        <f>'dXdata - Monthly'!BE37</f>
        <v>285</v>
      </c>
      <c r="AW31" s="218">
        <f>'dXdata - Monthly'!BF37</f>
        <v>218</v>
      </c>
      <c r="AX31" s="218">
        <f>'dXdata - Monthly'!BG37</f>
        <v>238</v>
      </c>
      <c r="AY31" s="218">
        <f>'dXdata - Monthly'!BH37</f>
        <v>210</v>
      </c>
      <c r="AZ31" s="218">
        <f>'dXdata - Monthly'!BI37</f>
        <v>169</v>
      </c>
      <c r="BA31" s="218">
        <f>'dXdata - Monthly'!BJ37</f>
        <v>198</v>
      </c>
      <c r="BB31" s="218">
        <f>'dXdata - Monthly'!BK37</f>
        <v>199</v>
      </c>
      <c r="BC31" s="218">
        <f>'dXdata - Monthly'!BL37</f>
        <v>242</v>
      </c>
      <c r="BD31" s="218">
        <f>'dXdata - Monthly'!BM37</f>
        <v>191</v>
      </c>
      <c r="BE31" s="217">
        <f>'dXdata - Monthly'!BN37</f>
        <v>181</v>
      </c>
      <c r="BF31" s="218">
        <f>'dXdata - Monthly'!BO37</f>
        <v>184</v>
      </c>
      <c r="BG31" s="218">
        <f>'dXdata - Monthly'!BP37</f>
        <v>222</v>
      </c>
      <c r="BH31" s="218">
        <f>'dXdata - Monthly'!BQ37</f>
        <v>235</v>
      </c>
      <c r="BI31" s="218">
        <f>'dXdata - Monthly'!BR37</f>
        <v>217</v>
      </c>
      <c r="BJ31" s="218">
        <f>'dXdata - Monthly'!BS37</f>
        <v>188</v>
      </c>
      <c r="BK31" s="218">
        <f>'dXdata - Monthly'!BT37</f>
        <v>183</v>
      </c>
      <c r="BL31" s="218">
        <f>'dXdata - Monthly'!BU37</f>
        <v>181</v>
      </c>
      <c r="BM31" s="260" t="e">
        <f>'dXdata - Monthly'!BV37</f>
        <v>#N/A</v>
      </c>
      <c r="BN31" s="69"/>
    </row>
    <row r="32" spans="1:13655" s="69" customFormat="1" ht="16.5" customHeight="1" x14ac:dyDescent="0.2">
      <c r="A32" s="137">
        <v>31</v>
      </c>
      <c r="B32" s="150" t="s">
        <v>55</v>
      </c>
      <c r="C32" s="139" t="s">
        <v>54</v>
      </c>
      <c r="D32" s="140"/>
      <c r="E32" s="151" t="s">
        <v>253</v>
      </c>
      <c r="F32" s="161">
        <f>'dXdata - Annual'!G38</f>
        <v>16344</v>
      </c>
      <c r="G32" s="161">
        <f>'dXdata - Annual'!H38</f>
        <v>16149</v>
      </c>
      <c r="H32" s="164">
        <f>'dXdata - Annual'!I38</f>
        <v>27684</v>
      </c>
      <c r="I32" s="162">
        <f>'dXdata - Monthly'!F38</f>
        <v>943</v>
      </c>
      <c r="J32" s="162">
        <f>'dXdata - Monthly'!G38</f>
        <v>1334</v>
      </c>
      <c r="K32" s="162">
        <f>'dXdata - Monthly'!H38</f>
        <v>1906</v>
      </c>
      <c r="L32" s="162">
        <f>'dXdata - Monthly'!I38</f>
        <v>1971</v>
      </c>
      <c r="M32" s="162">
        <f>'dXdata - Monthly'!J38</f>
        <v>2119</v>
      </c>
      <c r="N32" s="162">
        <f>'dXdata - Monthly'!K38</f>
        <v>2140</v>
      </c>
      <c r="O32" s="162">
        <f>'dXdata - Monthly'!L38</f>
        <v>1637</v>
      </c>
      <c r="P32" s="162">
        <f>'dXdata - Monthly'!M38</f>
        <v>1602</v>
      </c>
      <c r="Q32" s="162">
        <f>'dXdata - Monthly'!N38</f>
        <v>1462</v>
      </c>
      <c r="R32" s="162">
        <f>'dXdata - Monthly'!O38</f>
        <v>1467</v>
      </c>
      <c r="S32" s="162">
        <f>'dXdata - Monthly'!P38</f>
        <v>1411</v>
      </c>
      <c r="T32" s="162">
        <f>'dXdata - Monthly'!Q38</f>
        <v>1006</v>
      </c>
      <c r="U32" s="163">
        <f>'dXdata - Monthly'!R38</f>
        <v>959</v>
      </c>
      <c r="V32" s="162">
        <f>'dXdata - Monthly'!S38</f>
        <v>1089</v>
      </c>
      <c r="W32" s="162">
        <f>'dXdata - Monthly'!T38</f>
        <v>1369</v>
      </c>
      <c r="X32" s="162">
        <f>'dXdata - Monthly'!U38</f>
        <v>1514</v>
      </c>
      <c r="Y32" s="162">
        <f>'dXdata - Monthly'!V38</f>
        <v>1725</v>
      </c>
      <c r="Z32" s="162">
        <f>'dXdata - Monthly'!W38</f>
        <v>1895</v>
      </c>
      <c r="AA32" s="162">
        <f>'dXdata - Monthly'!X38</f>
        <v>1547</v>
      </c>
      <c r="AB32" s="162">
        <f>'dXdata - Monthly'!Y38</f>
        <v>1491</v>
      </c>
      <c r="AC32" s="162">
        <f>'dXdata - Monthly'!Z38</f>
        <v>1267</v>
      </c>
      <c r="AD32" s="162">
        <f>'dXdata - Monthly'!AA38</f>
        <v>1320</v>
      </c>
      <c r="AE32" s="162">
        <f>'dXdata - Monthly'!AB38</f>
        <v>1172</v>
      </c>
      <c r="AF32" s="162">
        <f>'dXdata - Monthly'!AC38</f>
        <v>794</v>
      </c>
      <c r="AG32" s="228">
        <f>'dXdata - Monthly'!AP38</f>
        <v>859</v>
      </c>
      <c r="AH32" s="229">
        <f>'dXdata - Monthly'!AQ38</f>
        <v>1190</v>
      </c>
      <c r="AI32" s="229">
        <f>'dXdata - Monthly'!AR38</f>
        <v>1174</v>
      </c>
      <c r="AJ32" s="229">
        <f>'dXdata - Monthly'!AS38</f>
        <v>571</v>
      </c>
      <c r="AK32" s="229">
        <f>'dXdata - Monthly'!AT38</f>
        <v>1078</v>
      </c>
      <c r="AL32" s="229">
        <f>'dXdata - Monthly'!AU38</f>
        <v>1763</v>
      </c>
      <c r="AM32" s="229">
        <f>'dXdata - Monthly'!AV38</f>
        <v>1835</v>
      </c>
      <c r="AN32" s="229">
        <f>'dXdata - Monthly'!AW38</f>
        <v>1574</v>
      </c>
      <c r="AO32" s="229">
        <f>'dXdata - Monthly'!AX38</f>
        <v>1706</v>
      </c>
      <c r="AP32" s="229">
        <f>'dXdata - Monthly'!AY38</f>
        <v>1763</v>
      </c>
      <c r="AQ32" s="229">
        <f>'dXdata - Monthly'!AZ38</f>
        <v>1437</v>
      </c>
      <c r="AR32" s="229">
        <f>'dXdata - Monthly'!BA38</f>
        <v>1199</v>
      </c>
      <c r="AS32" s="228">
        <f>'dXdata - Monthly'!BB38</f>
        <v>1207</v>
      </c>
      <c r="AT32" s="229">
        <f>'dXdata - Monthly'!BC38</f>
        <v>1831</v>
      </c>
      <c r="AU32" s="229">
        <f>'dXdata - Monthly'!BD38</f>
        <v>2903</v>
      </c>
      <c r="AV32" s="229">
        <f>'dXdata - Monthly'!BE38</f>
        <v>3204</v>
      </c>
      <c r="AW32" s="229">
        <f>'dXdata - Monthly'!BF38</f>
        <v>2981</v>
      </c>
      <c r="AX32" s="229">
        <f>'dXdata - Monthly'!BG38</f>
        <v>2914</v>
      </c>
      <c r="AY32" s="229">
        <f>'dXdata - Monthly'!BH38</f>
        <v>2314</v>
      </c>
      <c r="AZ32" s="229">
        <f>'dXdata - Monthly'!BI38</f>
        <v>2146</v>
      </c>
      <c r="BA32" s="229">
        <f>'dXdata - Monthly'!BJ38</f>
        <v>2157</v>
      </c>
      <c r="BB32" s="229">
        <f>'dXdata - Monthly'!BK38</f>
        <v>2184</v>
      </c>
      <c r="BC32" s="229">
        <f>'dXdata - Monthly'!BL38</f>
        <v>2108</v>
      </c>
      <c r="BD32" s="229">
        <f>'dXdata - Monthly'!BM38</f>
        <v>1735</v>
      </c>
      <c r="BE32" s="228">
        <f>'dXdata - Monthly'!BN38</f>
        <v>2004</v>
      </c>
      <c r="BF32" s="229">
        <f>'dXdata - Monthly'!BO38</f>
        <v>3295</v>
      </c>
      <c r="BG32" s="229">
        <f>'dXdata - Monthly'!BP38</f>
        <v>4091</v>
      </c>
      <c r="BH32" s="229">
        <f>'dXdata - Monthly'!BQ38</f>
        <v>3399</v>
      </c>
      <c r="BI32" s="229">
        <f>'dXdata - Monthly'!BR38</f>
        <v>3065</v>
      </c>
      <c r="BJ32" s="229">
        <f>'dXdata - Monthly'!BS38</f>
        <v>2838</v>
      </c>
      <c r="BK32" s="229">
        <f>'dXdata - Monthly'!BT38</f>
        <v>2253</v>
      </c>
      <c r="BL32" s="229">
        <f>'dXdata - Monthly'!BU38</f>
        <v>2136</v>
      </c>
      <c r="BM32" s="259">
        <f>'dXdata - Monthly'!BV38</f>
        <v>1901</v>
      </c>
    </row>
    <row r="33" spans="1:13655" s="77" customFormat="1" ht="16.5" customHeight="1" x14ac:dyDescent="0.2">
      <c r="A33" s="73">
        <v>32</v>
      </c>
      <c r="B33" s="92" t="s">
        <v>56</v>
      </c>
      <c r="C33" s="75" t="s">
        <v>53</v>
      </c>
      <c r="D33" s="76"/>
      <c r="E33" s="91" t="s">
        <v>255</v>
      </c>
      <c r="F33" s="235">
        <f>'dXdata - Annual'!G40</f>
        <v>52.876091879650602</v>
      </c>
      <c r="G33" s="235">
        <f>'dXdata - Annual'!H40</f>
        <v>57.337120539676903</v>
      </c>
      <c r="H33" s="236">
        <f>'dXdata - Annual'!I40</f>
        <v>73.490841518449685</v>
      </c>
      <c r="I33" s="237">
        <f>'dXdata - Monthly'!F40*100</f>
        <v>39.571968107427615</v>
      </c>
      <c r="J33" s="237">
        <f>'dXdata - Monthly'!G40*100</f>
        <v>54.249694997966657</v>
      </c>
      <c r="K33" s="237">
        <f>'dXdata - Monthly'!H40*100</f>
        <v>58.736517719568567</v>
      </c>
      <c r="L33" s="237">
        <f>'dXdata - Monthly'!I40*100</f>
        <v>59.799757281553397</v>
      </c>
      <c r="M33" s="237">
        <f>'dXdata - Monthly'!J40*100</f>
        <v>54.811174340403511</v>
      </c>
      <c r="N33" s="237">
        <f>'dXdata - Monthly'!K40*100</f>
        <v>56.99067909454061</v>
      </c>
      <c r="O33" s="237">
        <f>'dXdata - Monthly'!L40*100</f>
        <v>54.914458235491445</v>
      </c>
      <c r="P33" s="237">
        <f>'dXdata - Monthly'!M40*100</f>
        <v>53.25797872340425</v>
      </c>
      <c r="Q33" s="237">
        <f>'dXdata - Monthly'!N40*100</f>
        <v>44.764237599510103</v>
      </c>
      <c r="R33" s="237">
        <f>'dXdata - Monthly'!O40*100</f>
        <v>56.336405529953915</v>
      </c>
      <c r="S33" s="237">
        <f>'dXdata - Monthly'!P40*100</f>
        <v>68.461911693352732</v>
      </c>
      <c r="T33" s="237">
        <f>'dXdata - Monthly'!Q40*100</f>
        <v>82.324058919803605</v>
      </c>
      <c r="U33" s="238">
        <f>'dXdata - Monthly'!R40*100</f>
        <v>39.04723127035831</v>
      </c>
      <c r="V33" s="237">
        <f>'dXdata - Monthly'!S40*100</f>
        <v>45.337218984179849</v>
      </c>
      <c r="W33" s="237">
        <f>'dXdata - Monthly'!T40*100</f>
        <v>39.738751814223512</v>
      </c>
      <c r="X33" s="237">
        <f>'dXdata - Monthly'!U40*100</f>
        <v>42.480359147025816</v>
      </c>
      <c r="Y33" s="237">
        <f>'dXdata - Monthly'!V40*100</f>
        <v>39.509848831882735</v>
      </c>
      <c r="Z33" s="237">
        <f>'dXdata - Monthly'!W40*100</f>
        <v>48.979064357715174</v>
      </c>
      <c r="AA33" s="237">
        <f>'dXdata - Monthly'!X40*100</f>
        <v>52.245862884160758</v>
      </c>
      <c r="AB33" s="237">
        <f>'dXdata - Monthly'!Y40*100</f>
        <v>48.773307163886166</v>
      </c>
      <c r="AC33" s="237">
        <f>'dXdata - Monthly'!Z40*100</f>
        <v>41.056383668178867</v>
      </c>
      <c r="AD33" s="237">
        <f>'dXdata - Monthly'!AA40*100</f>
        <v>54.164956914238815</v>
      </c>
      <c r="AE33" s="237">
        <f>'dXdata - Monthly'!AB40*100</f>
        <v>61.233019853709514</v>
      </c>
      <c r="AF33" s="237">
        <f>'dXdata - Monthly'!AC40*100</f>
        <v>76.053639846743295</v>
      </c>
      <c r="AG33" s="238">
        <f>'dXdata - Monthly'!AP40*100</f>
        <v>36.444633008061096</v>
      </c>
      <c r="AH33" s="237">
        <f>'dXdata - Monthly'!AQ40*100</f>
        <v>47.278506158124749</v>
      </c>
      <c r="AI33" s="237">
        <f>'dXdata - Monthly'!AR40*100</f>
        <v>48.552522746071133</v>
      </c>
      <c r="AJ33" s="237">
        <f>'dXdata - Monthly'!AS40*100</f>
        <v>40.070175438596486</v>
      </c>
      <c r="AK33" s="237">
        <f>'dXdata - Monthly'!AT40*100</f>
        <v>44.563869367507237</v>
      </c>
      <c r="AL33" s="237">
        <f>'dXdata - Monthly'!AU40*100</f>
        <v>52.84772182254197</v>
      </c>
      <c r="AM33" s="237">
        <f>'dXdata - Monthly'!AV40*100</f>
        <v>60.741476332340284</v>
      </c>
      <c r="AN33" s="237">
        <f>'dXdata - Monthly'!AW40*100</f>
        <v>61.078773767947226</v>
      </c>
      <c r="AO33" s="237">
        <f>'dXdata - Monthly'!AX40*100</f>
        <v>62.353801169590639</v>
      </c>
      <c r="AP33" s="237">
        <f>'dXdata - Monthly'!AY40*100</f>
        <v>71.666666666666671</v>
      </c>
      <c r="AQ33" s="237">
        <f>'dXdata - Monthly'!AZ40*100</f>
        <v>83.207874927620153</v>
      </c>
      <c r="AR33" s="237">
        <f>'dXdata - Monthly'!BA40*100</f>
        <v>102.30375426621161</v>
      </c>
      <c r="AS33" s="238">
        <f>'dXdata - Monthly'!BB40*100</f>
        <v>53.644444444444439</v>
      </c>
      <c r="AT33" s="237">
        <f>'dXdata - Monthly'!BC40*100</f>
        <v>64.245614035087712</v>
      </c>
      <c r="AU33" s="237">
        <f>'dXdata - Monthly'!BD40*100</f>
        <v>65.382882882882882</v>
      </c>
      <c r="AV33" s="237">
        <f>'dXdata - Monthly'!BE40*100</f>
        <v>68.534759358288767</v>
      </c>
      <c r="AW33" s="237">
        <f>'dXdata - Monthly'!BF40*100</f>
        <v>65.344147303814111</v>
      </c>
      <c r="AX33" s="237">
        <f>'dXdata - Monthly'!BG40*100</f>
        <v>70.48863086598935</v>
      </c>
      <c r="AY33" s="237">
        <f>'dXdata - Monthly'!BH40*100</f>
        <v>70.163735597331709</v>
      </c>
      <c r="AZ33" s="237">
        <f>'dXdata - Monthly'!BI40*100</f>
        <v>76.018420120439245</v>
      </c>
      <c r="BA33" s="237">
        <f>'dXdata - Monthly'!BJ40*100</f>
        <v>74.200206398348811</v>
      </c>
      <c r="BB33" s="237">
        <f>'dXdata - Monthly'!BK40*100</f>
        <v>87.325069972011192</v>
      </c>
      <c r="BC33" s="237">
        <f>'dXdata - Monthly'!BL40*100</f>
        <v>105.4527263631816</v>
      </c>
      <c r="BD33" s="237">
        <f>'dXdata - Monthly'!BM40*100</f>
        <v>140.94232331437854</v>
      </c>
      <c r="BE33" s="238">
        <f>'dXdata - Monthly'!BN40*100</f>
        <v>81.002425222312041</v>
      </c>
      <c r="BF33" s="237">
        <f>'dXdata - Monthly'!BO40*100</f>
        <v>70.844979574285105</v>
      </c>
      <c r="BG33" s="237">
        <f>'dXdata - Monthly'!BP40*100</f>
        <v>74.490167516387473</v>
      </c>
      <c r="BH33" s="237">
        <f>'dXdata - Monthly'!BQ40*100</f>
        <v>74.133042529989098</v>
      </c>
      <c r="BI33" s="237">
        <f>'dXdata - Monthly'!BR40*100</f>
        <v>71.345437616387343</v>
      </c>
      <c r="BJ33" s="237">
        <f>'dXdata - Monthly'!BS40*100</f>
        <v>69.970414201183431</v>
      </c>
      <c r="BK33" s="237">
        <f>'dXdata - Monthly'!BT40*100</f>
        <v>70.893643801132782</v>
      </c>
      <c r="BL33" s="237">
        <f>'dXdata - Monthly'!BU40*100</f>
        <v>78.587196467991177</v>
      </c>
      <c r="BM33" s="261">
        <f>'dXdata - Monthly'!BV40*100</f>
        <v>72.419047619047618</v>
      </c>
      <c r="BN33" s="69"/>
    </row>
    <row r="34" spans="1:13655" s="69" customFormat="1" ht="16.5" customHeight="1" thickBot="1" x14ac:dyDescent="0.25">
      <c r="A34" s="137">
        <v>33</v>
      </c>
      <c r="B34" s="153" t="s">
        <v>57</v>
      </c>
      <c r="C34" s="139" t="s">
        <v>44</v>
      </c>
      <c r="D34" s="155"/>
      <c r="E34" s="156" t="s">
        <v>254</v>
      </c>
      <c r="F34" s="186">
        <f>'dXdata - Annual'!G39</f>
        <v>456.99574999999999</v>
      </c>
      <c r="G34" s="186">
        <f>'dXdata - Annual'!H39</f>
        <v>454.20774999999998</v>
      </c>
      <c r="H34" s="187">
        <f>'dXdata - Annual'!I39</f>
        <v>489.97174999999999</v>
      </c>
      <c r="I34" s="188">
        <f>'dXdata - Monthly'!F39/1000</f>
        <v>467.50900000000001</v>
      </c>
      <c r="J34" s="188">
        <f>'dXdata - Monthly'!G39/1000</f>
        <v>480.786</v>
      </c>
      <c r="K34" s="188">
        <f>'dXdata - Monthly'!H39/1000</f>
        <v>490.98</v>
      </c>
      <c r="L34" s="188">
        <f>'dXdata - Monthly'!I39/1000</f>
        <v>495.55500000000001</v>
      </c>
      <c r="M34" s="188">
        <f>'dXdata - Monthly'!J39/1000</f>
        <v>504.31599999999997</v>
      </c>
      <c r="N34" s="188">
        <f>'dXdata - Monthly'!K39/1000</f>
        <v>500.88900000000001</v>
      </c>
      <c r="O34" s="188">
        <f>'dXdata - Monthly'!L39/1000</f>
        <v>478.30700000000002</v>
      </c>
      <c r="P34" s="188">
        <f>'dXdata - Monthly'!M39/1000</f>
        <v>478.71199999999999</v>
      </c>
      <c r="Q34" s="188">
        <f>'dXdata - Monthly'!N39/1000</f>
        <v>484.84899999999999</v>
      </c>
      <c r="R34" s="188">
        <f>'dXdata - Monthly'!O39/1000</f>
        <v>475.91800000000001</v>
      </c>
      <c r="S34" s="188">
        <f>'dXdata - Monthly'!P39/1000</f>
        <v>461.97</v>
      </c>
      <c r="T34" s="188">
        <f>'dXdata - Monthly'!Q39/1000</f>
        <v>451.58699999999999</v>
      </c>
      <c r="U34" s="189">
        <f>'dXdata - Monthly'!R39/1000</f>
        <v>468.02300000000002</v>
      </c>
      <c r="V34" s="188">
        <f>'dXdata - Monthly'!S39/1000</f>
        <v>493.00799999999998</v>
      </c>
      <c r="W34" s="188">
        <f>'dXdata - Monthly'!T39/1000</f>
        <v>495.37400000000002</v>
      </c>
      <c r="X34" s="188">
        <f>'dXdata - Monthly'!U39/1000</f>
        <v>478.11599999999999</v>
      </c>
      <c r="Y34" s="188">
        <f>'dXdata - Monthly'!V39/1000</f>
        <v>490.20699999999999</v>
      </c>
      <c r="Z34" s="188">
        <f>'dXdata - Monthly'!W39/1000</f>
        <v>494.03500000000003</v>
      </c>
      <c r="AA34" s="188">
        <f>'dXdata - Monthly'!X39/1000</f>
        <v>479.22199999999998</v>
      </c>
      <c r="AB34" s="188">
        <f>'dXdata - Monthly'!Y39/1000</f>
        <v>483.75200000000001</v>
      </c>
      <c r="AC34" s="188">
        <f>'dXdata - Monthly'!Z39/1000</f>
        <v>466.01600000000002</v>
      </c>
      <c r="AD34" s="188">
        <f>'dXdata - Monthly'!AA39/1000</f>
        <v>468.44400000000002</v>
      </c>
      <c r="AE34" s="188">
        <f>'dXdata - Monthly'!AB39/1000</f>
        <v>443.53300000000002</v>
      </c>
      <c r="AF34" s="188">
        <f>'dXdata - Monthly'!AC39/1000</f>
        <v>449</v>
      </c>
      <c r="AG34" s="189">
        <f>'dXdata - Monthly'!AP39/1000</f>
        <v>451.755</v>
      </c>
      <c r="AH34" s="188">
        <f>'dXdata - Monthly'!AQ39/1000</f>
        <v>446.69</v>
      </c>
      <c r="AI34" s="188">
        <f>'dXdata - Monthly'!AR39/1000</f>
        <v>448.13</v>
      </c>
      <c r="AJ34" s="188">
        <f>'dXdata - Monthly'!AS39/1000</f>
        <v>423.33800000000002</v>
      </c>
      <c r="AK34" s="188">
        <f>'dXdata - Monthly'!AT39/1000</f>
        <v>439.25700000000001</v>
      </c>
      <c r="AL34" s="188">
        <f>'dXdata - Monthly'!AU39/1000</f>
        <v>460.09899999999999</v>
      </c>
      <c r="AM34" s="188">
        <f>'dXdata - Monthly'!AV39/1000</f>
        <v>466.26600000000002</v>
      </c>
      <c r="AN34" s="188">
        <f>'dXdata - Monthly'!AW39/1000</f>
        <v>470.27100000000002</v>
      </c>
      <c r="AO34" s="188">
        <f>'dXdata - Monthly'!AX39/1000</f>
        <v>467.69600000000003</v>
      </c>
      <c r="AP34" s="188">
        <f>'dXdata - Monthly'!AY39/1000</f>
        <v>473.86900000000003</v>
      </c>
      <c r="AQ34" s="188">
        <f>'dXdata - Monthly'!AZ39/1000</f>
        <v>456.4</v>
      </c>
      <c r="AR34" s="188">
        <f>'dXdata - Monthly'!BA39/1000</f>
        <v>446.72199999999998</v>
      </c>
      <c r="AS34" s="189">
        <f>'dXdata - Monthly'!BB39/1000</f>
        <v>472.02</v>
      </c>
      <c r="AT34" s="188">
        <f>'dXdata - Monthly'!BC39/1000</f>
        <v>486.49</v>
      </c>
      <c r="AU34" s="188">
        <f>'dXdata - Monthly'!BD39/1000</f>
        <v>505.459</v>
      </c>
      <c r="AV34" s="188">
        <f>'dXdata - Monthly'!BE39/1000</f>
        <v>508.49799999999999</v>
      </c>
      <c r="AW34" s="188">
        <f>'dXdata - Monthly'!BF39/1000</f>
        <v>510.63099999999997</v>
      </c>
      <c r="AX34" s="188">
        <f>'dXdata - Monthly'!BG39/1000</f>
        <v>494.16300000000001</v>
      </c>
      <c r="AY34" s="188">
        <f>'dXdata - Monthly'!BH39/1000</f>
        <v>488.48399999999998</v>
      </c>
      <c r="AZ34" s="188">
        <f>'dXdata - Monthly'!BI39/1000</f>
        <v>487.339</v>
      </c>
      <c r="BA34" s="188">
        <f>'dXdata - Monthly'!BJ39/1000</f>
        <v>474.334</v>
      </c>
      <c r="BB34" s="188">
        <f>'dXdata - Monthly'!BK39/1000</f>
        <v>484.66800000000001</v>
      </c>
      <c r="BC34" s="188">
        <f>'dXdata - Monthly'!BL39/1000</f>
        <v>490.25200000000001</v>
      </c>
      <c r="BD34" s="188">
        <f>'dXdata - Monthly'!BM39/1000</f>
        <v>477.32299999999998</v>
      </c>
      <c r="BE34" s="189">
        <f>'dXdata - Monthly'!BN39/1000</f>
        <v>511.94400000000002</v>
      </c>
      <c r="BF34" s="188">
        <f>'dXdata - Monthly'!BO39/1000</f>
        <v>547.88099999999997</v>
      </c>
      <c r="BG34" s="188">
        <f>'dXdata - Monthly'!BP39/1000</f>
        <v>537.85299999999995</v>
      </c>
      <c r="BH34" s="188">
        <f>'dXdata - Monthly'!BQ39/1000</f>
        <v>532.30999999999995</v>
      </c>
      <c r="BI34" s="188">
        <f>'dXdata - Monthly'!BR39/1000</f>
        <v>520.16099999999994</v>
      </c>
      <c r="BJ34" s="188">
        <f>'dXdata - Monthly'!BS39/1000</f>
        <v>517.91499999999996</v>
      </c>
      <c r="BK34" s="188">
        <f>'dXdata - Monthly'!BT39/1000</f>
        <v>491.392</v>
      </c>
      <c r="BL34" s="188">
        <f>'dXdata - Monthly'!BU39/1000</f>
        <v>485</v>
      </c>
      <c r="BM34" s="262">
        <f>'dXdata - Monthly'!BV39/1000</f>
        <v>499.48399999999998</v>
      </c>
    </row>
    <row r="35" spans="1:13655" s="69" customFormat="1" ht="16.5" customHeight="1" thickBot="1" x14ac:dyDescent="0.25">
      <c r="A35" s="137"/>
      <c r="B35" s="190" t="s">
        <v>58</v>
      </c>
      <c r="C35" s="191"/>
      <c r="D35" s="192"/>
      <c r="E35" s="301" t="s">
        <v>58</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3"/>
      <c r="BF35" s="303"/>
      <c r="BG35" s="303"/>
      <c r="BH35" s="303"/>
      <c r="BI35" s="303"/>
      <c r="BJ35" s="303"/>
      <c r="BK35" s="303"/>
      <c r="BL35" s="303"/>
      <c r="BM35" s="304"/>
    </row>
    <row r="36" spans="1:13655" s="94" customFormat="1" ht="16.5" customHeight="1" x14ac:dyDescent="0.2">
      <c r="A36" s="94">
        <v>35</v>
      </c>
      <c r="B36" s="198" t="s">
        <v>59</v>
      </c>
      <c r="C36" s="198" t="s">
        <v>47</v>
      </c>
      <c r="D36" s="199"/>
      <c r="E36" s="96" t="s">
        <v>219</v>
      </c>
      <c r="F36" s="235">
        <f>'dXdata - Annual'!G41</f>
        <v>81.649869628709723</v>
      </c>
      <c r="G36" s="235">
        <f>'dXdata - Annual'!H41</f>
        <v>77.515426974015313</v>
      </c>
      <c r="H36" s="236">
        <f>'dXdata - Annual'!I41</f>
        <v>88.929502555535578</v>
      </c>
      <c r="I36" s="200">
        <f>'dXdata - Monthly'!F41</f>
        <v>6.1695210166645147</v>
      </c>
      <c r="J36" s="200">
        <f>'dXdata - Monthly'!G41</f>
        <v>6.2805844775872988</v>
      </c>
      <c r="K36" s="200">
        <f>'dXdata - Monthly'!H41</f>
        <v>6.4467492999524092</v>
      </c>
      <c r="L36" s="200">
        <f>'dXdata - Monthly'!I41</f>
        <v>6.4426544875740452</v>
      </c>
      <c r="M36" s="200">
        <f>'dXdata - Monthly'!J41</f>
        <v>6.7520509630280019</v>
      </c>
      <c r="N36" s="200">
        <f>'dXdata - Monthly'!K41</f>
        <v>6.5671840084251869</v>
      </c>
      <c r="O36" s="200">
        <f>'dXdata - Monthly'!L41</f>
        <v>6.7143076505094363</v>
      </c>
      <c r="P36" s="200">
        <f>'dXdata - Monthly'!M41</f>
        <v>6.5444465990309828</v>
      </c>
      <c r="Q36" s="200">
        <f>'dXdata - Monthly'!N41</f>
        <v>6.6632526660107381</v>
      </c>
      <c r="R36" s="200">
        <f>'dXdata - Monthly'!O41</f>
        <v>6.8034641679294401</v>
      </c>
      <c r="S36" s="200">
        <f>'dXdata - Monthly'!P41</f>
        <v>6.7363336644559464</v>
      </c>
      <c r="T36" s="200">
        <f>'dXdata - Monthly'!Q41</f>
        <v>6.7438825287739705</v>
      </c>
      <c r="U36" s="201">
        <f>'dXdata - Monthly'!R41</f>
        <v>6.8072946035598667</v>
      </c>
      <c r="V36" s="200">
        <f>'dXdata - Monthly'!S41</f>
        <v>6.8706299889074298</v>
      </c>
      <c r="W36" s="200">
        <f>'dXdata - Monthly'!T41</f>
        <v>6.7740900949047527</v>
      </c>
      <c r="X36" s="200">
        <f>'dXdata - Monthly'!U41</f>
        <v>6.8019838599552997</v>
      </c>
      <c r="Y36" s="200">
        <f>'dXdata - Monthly'!V41</f>
        <v>7.358662402099637</v>
      </c>
      <c r="Z36" s="200">
        <f>'dXdata - Monthly'!W41</f>
        <v>6.8497633981799293</v>
      </c>
      <c r="AA36" s="200">
        <f>'dXdata - Monthly'!X41</f>
        <v>6.972793438697348</v>
      </c>
      <c r="AB36" s="200">
        <f>'dXdata - Monthly'!Y41</f>
        <v>7.0156053176467958</v>
      </c>
      <c r="AC36" s="200">
        <f>'dXdata - Monthly'!Z41</f>
        <v>6.8464233713262121</v>
      </c>
      <c r="AD36" s="200">
        <f>'dXdata - Monthly'!AA41</f>
        <v>6.7951070372942475</v>
      </c>
      <c r="AE36" s="200">
        <f>'dXdata - Monthly'!AB41</f>
        <v>6.869092163854539</v>
      </c>
      <c r="AF36" s="200">
        <f>'dXdata - Monthly'!AC41</f>
        <v>6.9242389335169312</v>
      </c>
      <c r="AG36" s="219">
        <f>'dXdata - Monthly'!AP41</f>
        <v>6.4090332323658838</v>
      </c>
      <c r="AH36" s="220">
        <f>'dXdata - Monthly'!AQ41</f>
        <v>6.664115422191986</v>
      </c>
      <c r="AI36" s="220">
        <f>'dXdata - Monthly'!AR41</f>
        <v>6.3972351677212727</v>
      </c>
      <c r="AJ36" s="220">
        <f>'dXdata - Monthly'!AS41</f>
        <v>6.3639680966296233</v>
      </c>
      <c r="AK36" s="220">
        <f>'dXdata - Monthly'!AT41</f>
        <v>5.9463204426822811</v>
      </c>
      <c r="AL36" s="220">
        <f>'dXdata - Monthly'!AU41</f>
        <v>6.3916862832292507</v>
      </c>
      <c r="AM36" s="220">
        <f>'dXdata - Monthly'!AV41</f>
        <v>6.5999848884574961</v>
      </c>
      <c r="AN36" s="220">
        <f>'dXdata - Monthly'!AW41</f>
        <v>6.4317938504059002</v>
      </c>
      <c r="AO36" s="220">
        <f>'dXdata - Monthly'!AX41</f>
        <v>6.4469864317683081</v>
      </c>
      <c r="AP36" s="220">
        <f>'dXdata - Monthly'!AY41</f>
        <v>6.5259281178166546</v>
      </c>
      <c r="AQ36" s="220">
        <f>'dXdata - Monthly'!AZ41</f>
        <v>6.6960737274741877</v>
      </c>
      <c r="AR36" s="220">
        <f>'dXdata - Monthly'!BA41</f>
        <v>6.6423013132724495</v>
      </c>
      <c r="AS36" s="219">
        <f>'dXdata - Monthly'!BB41</f>
        <v>6.8489399957894062</v>
      </c>
      <c r="AT36" s="220">
        <f>'dXdata - Monthly'!BC41</f>
        <v>6.6197223281126965</v>
      </c>
      <c r="AU36" s="220">
        <f>'dXdata - Monthly'!BD41</f>
        <v>7.1273115571513985</v>
      </c>
      <c r="AV36" s="220">
        <f>'dXdata - Monthly'!BE41</f>
        <v>7.5407423010619787</v>
      </c>
      <c r="AW36" s="220">
        <f>'dXdata - Monthly'!BF41</f>
        <v>7.3837499391501282</v>
      </c>
      <c r="AX36" s="220">
        <f>'dXdata - Monthly'!BG41</f>
        <v>7.2813675208323376</v>
      </c>
      <c r="AY36" s="220">
        <f>'dXdata - Monthly'!BH41</f>
        <v>7.2586967101608959</v>
      </c>
      <c r="AZ36" s="220">
        <f>'dXdata - Monthly'!BI41</f>
        <v>7.3611558179170204</v>
      </c>
      <c r="BA36" s="220">
        <f>'dXdata - Monthly'!BJ41</f>
        <v>7.5031745669943337</v>
      </c>
      <c r="BB36" s="220">
        <f>'dXdata - Monthly'!BK41</f>
        <v>7.6061109655969252</v>
      </c>
      <c r="BC36" s="220">
        <f>'dXdata - Monthly'!BL41</f>
        <v>8.4444375244488814</v>
      </c>
      <c r="BD36" s="220">
        <f>'dXdata - Monthly'!BM41</f>
        <v>7.9540933283195532</v>
      </c>
      <c r="BE36" s="223">
        <f>'dXdata - Monthly'!BN41</f>
        <v>8.5490086189738363</v>
      </c>
      <c r="BF36" s="281">
        <f>'dXdata - Monthly'!BO41</f>
        <v>8.4769467828012122</v>
      </c>
      <c r="BG36" s="281">
        <f>'dXdata - Monthly'!BP41</f>
        <v>8.6679680648302586</v>
      </c>
      <c r="BH36" s="281">
        <f>'dXdata - Monthly'!BQ41</f>
        <v>8.8315708545121083</v>
      </c>
      <c r="BI36" s="281">
        <f>'dXdata - Monthly'!BR41</f>
        <v>8.9209059775977035</v>
      </c>
      <c r="BJ36" s="281">
        <f>'dXdata - Monthly'!BS41</f>
        <v>9.0379885503580795</v>
      </c>
      <c r="BK36" s="281">
        <f>'dXdata - Monthly'!BT41</f>
        <v>8.7115064753007552</v>
      </c>
      <c r="BL36" s="281">
        <f>'dXdata - Monthly'!BU41</f>
        <v>9.142541481595007</v>
      </c>
      <c r="BM36" s="282" t="e">
        <f>'dXdata - Monthly'!BV41</f>
        <v>#N/A</v>
      </c>
      <c r="BN36" s="93"/>
    </row>
    <row r="37" spans="1:13655" s="93" customFormat="1" ht="16.5" customHeight="1" x14ac:dyDescent="0.2">
      <c r="A37" s="93">
        <v>36</v>
      </c>
      <c r="B37" s="150" t="s">
        <v>60</v>
      </c>
      <c r="C37" s="150" t="s">
        <v>47</v>
      </c>
      <c r="D37" s="165"/>
      <c r="E37" s="166" t="s">
        <v>220</v>
      </c>
      <c r="F37" s="159">
        <f>'dXdata - Annual'!G42</f>
        <v>75.960792999999995</v>
      </c>
      <c r="G37" s="159">
        <f>'dXdata - Annual'!H42</f>
        <v>64.799633</v>
      </c>
      <c r="H37" s="160">
        <f>'dXdata - Annual'!I42</f>
        <v>84.592075000000008</v>
      </c>
      <c r="I37" s="179">
        <f>'dXdata - Monthly'!F42</f>
        <v>5.7489610000000004</v>
      </c>
      <c r="J37" s="179">
        <f>'dXdata - Monthly'!G42</f>
        <v>5.8468669999999996</v>
      </c>
      <c r="K37" s="179">
        <f>'dXdata - Monthly'!H42</f>
        <v>5.9791249999999998</v>
      </c>
      <c r="L37" s="179">
        <f>'dXdata - Monthly'!I42</f>
        <v>6.0370160000000004</v>
      </c>
      <c r="M37" s="179">
        <f>'dXdata - Monthly'!J42</f>
        <v>6.1977659999999997</v>
      </c>
      <c r="N37" s="179">
        <f>'dXdata - Monthly'!K42</f>
        <v>5.9678290000000001</v>
      </c>
      <c r="O37" s="179">
        <f>'dXdata - Monthly'!L42</f>
        <v>5.8342890000000001</v>
      </c>
      <c r="P37" s="179">
        <f>'dXdata - Monthly'!M42</f>
        <v>5.9496770000000003</v>
      </c>
      <c r="Q37" s="179">
        <f>'dXdata - Monthly'!N42</f>
        <v>5.9392870000000002</v>
      </c>
      <c r="R37" s="179">
        <f>'dXdata - Monthly'!O42</f>
        <v>6.2290330000000003</v>
      </c>
      <c r="S37" s="179">
        <f>'dXdata - Monthly'!P42</f>
        <v>6.4034659999999999</v>
      </c>
      <c r="T37" s="179">
        <f>'dXdata - Monthly'!Q42</f>
        <v>6.4719239999999996</v>
      </c>
      <c r="U37" s="193">
        <f>'dXdata - Monthly'!R42</f>
        <v>6.399127</v>
      </c>
      <c r="V37" s="179">
        <f>'dXdata - Monthly'!S42</f>
        <v>6.3566159999999998</v>
      </c>
      <c r="W37" s="179">
        <f>'dXdata - Monthly'!T42</f>
        <v>6.2465060000000001</v>
      </c>
      <c r="X37" s="179">
        <f>'dXdata - Monthly'!U42</f>
        <v>5.6888449999999997</v>
      </c>
      <c r="Y37" s="179">
        <f>'dXdata - Monthly'!V42</f>
        <v>6.2184109999999997</v>
      </c>
      <c r="Z37" s="179">
        <f>'dXdata - Monthly'!W42</f>
        <v>6.5619370000000004</v>
      </c>
      <c r="AA37" s="179">
        <f>'dXdata - Monthly'!X42</f>
        <v>6.6741409999999997</v>
      </c>
      <c r="AB37" s="179">
        <f>'dXdata - Monthly'!Y42</f>
        <v>6.665089</v>
      </c>
      <c r="AC37" s="179">
        <f>'dXdata - Monthly'!Z42</f>
        <v>6.8659340000000002</v>
      </c>
      <c r="AD37" s="179">
        <f>'dXdata - Monthly'!AA42</f>
        <v>6.8842059999999998</v>
      </c>
      <c r="AE37" s="179">
        <f>'dXdata - Monthly'!AB42</f>
        <v>6.5513130000000004</v>
      </c>
      <c r="AF37" s="179">
        <f>'dXdata - Monthly'!AC42</f>
        <v>6.1858360000000001</v>
      </c>
      <c r="AG37" s="224">
        <f>'dXdata - Monthly'!AP42</f>
        <v>6.2216189999999996</v>
      </c>
      <c r="AH37" s="225">
        <f>'dXdata - Monthly'!AQ42</f>
        <v>6.2298600000000004</v>
      </c>
      <c r="AI37" s="225">
        <f>'dXdata - Monthly'!AR42</f>
        <v>5.5597859999999999</v>
      </c>
      <c r="AJ37" s="225">
        <f>'dXdata - Monthly'!AS42</f>
        <v>4.5424360000000004</v>
      </c>
      <c r="AK37" s="225">
        <f>'dXdata - Monthly'!AT42</f>
        <v>4.7046710000000003</v>
      </c>
      <c r="AL37" s="225">
        <f>'dXdata - Monthly'!AU42</f>
        <v>4.8997080000000004</v>
      </c>
      <c r="AM37" s="225">
        <f>'dXdata - Monthly'!AV42</f>
        <v>5.0920719999999999</v>
      </c>
      <c r="AN37" s="225">
        <f>'dXdata - Monthly'!AW42</f>
        <v>5.1102650000000001</v>
      </c>
      <c r="AO37" s="225">
        <f>'dXdata - Monthly'!AX42</f>
        <v>5.382104</v>
      </c>
      <c r="AP37" s="225">
        <f>'dXdata - Monthly'!AY42</f>
        <v>5.4845540000000002</v>
      </c>
      <c r="AQ37" s="225">
        <f>'dXdata - Monthly'!AZ42</f>
        <v>5.6266150000000001</v>
      </c>
      <c r="AR37" s="225">
        <f>'dXdata - Monthly'!BA42</f>
        <v>5.9459429999999998</v>
      </c>
      <c r="AS37" s="224">
        <f>'dXdata - Monthly'!BB42</f>
        <v>6.1920960000000003</v>
      </c>
      <c r="AT37" s="225">
        <f>'dXdata - Monthly'!BC42</f>
        <v>6.24993</v>
      </c>
      <c r="AU37" s="225">
        <f>'dXdata - Monthly'!BD42</f>
        <v>6.6382289999999999</v>
      </c>
      <c r="AV37" s="225">
        <f>'dXdata - Monthly'!BE42</f>
        <v>6.9402119999999998</v>
      </c>
      <c r="AW37" s="225">
        <f>'dXdata - Monthly'!BF42</f>
        <v>7.2204480000000002</v>
      </c>
      <c r="AX37" s="225">
        <f>'dXdata - Monthly'!BG42</f>
        <v>7.2203860000000004</v>
      </c>
      <c r="AY37" s="225">
        <f>'dXdata - Monthly'!BH42</f>
        <v>7.1673929999999997</v>
      </c>
      <c r="AZ37" s="225">
        <f>'dXdata - Monthly'!BI42</f>
        <v>7.1707229999999997</v>
      </c>
      <c r="BA37" s="225">
        <f>'dXdata - Monthly'!BJ42</f>
        <v>6.9992650000000003</v>
      </c>
      <c r="BB37" s="225">
        <f>'dXdata - Monthly'!BK42</f>
        <v>7.3219669999999999</v>
      </c>
      <c r="BC37" s="225">
        <f>'dXdata - Monthly'!BL42</f>
        <v>7.6491569999999998</v>
      </c>
      <c r="BD37" s="225">
        <f>'dXdata - Monthly'!BM42</f>
        <v>7.8222690000000004</v>
      </c>
      <c r="BE37" s="224">
        <f>'dXdata - Monthly'!BN42</f>
        <v>7.9443910000000004</v>
      </c>
      <c r="BF37" s="225">
        <f>'dXdata - Monthly'!BO42</f>
        <v>8.5980329999999991</v>
      </c>
      <c r="BG37" s="225">
        <f>'dXdata - Monthly'!BP42</f>
        <v>8.9811999999999994</v>
      </c>
      <c r="BH37" s="225">
        <f>'dXdata - Monthly'!BQ42</f>
        <v>9.2690889999999992</v>
      </c>
      <c r="BI37" s="225">
        <f>'dXdata - Monthly'!BR42</f>
        <v>9.3581719999999997</v>
      </c>
      <c r="BJ37" s="225">
        <f>'dXdata - Monthly'!BS42</f>
        <v>9.3107939999999996</v>
      </c>
      <c r="BK37" s="225">
        <f>'dXdata - Monthly'!BT42</f>
        <v>9.1253379999999993</v>
      </c>
      <c r="BL37" s="225">
        <f>'dXdata - Monthly'!BU42</f>
        <v>8.8426559999999998</v>
      </c>
      <c r="BM37" s="263" t="e">
        <f>'dXdata - Monthly'!BV42</f>
        <v>#N/A</v>
      </c>
    </row>
    <row r="38" spans="1:13655" s="94" customFormat="1" ht="16.5" customHeight="1" x14ac:dyDescent="0.2">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1">
        <f>'dXdata - Monthly'!AP45</f>
        <v>16</v>
      </c>
      <c r="AH38" s="222">
        <f>'dXdata - Monthly'!AQ45</f>
        <v>13</v>
      </c>
      <c r="AI38" s="222">
        <f>'dXdata - Monthly'!AR45</f>
        <v>13</v>
      </c>
      <c r="AJ38" s="222">
        <f>'dXdata - Monthly'!AS45</f>
        <v>6</v>
      </c>
      <c r="AK38" s="222">
        <f>'dXdata - Monthly'!AT45</f>
        <v>6</v>
      </c>
      <c r="AL38" s="222">
        <f>'dXdata - Monthly'!AU45</f>
        <v>10</v>
      </c>
      <c r="AM38" s="222">
        <f>'dXdata - Monthly'!AV45</f>
        <v>10</v>
      </c>
      <c r="AN38" s="222">
        <f>'dXdata - Monthly'!AW45</f>
        <v>6</v>
      </c>
      <c r="AO38" s="222">
        <f>'dXdata - Monthly'!AX45</f>
        <v>12</v>
      </c>
      <c r="AP38" s="222">
        <f>'dXdata - Monthly'!AY45</f>
        <v>11</v>
      </c>
      <c r="AQ38" s="222">
        <f>'dXdata - Monthly'!AZ45</f>
        <v>15</v>
      </c>
      <c r="AR38" s="222">
        <f>'dXdata - Monthly'!BA45</f>
        <v>4</v>
      </c>
      <c r="AS38" s="221">
        <f>'dXdata - Monthly'!BB45</f>
        <v>4</v>
      </c>
      <c r="AT38" s="222">
        <f>'dXdata - Monthly'!BC45</f>
        <v>4</v>
      </c>
      <c r="AU38" s="222">
        <f>'dXdata - Monthly'!BD45</f>
        <v>12</v>
      </c>
      <c r="AV38" s="222">
        <f>'dXdata - Monthly'!BE45</f>
        <v>9</v>
      </c>
      <c r="AW38" s="222">
        <f>'dXdata - Monthly'!BF45</f>
        <v>14</v>
      </c>
      <c r="AX38" s="222">
        <f>'dXdata - Monthly'!BG45</f>
        <v>5</v>
      </c>
      <c r="AY38" s="222">
        <f>'dXdata - Monthly'!BH45</f>
        <v>5</v>
      </c>
      <c r="AZ38" s="222">
        <f>'dXdata - Monthly'!BI45</f>
        <v>11</v>
      </c>
      <c r="BA38" s="222">
        <f>'dXdata - Monthly'!BJ45</f>
        <v>5</v>
      </c>
      <c r="BB38" s="222">
        <f>'dXdata - Monthly'!BK45</f>
        <v>8</v>
      </c>
      <c r="BC38" s="222">
        <f>'dXdata - Monthly'!BL45</f>
        <v>4</v>
      </c>
      <c r="BD38" s="222">
        <f>'dXdata - Monthly'!BM45</f>
        <v>7</v>
      </c>
      <c r="BE38" s="221">
        <f>'dXdata - Monthly'!BN45</f>
        <v>8</v>
      </c>
      <c r="BF38" s="222">
        <f>'dXdata - Monthly'!BO45</f>
        <v>15</v>
      </c>
      <c r="BG38" s="222">
        <f>'dXdata - Monthly'!BP45</f>
        <v>11</v>
      </c>
      <c r="BH38" s="222">
        <f>'dXdata - Monthly'!BQ45</f>
        <v>7</v>
      </c>
      <c r="BI38" s="222">
        <f>'dXdata - Monthly'!BR45</f>
        <v>12</v>
      </c>
      <c r="BJ38" s="222">
        <f>'dXdata - Monthly'!BS45</f>
        <v>9</v>
      </c>
      <c r="BK38" s="222">
        <f>'dXdata - Monthly'!BT45</f>
        <v>12</v>
      </c>
      <c r="BL38" s="222">
        <f>'dXdata - Monthly'!BU45</f>
        <v>14</v>
      </c>
      <c r="BM38" s="264" t="e">
        <f>'dXdata - Monthly'!BV45</f>
        <v>#N/A</v>
      </c>
      <c r="BN38" s="93"/>
    </row>
    <row r="39" spans="1:13655" s="93" customFormat="1" ht="16.5" customHeight="1" thickBot="1" x14ac:dyDescent="0.25">
      <c r="A39" s="93">
        <v>41</v>
      </c>
      <c r="B39" s="194" t="s">
        <v>62</v>
      </c>
      <c r="C39" s="194" t="s">
        <v>54</v>
      </c>
      <c r="D39" s="195"/>
      <c r="E39" s="195" t="s">
        <v>222</v>
      </c>
      <c r="F39" s="186">
        <f>'dXdata - Annual'!G46</f>
        <v>5168.2210189999996</v>
      </c>
      <c r="G39" s="186">
        <f>'dXdata - Annual'!H46</f>
        <v>3430.2398539999999</v>
      </c>
      <c r="H39" s="187">
        <f>'dXdata - Annual'!I46</f>
        <v>5665.1691089999995</v>
      </c>
      <c r="I39" s="196">
        <f>'dXdata - Monthly'!F46</f>
        <v>211.71464</v>
      </c>
      <c r="J39" s="196">
        <f>'dXdata - Monthly'!G46</f>
        <v>203.44859099999999</v>
      </c>
      <c r="K39" s="196">
        <f>'dXdata - Monthly'!H46</f>
        <v>377.489687</v>
      </c>
      <c r="L39" s="196">
        <f>'dXdata - Monthly'!I46</f>
        <v>262.26815900000003</v>
      </c>
      <c r="M39" s="196">
        <f>'dXdata - Monthly'!J46</f>
        <v>377.96681799999999</v>
      </c>
      <c r="N39" s="196">
        <f>'dXdata - Monthly'!K46</f>
        <v>328.27255500000001</v>
      </c>
      <c r="O39" s="196">
        <f>'dXdata - Monthly'!L46</f>
        <v>291.73443700000001</v>
      </c>
      <c r="P39" s="196">
        <f>'dXdata - Monthly'!M46</f>
        <v>340.54346099999998</v>
      </c>
      <c r="Q39" s="196">
        <f>'dXdata - Monthly'!N46</f>
        <v>1161.7674730000001</v>
      </c>
      <c r="R39" s="196">
        <f>'dXdata - Monthly'!O46</f>
        <v>341.50022799999999</v>
      </c>
      <c r="S39" s="196">
        <f>'dXdata - Monthly'!P46</f>
        <v>379.17111599999998</v>
      </c>
      <c r="T39" s="196">
        <f>'dXdata - Monthly'!Q46</f>
        <v>296.10886599999998</v>
      </c>
      <c r="U39" s="197">
        <f>'dXdata - Monthly'!R46</f>
        <v>193.286145</v>
      </c>
      <c r="V39" s="196">
        <f>'dXdata - Monthly'!S46</f>
        <v>340.68530900000002</v>
      </c>
      <c r="W39" s="196">
        <f>'dXdata - Monthly'!T46</f>
        <v>440.93455299999999</v>
      </c>
      <c r="X39" s="196">
        <f>'dXdata - Monthly'!U46</f>
        <v>438.125406</v>
      </c>
      <c r="Y39" s="196">
        <f>'dXdata - Monthly'!V46</f>
        <v>720.90606300000002</v>
      </c>
      <c r="Z39" s="196">
        <f>'dXdata - Monthly'!W46</f>
        <v>395.63786299999998</v>
      </c>
      <c r="AA39" s="196">
        <f>'dXdata - Monthly'!X46</f>
        <v>444.64394600000003</v>
      </c>
      <c r="AB39" s="196">
        <f>'dXdata - Monthly'!Y46</f>
        <v>352.979963</v>
      </c>
      <c r="AC39" s="196">
        <f>'dXdata - Monthly'!Z46</f>
        <v>271.53466600000002</v>
      </c>
      <c r="AD39" s="196">
        <f>'dXdata - Monthly'!AA46</f>
        <v>335.27802600000001</v>
      </c>
      <c r="AE39" s="196">
        <f>'dXdata - Monthly'!AB46</f>
        <v>380.203622</v>
      </c>
      <c r="AF39" s="196">
        <f>'dXdata - Monthly'!AC46</f>
        <v>236.19018399999999</v>
      </c>
      <c r="AG39" s="226">
        <f>'dXdata - Monthly'!AP46</f>
        <v>209.46765199999999</v>
      </c>
      <c r="AH39" s="227">
        <f>'dXdata - Monthly'!AQ46</f>
        <v>335.297146</v>
      </c>
      <c r="AI39" s="227">
        <f>'dXdata - Monthly'!AR46</f>
        <v>210.98371</v>
      </c>
      <c r="AJ39" s="227">
        <f>'dXdata - Monthly'!AS46</f>
        <v>301.05192399999999</v>
      </c>
      <c r="AK39" s="227">
        <f>'dXdata - Monthly'!AT46</f>
        <v>233.60837000000001</v>
      </c>
      <c r="AL39" s="227">
        <f>'dXdata - Monthly'!AU46</f>
        <v>274.85137600000002</v>
      </c>
      <c r="AM39" s="227">
        <f>'dXdata - Monthly'!AV46</f>
        <v>325.37751600000001</v>
      </c>
      <c r="AN39" s="227">
        <f>'dXdata - Monthly'!AW46</f>
        <v>332.145691</v>
      </c>
      <c r="AO39" s="227">
        <f>'dXdata - Monthly'!AX46</f>
        <v>321.51129500000002</v>
      </c>
      <c r="AP39" s="227">
        <f>'dXdata - Monthly'!AY46</f>
        <v>326.69908600000002</v>
      </c>
      <c r="AQ39" s="227">
        <f>'dXdata - Monthly'!AZ46</f>
        <v>285.20398</v>
      </c>
      <c r="AR39" s="227">
        <f>'dXdata - Monthly'!BA46</f>
        <v>274.04210799999998</v>
      </c>
      <c r="AS39" s="226">
        <f>'dXdata - Monthly'!BB46</f>
        <v>305.45509299999998</v>
      </c>
      <c r="AT39" s="227">
        <f>'dXdata - Monthly'!BC46</f>
        <v>668.18928500000004</v>
      </c>
      <c r="AU39" s="227">
        <f>'dXdata - Monthly'!BD46</f>
        <v>420.92991499999999</v>
      </c>
      <c r="AV39" s="227">
        <f>'dXdata - Monthly'!BE46</f>
        <v>408.84294699999998</v>
      </c>
      <c r="AW39" s="227">
        <f>'dXdata - Monthly'!BF46</f>
        <v>456.64968800000003</v>
      </c>
      <c r="AX39" s="227">
        <f>'dXdata - Monthly'!BG46</f>
        <v>1064.0529489999999</v>
      </c>
      <c r="AY39" s="227">
        <f>'dXdata - Monthly'!BH46</f>
        <v>443.26080999999999</v>
      </c>
      <c r="AZ39" s="227">
        <f>'dXdata - Monthly'!BI46</f>
        <v>348.29462699999999</v>
      </c>
      <c r="BA39" s="227">
        <f>'dXdata - Monthly'!BJ46</f>
        <v>360.06080900000001</v>
      </c>
      <c r="BB39" s="227">
        <f>'dXdata - Monthly'!BK46</f>
        <v>377.22527400000001</v>
      </c>
      <c r="BC39" s="227">
        <f>'dXdata - Monthly'!BL46</f>
        <v>426.42756200000002</v>
      </c>
      <c r="BD39" s="227">
        <f>'dXdata - Monthly'!BM46</f>
        <v>385.78014999999999</v>
      </c>
      <c r="BE39" s="226">
        <f>'dXdata - Monthly'!BN46</f>
        <v>375.55714599999999</v>
      </c>
      <c r="BF39" s="227">
        <f>'dXdata - Monthly'!BO46</f>
        <v>409.62336499999998</v>
      </c>
      <c r="BG39" s="227">
        <f>'dXdata - Monthly'!BP46</f>
        <v>632.21400400000005</v>
      </c>
      <c r="BH39" s="227">
        <f>'dXdata - Monthly'!BQ46</f>
        <v>502.247747</v>
      </c>
      <c r="BI39" s="227">
        <f>'dXdata - Monthly'!BR46</f>
        <v>499.98467900000003</v>
      </c>
      <c r="BJ39" s="227">
        <f>'dXdata - Monthly'!BS46</f>
        <v>641.866086</v>
      </c>
      <c r="BK39" s="227">
        <f>'dXdata - Monthly'!BT46</f>
        <v>433.96957700000002</v>
      </c>
      <c r="BL39" s="227">
        <f>'dXdata - Monthly'!BU46</f>
        <v>633.21009200000003</v>
      </c>
      <c r="BM39" s="265">
        <f>'dXdata - Monthly'!BV46</f>
        <v>552.35554999999999</v>
      </c>
    </row>
    <row r="40" spans="1:13655" s="10" customFormat="1" ht="23.45" customHeight="1" x14ac:dyDescent="0.25">
      <c r="A40" s="6"/>
      <c r="B40" s="285"/>
      <c r="C40" s="286"/>
      <c r="D40" s="286"/>
      <c r="E40" s="305" t="s">
        <v>257</v>
      </c>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63"/>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row>
    <row r="41" spans="1:13655" s="10" customFormat="1" ht="14.1" customHeight="1" x14ac:dyDescent="0.25">
      <c r="A41" s="6"/>
      <c r="B41" s="285"/>
      <c r="C41" s="286"/>
      <c r="D41" s="286"/>
      <c r="E41" s="63" t="s">
        <v>233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63"/>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row>
    <row r="42" spans="1:13655" s="10" customFormat="1" ht="13.5" customHeight="1" x14ac:dyDescent="0.25">
      <c r="A42" s="6"/>
      <c r="B42" s="285"/>
      <c r="C42" s="286"/>
      <c r="D42" s="286"/>
      <c r="E42" s="63" t="s">
        <v>225</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63"/>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row>
    <row r="43" spans="1:13655" s="10" customFormat="1" ht="13.5" customHeight="1" x14ac:dyDescent="0.25">
      <c r="A43" s="6"/>
      <c r="B43" s="285"/>
      <c r="C43" s="286"/>
      <c r="D43" s="286"/>
      <c r="E43" s="63" t="s">
        <v>63</v>
      </c>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63"/>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c r="BHH43" s="11"/>
      <c r="BHI43" s="11"/>
      <c r="BHJ43" s="11"/>
      <c r="BHK43" s="11"/>
      <c r="BHL43" s="11"/>
      <c r="BHM43" s="11"/>
      <c r="BHN43" s="11"/>
      <c r="BHO43" s="11"/>
      <c r="BHP43" s="11"/>
      <c r="BHQ43" s="11"/>
      <c r="BHR43" s="11"/>
      <c r="BHS43" s="11"/>
      <c r="BHT43" s="11"/>
      <c r="BHU43" s="11"/>
      <c r="BHV43" s="11"/>
      <c r="BHW43" s="11"/>
      <c r="BHX43" s="11"/>
      <c r="BHY43" s="11"/>
      <c r="BHZ43" s="11"/>
      <c r="BIA43" s="11"/>
      <c r="BIB43" s="11"/>
      <c r="BIC43" s="11"/>
      <c r="BID43" s="11"/>
      <c r="BIE43" s="11"/>
      <c r="BIF43" s="11"/>
      <c r="BIG43" s="11"/>
      <c r="BIH43" s="11"/>
      <c r="BII43" s="11"/>
      <c r="BIJ43" s="11"/>
      <c r="BIK43" s="11"/>
      <c r="BIL43" s="11"/>
      <c r="BIM43" s="11"/>
      <c r="BIN43" s="11"/>
      <c r="BIO43" s="11"/>
      <c r="BIP43" s="11"/>
      <c r="BIQ43" s="11"/>
      <c r="BIR43" s="11"/>
      <c r="BIS43" s="11"/>
      <c r="BIT43" s="11"/>
      <c r="BIU43" s="11"/>
      <c r="BIV43" s="11"/>
      <c r="BIW43" s="11"/>
      <c r="BIX43" s="11"/>
      <c r="BIY43" s="11"/>
      <c r="BIZ43" s="11"/>
      <c r="BJA43" s="11"/>
      <c r="BJB43" s="11"/>
      <c r="BJC43" s="11"/>
      <c r="BJD43" s="11"/>
      <c r="BJE43" s="11"/>
      <c r="BJF43" s="11"/>
      <c r="BJG43" s="11"/>
      <c r="BJH43" s="11"/>
      <c r="BJI43" s="11"/>
      <c r="BJJ43" s="11"/>
      <c r="BJK43" s="11"/>
      <c r="BJL43" s="11"/>
      <c r="BJM43" s="11"/>
      <c r="BJN43" s="11"/>
      <c r="BJO43" s="11"/>
      <c r="BJP43" s="11"/>
      <c r="BJQ43" s="11"/>
      <c r="BJR43" s="11"/>
      <c r="BJS43" s="11"/>
      <c r="BJT43" s="11"/>
      <c r="BJU43" s="11"/>
      <c r="BJV43" s="11"/>
      <c r="BJW43" s="11"/>
      <c r="BJX43" s="11"/>
      <c r="BJY43" s="11"/>
      <c r="BJZ43" s="11"/>
      <c r="BKA43" s="11"/>
      <c r="BKB43" s="11"/>
      <c r="BKC43" s="11"/>
      <c r="BKD43" s="11"/>
      <c r="BKE43" s="11"/>
      <c r="BKF43" s="11"/>
      <c r="BKG43" s="11"/>
      <c r="BKH43" s="11"/>
      <c r="BKI43" s="11"/>
      <c r="BKJ43" s="11"/>
      <c r="BKK43" s="11"/>
      <c r="BKL43" s="11"/>
      <c r="BKM43" s="11"/>
      <c r="BKN43" s="11"/>
      <c r="BKO43" s="11"/>
      <c r="BKP43" s="11"/>
      <c r="BKQ43" s="11"/>
      <c r="BKR43" s="11"/>
      <c r="BKS43" s="11"/>
      <c r="BKT43" s="11"/>
      <c r="BKU43" s="11"/>
      <c r="BKV43" s="11"/>
      <c r="BKW43" s="11"/>
      <c r="BKX43" s="11"/>
      <c r="BKY43" s="11"/>
      <c r="BKZ43" s="11"/>
      <c r="BLA43" s="11"/>
      <c r="BLB43" s="11"/>
      <c r="BLC43" s="11"/>
      <c r="BLD43" s="11"/>
      <c r="BLE43" s="11"/>
      <c r="BLF43" s="11"/>
      <c r="BLG43" s="11"/>
      <c r="BLH43" s="11"/>
      <c r="BLI43" s="11"/>
      <c r="BLJ43" s="11"/>
      <c r="BLK43" s="11"/>
      <c r="BLL43" s="11"/>
      <c r="BLM43" s="11"/>
      <c r="BLN43" s="11"/>
      <c r="BLO43" s="11"/>
      <c r="BLP43" s="11"/>
      <c r="BLQ43" s="11"/>
      <c r="BLR43" s="11"/>
      <c r="BLS43" s="11"/>
      <c r="BLT43" s="11"/>
      <c r="BLU43" s="11"/>
      <c r="BLV43" s="11"/>
      <c r="BLW43" s="11"/>
      <c r="BLX43" s="11"/>
      <c r="BLY43" s="11"/>
      <c r="BLZ43" s="11"/>
      <c r="BMA43" s="11"/>
      <c r="BMB43" s="11"/>
      <c r="BMC43" s="11"/>
      <c r="BMD43" s="11"/>
      <c r="BME43" s="11"/>
      <c r="BMF43" s="11"/>
      <c r="BMG43" s="11"/>
      <c r="BMH43" s="11"/>
      <c r="BMI43" s="11"/>
      <c r="BMJ43" s="11"/>
      <c r="BMK43" s="11"/>
      <c r="BML43" s="11"/>
      <c r="BMM43" s="11"/>
      <c r="BMN43" s="11"/>
      <c r="BMO43" s="11"/>
      <c r="BMP43" s="11"/>
      <c r="BMQ43" s="11"/>
      <c r="BMR43" s="11"/>
      <c r="BMS43" s="11"/>
      <c r="BMT43" s="11"/>
      <c r="BMU43" s="11"/>
      <c r="BMV43" s="11"/>
      <c r="BMW43" s="11"/>
      <c r="BMX43" s="11"/>
      <c r="BMY43" s="11"/>
      <c r="BMZ43" s="11"/>
      <c r="BNA43" s="11"/>
      <c r="BNB43" s="11"/>
      <c r="BNC43" s="11"/>
      <c r="BND43" s="11"/>
      <c r="BNE43" s="11"/>
      <c r="BNF43" s="11"/>
      <c r="BNG43" s="11"/>
      <c r="BNH43" s="11"/>
      <c r="BNI43" s="11"/>
      <c r="BNJ43" s="11"/>
      <c r="BNK43" s="11"/>
      <c r="BNL43" s="11"/>
      <c r="BNM43" s="11"/>
      <c r="BNN43" s="11"/>
      <c r="BNO43" s="11"/>
      <c r="BNP43" s="11"/>
      <c r="BNQ43" s="11"/>
      <c r="BNR43" s="11"/>
      <c r="BNS43" s="11"/>
      <c r="BNT43" s="11"/>
      <c r="BNU43" s="11"/>
      <c r="BNV43" s="11"/>
      <c r="BNW43" s="11"/>
      <c r="BNX43" s="11"/>
      <c r="BNY43" s="11"/>
      <c r="BNZ43" s="11"/>
      <c r="BOA43" s="11"/>
      <c r="BOB43" s="11"/>
      <c r="BOC43" s="11"/>
      <c r="BOD43" s="11"/>
      <c r="BOE43" s="11"/>
      <c r="BOF43" s="11"/>
      <c r="BOG43" s="11"/>
      <c r="BOH43" s="11"/>
      <c r="BOI43" s="11"/>
      <c r="BOJ43" s="11"/>
      <c r="BOK43" s="11"/>
      <c r="BOL43" s="11"/>
      <c r="BOM43" s="11"/>
      <c r="BON43" s="11"/>
      <c r="BOO43" s="11"/>
      <c r="BOP43" s="11"/>
      <c r="BOQ43" s="11"/>
      <c r="BOR43" s="11"/>
      <c r="BOS43" s="11"/>
      <c r="BOT43" s="11"/>
      <c r="BOU43" s="11"/>
      <c r="BOV43" s="11"/>
      <c r="BOW43" s="11"/>
      <c r="BOX43" s="11"/>
      <c r="BOY43" s="11"/>
      <c r="BOZ43" s="11"/>
      <c r="BPA43" s="11"/>
      <c r="BPB43" s="11"/>
      <c r="BPC43" s="11"/>
      <c r="BPD43" s="11"/>
      <c r="BPE43" s="11"/>
      <c r="BPF43" s="11"/>
      <c r="BPG43" s="11"/>
      <c r="BPH43" s="11"/>
      <c r="BPI43" s="11"/>
      <c r="BPJ43" s="11"/>
      <c r="BPK43" s="11"/>
      <c r="BPL43" s="11"/>
      <c r="BPM43" s="11"/>
      <c r="BPN43" s="11"/>
      <c r="BPO43" s="11"/>
      <c r="BPP43" s="11"/>
      <c r="BPQ43" s="11"/>
      <c r="BPR43" s="11"/>
      <c r="BPS43" s="11"/>
      <c r="BPT43" s="11"/>
      <c r="BPU43" s="11"/>
      <c r="BPV43" s="11"/>
      <c r="BPW43" s="11"/>
      <c r="BPX43" s="11"/>
      <c r="BPY43" s="11"/>
      <c r="BPZ43" s="11"/>
      <c r="BQA43" s="11"/>
      <c r="BQB43" s="11"/>
      <c r="BQC43" s="11"/>
      <c r="BQD43" s="11"/>
      <c r="BQE43" s="11"/>
      <c r="BQF43" s="11"/>
      <c r="BQG43" s="11"/>
      <c r="BQH43" s="11"/>
      <c r="BQI43" s="11"/>
      <c r="BQJ43" s="11"/>
      <c r="BQK43" s="11"/>
      <c r="BQL43" s="11"/>
      <c r="BQM43" s="11"/>
      <c r="BQN43" s="11"/>
      <c r="BQO43" s="11"/>
      <c r="BQP43" s="11"/>
      <c r="BQQ43" s="11"/>
      <c r="BQR43" s="11"/>
      <c r="BQS43" s="11"/>
      <c r="BQT43" s="11"/>
      <c r="BQU43" s="11"/>
      <c r="BQV43" s="11"/>
      <c r="BQW43" s="11"/>
      <c r="BQX43" s="11"/>
      <c r="BQY43" s="11"/>
      <c r="BQZ43" s="11"/>
      <c r="BRA43" s="11"/>
      <c r="BRB43" s="11"/>
      <c r="BRC43" s="11"/>
      <c r="BRD43" s="11"/>
      <c r="BRE43" s="11"/>
      <c r="BRF43" s="11"/>
      <c r="BRG43" s="11"/>
      <c r="BRH43" s="11"/>
      <c r="BRI43" s="11"/>
      <c r="BRJ43" s="11"/>
      <c r="BRK43" s="11"/>
      <c r="BRL43" s="11"/>
      <c r="BRM43" s="11"/>
      <c r="BRN43" s="11"/>
      <c r="BRO43" s="11"/>
      <c r="BRP43" s="11"/>
      <c r="BRQ43" s="11"/>
      <c r="BRR43" s="11"/>
      <c r="BRS43" s="11"/>
      <c r="BRT43" s="11"/>
      <c r="BRU43" s="11"/>
      <c r="BRV43" s="11"/>
      <c r="BRW43" s="11"/>
      <c r="BRX43" s="11"/>
      <c r="BRY43" s="11"/>
      <c r="BRZ43" s="11"/>
      <c r="BSA43" s="11"/>
      <c r="BSB43" s="11"/>
      <c r="BSC43" s="11"/>
      <c r="BSD43" s="11"/>
      <c r="BSE43" s="11"/>
      <c r="BSF43" s="11"/>
      <c r="BSG43" s="11"/>
      <c r="BSH43" s="11"/>
      <c r="BSI43" s="11"/>
      <c r="BSJ43" s="11"/>
      <c r="BSK43" s="11"/>
      <c r="BSL43" s="11"/>
      <c r="BSM43" s="11"/>
      <c r="BSN43" s="11"/>
      <c r="BSO43" s="11"/>
      <c r="BSP43" s="11"/>
      <c r="BSQ43" s="11"/>
      <c r="BSR43" s="11"/>
      <c r="BSS43" s="11"/>
      <c r="BST43" s="11"/>
      <c r="BSU43" s="11"/>
      <c r="BSV43" s="11"/>
      <c r="BSW43" s="11"/>
      <c r="BSX43" s="11"/>
      <c r="BSY43" s="11"/>
      <c r="BSZ43" s="11"/>
      <c r="BTA43" s="11"/>
      <c r="BTB43" s="11"/>
      <c r="BTC43" s="11"/>
      <c r="BTD43" s="11"/>
      <c r="BTE43" s="11"/>
      <c r="BTF43" s="11"/>
      <c r="BTG43" s="11"/>
      <c r="BTH43" s="11"/>
      <c r="BTI43" s="11"/>
      <c r="BTJ43" s="11"/>
      <c r="BTK43" s="11"/>
      <c r="BTL43" s="11"/>
      <c r="BTM43" s="11"/>
      <c r="BTN43" s="11"/>
      <c r="BTO43" s="11"/>
      <c r="BTP43" s="11"/>
      <c r="BTQ43" s="11"/>
      <c r="BTR43" s="11"/>
      <c r="BTS43" s="11"/>
      <c r="BTT43" s="11"/>
      <c r="BTU43" s="11"/>
      <c r="BTV43" s="11"/>
      <c r="BTW43" s="11"/>
      <c r="BTX43" s="11"/>
      <c r="BTY43" s="11"/>
      <c r="BTZ43" s="11"/>
      <c r="BUA43" s="11"/>
      <c r="BUB43" s="11"/>
      <c r="BUC43" s="11"/>
      <c r="BUD43" s="11"/>
      <c r="BUE43" s="11"/>
      <c r="BUF43" s="11"/>
      <c r="BUG43" s="11"/>
      <c r="BUH43" s="11"/>
      <c r="BUI43" s="11"/>
      <c r="BUJ43" s="11"/>
      <c r="BUK43" s="11"/>
      <c r="BUL43" s="11"/>
      <c r="BUM43" s="11"/>
      <c r="BUN43" s="11"/>
      <c r="BUO43" s="11"/>
      <c r="BUP43" s="11"/>
      <c r="BUQ43" s="11"/>
      <c r="BUR43" s="11"/>
      <c r="BUS43" s="11"/>
      <c r="BUT43" s="11"/>
      <c r="BUU43" s="11"/>
      <c r="BUV43" s="11"/>
      <c r="BUW43" s="11"/>
      <c r="BUX43" s="11"/>
      <c r="BUY43" s="11"/>
      <c r="BUZ43" s="11"/>
      <c r="BVA43" s="11"/>
      <c r="BVB43" s="11"/>
      <c r="BVC43" s="11"/>
      <c r="BVD43" s="11"/>
      <c r="BVE43" s="11"/>
      <c r="BVF43" s="11"/>
      <c r="BVG43" s="11"/>
      <c r="BVH43" s="11"/>
      <c r="BVI43" s="11"/>
      <c r="BVJ43" s="11"/>
      <c r="BVK43" s="11"/>
      <c r="BVL43" s="11"/>
      <c r="BVM43" s="11"/>
      <c r="BVN43" s="11"/>
      <c r="BVO43" s="11"/>
      <c r="BVP43" s="11"/>
      <c r="BVQ43" s="11"/>
      <c r="BVR43" s="11"/>
      <c r="BVS43" s="11"/>
      <c r="BVT43" s="11"/>
      <c r="BVU43" s="11"/>
      <c r="BVV43" s="11"/>
      <c r="BVW43" s="11"/>
      <c r="BVX43" s="11"/>
      <c r="BVY43" s="11"/>
      <c r="BVZ43" s="11"/>
      <c r="BWA43" s="11"/>
      <c r="BWB43" s="11"/>
      <c r="BWC43" s="11"/>
      <c r="BWD43" s="11"/>
      <c r="BWE43" s="11"/>
      <c r="BWF43" s="11"/>
      <c r="BWG43" s="11"/>
      <c r="BWH43" s="11"/>
      <c r="BWI43" s="11"/>
      <c r="BWJ43" s="11"/>
      <c r="BWK43" s="11"/>
      <c r="BWL43" s="11"/>
      <c r="BWM43" s="11"/>
      <c r="BWN43" s="11"/>
      <c r="BWO43" s="11"/>
      <c r="BWP43" s="11"/>
      <c r="BWQ43" s="11"/>
      <c r="BWR43" s="11"/>
      <c r="BWS43" s="11"/>
      <c r="BWT43" s="11"/>
      <c r="BWU43" s="11"/>
      <c r="BWV43" s="11"/>
      <c r="BWW43" s="11"/>
      <c r="BWX43" s="11"/>
      <c r="BWY43" s="11"/>
      <c r="BWZ43" s="11"/>
      <c r="BXA43" s="11"/>
      <c r="BXB43" s="11"/>
      <c r="BXC43" s="11"/>
      <c r="BXD43" s="11"/>
      <c r="BXE43" s="11"/>
      <c r="BXF43" s="11"/>
      <c r="BXG43" s="11"/>
      <c r="BXH43" s="11"/>
      <c r="BXI43" s="11"/>
      <c r="BXJ43" s="11"/>
      <c r="BXK43" s="11"/>
      <c r="BXL43" s="11"/>
      <c r="BXM43" s="11"/>
      <c r="BXN43" s="11"/>
      <c r="BXO43" s="11"/>
      <c r="BXP43" s="11"/>
      <c r="BXQ43" s="11"/>
      <c r="BXR43" s="11"/>
      <c r="BXS43" s="11"/>
      <c r="BXT43" s="11"/>
      <c r="BXU43" s="11"/>
      <c r="BXV43" s="11"/>
      <c r="BXW43" s="11"/>
      <c r="BXX43" s="11"/>
      <c r="BXY43" s="11"/>
      <c r="BXZ43" s="11"/>
      <c r="BYA43" s="11"/>
      <c r="BYB43" s="11"/>
      <c r="BYC43" s="11"/>
      <c r="BYD43" s="11"/>
      <c r="BYE43" s="11"/>
      <c r="BYF43" s="11"/>
      <c r="BYG43" s="11"/>
      <c r="BYH43" s="11"/>
      <c r="BYI43" s="11"/>
      <c r="BYJ43" s="11"/>
      <c r="BYK43" s="11"/>
      <c r="BYL43" s="11"/>
      <c r="BYM43" s="11"/>
      <c r="BYN43" s="11"/>
      <c r="BYO43" s="11"/>
      <c r="BYP43" s="11"/>
      <c r="BYQ43" s="11"/>
      <c r="BYR43" s="11"/>
      <c r="BYS43" s="11"/>
      <c r="BYT43" s="11"/>
      <c r="BYU43" s="11"/>
      <c r="BYV43" s="11"/>
      <c r="BYW43" s="11"/>
      <c r="BYX43" s="11"/>
      <c r="BYY43" s="11"/>
      <c r="BYZ43" s="11"/>
      <c r="BZA43" s="11"/>
      <c r="BZB43" s="11"/>
      <c r="BZC43" s="11"/>
      <c r="BZD43" s="11"/>
      <c r="BZE43" s="11"/>
      <c r="BZF43" s="11"/>
      <c r="BZG43" s="11"/>
      <c r="BZH43" s="11"/>
      <c r="BZI43" s="11"/>
      <c r="BZJ43" s="11"/>
      <c r="BZK43" s="11"/>
      <c r="BZL43" s="11"/>
      <c r="BZM43" s="11"/>
      <c r="BZN43" s="11"/>
      <c r="BZO43" s="11"/>
      <c r="BZP43" s="11"/>
      <c r="BZQ43" s="11"/>
      <c r="BZR43" s="11"/>
      <c r="BZS43" s="11"/>
      <c r="BZT43" s="11"/>
      <c r="BZU43" s="11"/>
      <c r="BZV43" s="11"/>
      <c r="BZW43" s="11"/>
      <c r="BZX43" s="11"/>
      <c r="BZY43" s="11"/>
      <c r="BZZ43" s="11"/>
      <c r="CAA43" s="11"/>
      <c r="CAB43" s="11"/>
      <c r="CAC43" s="11"/>
      <c r="CAD43" s="11"/>
      <c r="CAE43" s="11"/>
      <c r="CAF43" s="11"/>
      <c r="CAG43" s="11"/>
      <c r="CAH43" s="11"/>
      <c r="CAI43" s="11"/>
      <c r="CAJ43" s="11"/>
      <c r="CAK43" s="11"/>
      <c r="CAL43" s="11"/>
      <c r="CAM43" s="11"/>
      <c r="CAN43" s="11"/>
      <c r="CAO43" s="11"/>
      <c r="CAP43" s="11"/>
      <c r="CAQ43" s="11"/>
      <c r="CAR43" s="11"/>
      <c r="CAS43" s="11"/>
      <c r="CAT43" s="11"/>
      <c r="CAU43" s="11"/>
      <c r="CAV43" s="11"/>
      <c r="CAW43" s="11"/>
      <c r="CAX43" s="11"/>
      <c r="CAY43" s="11"/>
      <c r="CAZ43" s="11"/>
      <c r="CBA43" s="11"/>
      <c r="CBB43" s="11"/>
      <c r="CBC43" s="11"/>
      <c r="CBD43" s="11"/>
      <c r="CBE43" s="11"/>
      <c r="CBF43" s="11"/>
      <c r="CBG43" s="11"/>
      <c r="CBH43" s="11"/>
      <c r="CBI43" s="11"/>
      <c r="CBJ43" s="11"/>
      <c r="CBK43" s="11"/>
      <c r="CBL43" s="11"/>
      <c r="CBM43" s="11"/>
      <c r="CBN43" s="11"/>
      <c r="CBO43" s="11"/>
      <c r="CBP43" s="11"/>
      <c r="CBQ43" s="11"/>
      <c r="CBR43" s="11"/>
      <c r="CBS43" s="11"/>
      <c r="CBT43" s="11"/>
      <c r="CBU43" s="11"/>
      <c r="CBV43" s="11"/>
      <c r="CBW43" s="11"/>
      <c r="CBX43" s="11"/>
      <c r="CBY43" s="11"/>
      <c r="CBZ43" s="11"/>
      <c r="CCA43" s="11"/>
      <c r="CCB43" s="11"/>
      <c r="CCC43" s="11"/>
      <c r="CCD43" s="11"/>
      <c r="CCE43" s="11"/>
      <c r="CCF43" s="11"/>
      <c r="CCG43" s="11"/>
      <c r="CCH43" s="11"/>
      <c r="CCI43" s="11"/>
      <c r="CCJ43" s="11"/>
      <c r="CCK43" s="11"/>
      <c r="CCL43" s="11"/>
      <c r="CCM43" s="11"/>
      <c r="CCN43" s="11"/>
      <c r="CCO43" s="11"/>
      <c r="CCP43" s="11"/>
      <c r="CCQ43" s="11"/>
      <c r="CCR43" s="11"/>
      <c r="CCS43" s="11"/>
      <c r="CCT43" s="11"/>
      <c r="CCU43" s="11"/>
      <c r="CCV43" s="11"/>
      <c r="CCW43" s="11"/>
      <c r="CCX43" s="11"/>
      <c r="CCY43" s="11"/>
      <c r="CCZ43" s="11"/>
      <c r="CDA43" s="11"/>
      <c r="CDB43" s="11"/>
      <c r="CDC43" s="11"/>
      <c r="CDD43" s="11"/>
      <c r="CDE43" s="11"/>
      <c r="CDF43" s="11"/>
      <c r="CDG43" s="11"/>
      <c r="CDH43" s="11"/>
      <c r="CDI43" s="11"/>
      <c r="CDJ43" s="11"/>
      <c r="CDK43" s="11"/>
      <c r="CDL43" s="11"/>
      <c r="CDM43" s="11"/>
      <c r="CDN43" s="11"/>
      <c r="CDO43" s="11"/>
      <c r="CDP43" s="11"/>
      <c r="CDQ43" s="11"/>
      <c r="CDR43" s="11"/>
      <c r="CDS43" s="11"/>
      <c r="CDT43" s="11"/>
      <c r="CDU43" s="11"/>
      <c r="CDV43" s="11"/>
      <c r="CDW43" s="11"/>
      <c r="CDX43" s="11"/>
      <c r="CDY43" s="11"/>
      <c r="CDZ43" s="11"/>
      <c r="CEA43" s="11"/>
      <c r="CEB43" s="11"/>
      <c r="CEC43" s="11"/>
      <c r="CED43" s="11"/>
      <c r="CEE43" s="11"/>
      <c r="CEF43" s="11"/>
      <c r="CEG43" s="11"/>
      <c r="CEH43" s="11"/>
      <c r="CEI43" s="11"/>
      <c r="CEJ43" s="11"/>
      <c r="CEK43" s="11"/>
      <c r="CEL43" s="11"/>
      <c r="CEM43" s="11"/>
      <c r="CEN43" s="11"/>
      <c r="CEO43" s="11"/>
      <c r="CEP43" s="11"/>
      <c r="CEQ43" s="11"/>
      <c r="CER43" s="11"/>
      <c r="CES43" s="11"/>
      <c r="CET43" s="11"/>
      <c r="CEU43" s="11"/>
      <c r="CEV43" s="11"/>
      <c r="CEW43" s="11"/>
      <c r="CEX43" s="11"/>
      <c r="CEY43" s="11"/>
      <c r="CEZ43" s="11"/>
      <c r="CFA43" s="11"/>
      <c r="CFB43" s="11"/>
      <c r="CFC43" s="11"/>
      <c r="CFD43" s="11"/>
      <c r="CFE43" s="11"/>
      <c r="CFF43" s="11"/>
      <c r="CFG43" s="11"/>
      <c r="CFH43" s="11"/>
      <c r="CFI43" s="11"/>
      <c r="CFJ43" s="11"/>
      <c r="CFK43" s="11"/>
      <c r="CFL43" s="11"/>
      <c r="CFM43" s="11"/>
      <c r="CFN43" s="11"/>
      <c r="CFO43" s="11"/>
      <c r="CFP43" s="11"/>
      <c r="CFQ43" s="11"/>
      <c r="CFR43" s="11"/>
      <c r="CFS43" s="11"/>
      <c r="CFT43" s="11"/>
      <c r="CFU43" s="11"/>
      <c r="CFV43" s="11"/>
      <c r="CFW43" s="11"/>
      <c r="CFX43" s="11"/>
      <c r="CFY43" s="11"/>
      <c r="CFZ43" s="11"/>
      <c r="CGA43" s="11"/>
      <c r="CGB43" s="11"/>
      <c r="CGC43" s="11"/>
      <c r="CGD43" s="11"/>
      <c r="CGE43" s="11"/>
      <c r="CGF43" s="11"/>
      <c r="CGG43" s="11"/>
      <c r="CGH43" s="11"/>
      <c r="CGI43" s="11"/>
      <c r="CGJ43" s="11"/>
      <c r="CGK43" s="11"/>
      <c r="CGL43" s="11"/>
      <c r="CGM43" s="11"/>
      <c r="CGN43" s="11"/>
      <c r="CGO43" s="11"/>
      <c r="CGP43" s="11"/>
      <c r="CGQ43" s="11"/>
      <c r="CGR43" s="11"/>
      <c r="CGS43" s="11"/>
      <c r="CGT43" s="11"/>
      <c r="CGU43" s="11"/>
      <c r="CGV43" s="11"/>
      <c r="CGW43" s="11"/>
      <c r="CGX43" s="11"/>
      <c r="CGY43" s="11"/>
      <c r="CGZ43" s="11"/>
      <c r="CHA43" s="11"/>
      <c r="CHB43" s="11"/>
      <c r="CHC43" s="11"/>
      <c r="CHD43" s="11"/>
      <c r="CHE43" s="11"/>
      <c r="CHF43" s="11"/>
      <c r="CHG43" s="11"/>
      <c r="CHH43" s="11"/>
      <c r="CHI43" s="11"/>
      <c r="CHJ43" s="11"/>
      <c r="CHK43" s="11"/>
      <c r="CHL43" s="11"/>
      <c r="CHM43" s="11"/>
      <c r="CHN43" s="11"/>
      <c r="CHO43" s="11"/>
      <c r="CHP43" s="11"/>
      <c r="CHQ43" s="11"/>
      <c r="CHR43" s="11"/>
      <c r="CHS43" s="11"/>
      <c r="CHT43" s="11"/>
      <c r="CHU43" s="11"/>
      <c r="CHV43" s="11"/>
      <c r="CHW43" s="11"/>
      <c r="CHX43" s="11"/>
      <c r="CHY43" s="11"/>
      <c r="CHZ43" s="11"/>
      <c r="CIA43" s="11"/>
      <c r="CIB43" s="11"/>
      <c r="CIC43" s="11"/>
      <c r="CID43" s="11"/>
      <c r="CIE43" s="11"/>
      <c r="CIF43" s="11"/>
      <c r="CIG43" s="11"/>
      <c r="CIH43" s="11"/>
      <c r="CII43" s="11"/>
      <c r="CIJ43" s="11"/>
      <c r="CIK43" s="11"/>
      <c r="CIL43" s="11"/>
      <c r="CIM43" s="11"/>
      <c r="CIN43" s="11"/>
      <c r="CIO43" s="11"/>
      <c r="CIP43" s="11"/>
      <c r="CIQ43" s="11"/>
      <c r="CIR43" s="11"/>
      <c r="CIS43" s="11"/>
      <c r="CIT43" s="11"/>
      <c r="CIU43" s="11"/>
      <c r="CIV43" s="11"/>
      <c r="CIW43" s="11"/>
      <c r="CIX43" s="11"/>
      <c r="CIY43" s="11"/>
      <c r="CIZ43" s="11"/>
      <c r="CJA43" s="11"/>
      <c r="CJB43" s="11"/>
      <c r="CJC43" s="11"/>
      <c r="CJD43" s="11"/>
      <c r="CJE43" s="11"/>
      <c r="CJF43" s="11"/>
      <c r="CJG43" s="11"/>
      <c r="CJH43" s="11"/>
      <c r="CJI43" s="11"/>
      <c r="CJJ43" s="11"/>
      <c r="CJK43" s="11"/>
      <c r="CJL43" s="11"/>
      <c r="CJM43" s="11"/>
      <c r="CJN43" s="11"/>
      <c r="CJO43" s="11"/>
      <c r="CJP43" s="11"/>
      <c r="CJQ43" s="11"/>
      <c r="CJR43" s="11"/>
      <c r="CJS43" s="11"/>
      <c r="CJT43" s="11"/>
      <c r="CJU43" s="11"/>
      <c r="CJV43" s="11"/>
      <c r="CJW43" s="11"/>
      <c r="CJX43" s="11"/>
      <c r="CJY43" s="11"/>
      <c r="CJZ43" s="11"/>
      <c r="CKA43" s="11"/>
      <c r="CKB43" s="11"/>
      <c r="CKC43" s="11"/>
      <c r="CKD43" s="11"/>
      <c r="CKE43" s="11"/>
      <c r="CKF43" s="11"/>
      <c r="CKG43" s="11"/>
      <c r="CKH43" s="11"/>
      <c r="CKI43" s="11"/>
      <c r="CKJ43" s="11"/>
      <c r="CKK43" s="11"/>
      <c r="CKL43" s="11"/>
      <c r="CKM43" s="11"/>
      <c r="CKN43" s="11"/>
      <c r="CKO43" s="11"/>
      <c r="CKP43" s="11"/>
      <c r="CKQ43" s="11"/>
      <c r="CKR43" s="11"/>
      <c r="CKS43" s="11"/>
      <c r="CKT43" s="11"/>
      <c r="CKU43" s="11"/>
      <c r="CKV43" s="11"/>
      <c r="CKW43" s="11"/>
      <c r="CKX43" s="11"/>
      <c r="CKY43" s="11"/>
      <c r="CKZ43" s="11"/>
      <c r="CLA43" s="11"/>
      <c r="CLB43" s="11"/>
      <c r="CLC43" s="11"/>
      <c r="CLD43" s="11"/>
      <c r="CLE43" s="11"/>
      <c r="CLF43" s="11"/>
      <c r="CLG43" s="11"/>
      <c r="CLH43" s="11"/>
      <c r="CLI43" s="11"/>
      <c r="CLJ43" s="11"/>
      <c r="CLK43" s="11"/>
      <c r="CLL43" s="11"/>
      <c r="CLM43" s="11"/>
      <c r="CLN43" s="11"/>
      <c r="CLO43" s="11"/>
      <c r="CLP43" s="11"/>
      <c r="CLQ43" s="11"/>
      <c r="CLR43" s="11"/>
      <c r="CLS43" s="11"/>
      <c r="CLT43" s="11"/>
      <c r="CLU43" s="11"/>
      <c r="CLV43" s="11"/>
      <c r="CLW43" s="11"/>
      <c r="CLX43" s="11"/>
      <c r="CLY43" s="11"/>
      <c r="CLZ43" s="11"/>
      <c r="CMA43" s="11"/>
      <c r="CMB43" s="11"/>
      <c r="CMC43" s="11"/>
      <c r="CMD43" s="11"/>
      <c r="CME43" s="11"/>
      <c r="CMF43" s="11"/>
      <c r="CMG43" s="11"/>
      <c r="CMH43" s="11"/>
      <c r="CMI43" s="11"/>
      <c r="CMJ43" s="11"/>
      <c r="CMK43" s="11"/>
      <c r="CML43" s="11"/>
      <c r="CMM43" s="11"/>
      <c r="CMN43" s="11"/>
      <c r="CMO43" s="11"/>
      <c r="CMP43" s="11"/>
      <c r="CMQ43" s="11"/>
      <c r="CMR43" s="11"/>
      <c r="CMS43" s="11"/>
      <c r="CMT43" s="11"/>
      <c r="CMU43" s="11"/>
      <c r="CMV43" s="11"/>
      <c r="CMW43" s="11"/>
      <c r="CMX43" s="11"/>
      <c r="CMY43" s="11"/>
      <c r="CMZ43" s="11"/>
      <c r="CNA43" s="11"/>
      <c r="CNB43" s="11"/>
      <c r="CNC43" s="11"/>
      <c r="CND43" s="11"/>
      <c r="CNE43" s="11"/>
      <c r="CNF43" s="11"/>
      <c r="CNG43" s="11"/>
      <c r="CNH43" s="11"/>
      <c r="CNI43" s="11"/>
      <c r="CNJ43" s="11"/>
      <c r="CNK43" s="11"/>
      <c r="CNL43" s="11"/>
      <c r="CNM43" s="11"/>
      <c r="CNN43" s="11"/>
      <c r="CNO43" s="11"/>
      <c r="CNP43" s="11"/>
      <c r="CNQ43" s="11"/>
      <c r="CNR43" s="11"/>
      <c r="CNS43" s="11"/>
      <c r="CNT43" s="11"/>
      <c r="CNU43" s="11"/>
      <c r="CNV43" s="11"/>
      <c r="CNW43" s="11"/>
      <c r="CNX43" s="11"/>
      <c r="CNY43" s="11"/>
      <c r="CNZ43" s="11"/>
      <c r="COA43" s="11"/>
      <c r="COB43" s="11"/>
      <c r="COC43" s="11"/>
      <c r="COD43" s="11"/>
      <c r="COE43" s="11"/>
      <c r="COF43" s="11"/>
      <c r="COG43" s="11"/>
      <c r="COH43" s="11"/>
      <c r="COI43" s="11"/>
      <c r="COJ43" s="11"/>
      <c r="COK43" s="11"/>
      <c r="COL43" s="11"/>
      <c r="COM43" s="11"/>
      <c r="CON43" s="11"/>
      <c r="COO43" s="11"/>
      <c r="COP43" s="11"/>
      <c r="COQ43" s="11"/>
      <c r="COR43" s="11"/>
      <c r="COS43" s="11"/>
      <c r="COT43" s="11"/>
      <c r="COU43" s="11"/>
      <c r="COV43" s="11"/>
      <c r="COW43" s="11"/>
      <c r="COX43" s="11"/>
      <c r="COY43" s="11"/>
      <c r="COZ43" s="11"/>
      <c r="CPA43" s="11"/>
      <c r="CPB43" s="11"/>
      <c r="CPC43" s="11"/>
      <c r="CPD43" s="11"/>
      <c r="CPE43" s="11"/>
      <c r="CPF43" s="11"/>
      <c r="CPG43" s="11"/>
      <c r="CPH43" s="11"/>
      <c r="CPI43" s="11"/>
      <c r="CPJ43" s="11"/>
      <c r="CPK43" s="11"/>
      <c r="CPL43" s="11"/>
      <c r="CPM43" s="11"/>
      <c r="CPN43" s="11"/>
      <c r="CPO43" s="11"/>
      <c r="CPP43" s="11"/>
      <c r="CPQ43" s="11"/>
      <c r="CPR43" s="11"/>
      <c r="CPS43" s="11"/>
      <c r="CPT43" s="11"/>
      <c r="CPU43" s="11"/>
      <c r="CPV43" s="11"/>
      <c r="CPW43" s="11"/>
      <c r="CPX43" s="11"/>
      <c r="CPY43" s="11"/>
      <c r="CPZ43" s="11"/>
      <c r="CQA43" s="11"/>
      <c r="CQB43" s="11"/>
      <c r="CQC43" s="11"/>
      <c r="CQD43" s="11"/>
      <c r="CQE43" s="11"/>
      <c r="CQF43" s="11"/>
      <c r="CQG43" s="11"/>
      <c r="CQH43" s="11"/>
      <c r="CQI43" s="11"/>
      <c r="CQJ43" s="11"/>
      <c r="CQK43" s="11"/>
      <c r="CQL43" s="11"/>
      <c r="CQM43" s="11"/>
      <c r="CQN43" s="11"/>
      <c r="CQO43" s="11"/>
      <c r="CQP43" s="11"/>
      <c r="CQQ43" s="11"/>
      <c r="CQR43" s="11"/>
      <c r="CQS43" s="11"/>
      <c r="CQT43" s="11"/>
      <c r="CQU43" s="11"/>
      <c r="CQV43" s="11"/>
      <c r="CQW43" s="11"/>
      <c r="CQX43" s="11"/>
      <c r="CQY43" s="11"/>
      <c r="CQZ43" s="11"/>
      <c r="CRA43" s="11"/>
      <c r="CRB43" s="11"/>
      <c r="CRC43" s="11"/>
      <c r="CRD43" s="11"/>
      <c r="CRE43" s="11"/>
      <c r="CRF43" s="11"/>
      <c r="CRG43" s="11"/>
      <c r="CRH43" s="11"/>
      <c r="CRI43" s="11"/>
      <c r="CRJ43" s="11"/>
      <c r="CRK43" s="11"/>
      <c r="CRL43" s="11"/>
      <c r="CRM43" s="11"/>
      <c r="CRN43" s="11"/>
      <c r="CRO43" s="11"/>
      <c r="CRP43" s="11"/>
      <c r="CRQ43" s="11"/>
      <c r="CRR43" s="11"/>
      <c r="CRS43" s="11"/>
      <c r="CRT43" s="11"/>
      <c r="CRU43" s="11"/>
      <c r="CRV43" s="11"/>
      <c r="CRW43" s="11"/>
      <c r="CRX43" s="11"/>
      <c r="CRY43" s="11"/>
      <c r="CRZ43" s="11"/>
      <c r="CSA43" s="11"/>
      <c r="CSB43" s="11"/>
      <c r="CSC43" s="11"/>
      <c r="CSD43" s="11"/>
      <c r="CSE43" s="11"/>
      <c r="CSF43" s="11"/>
      <c r="CSG43" s="11"/>
      <c r="CSH43" s="11"/>
      <c r="CSI43" s="11"/>
      <c r="CSJ43" s="11"/>
      <c r="CSK43" s="11"/>
      <c r="CSL43" s="11"/>
      <c r="CSM43" s="11"/>
      <c r="CSN43" s="11"/>
      <c r="CSO43" s="11"/>
      <c r="CSP43" s="11"/>
      <c r="CSQ43" s="11"/>
      <c r="CSR43" s="11"/>
      <c r="CSS43" s="11"/>
      <c r="CST43" s="11"/>
      <c r="CSU43" s="11"/>
      <c r="CSV43" s="11"/>
      <c r="CSW43" s="11"/>
      <c r="CSX43" s="11"/>
      <c r="CSY43" s="11"/>
      <c r="CSZ43" s="11"/>
      <c r="CTA43" s="11"/>
      <c r="CTB43" s="11"/>
      <c r="CTC43" s="11"/>
      <c r="CTD43" s="11"/>
      <c r="CTE43" s="11"/>
      <c r="CTF43" s="11"/>
      <c r="CTG43" s="11"/>
      <c r="CTH43" s="11"/>
      <c r="CTI43" s="11"/>
      <c r="CTJ43" s="11"/>
      <c r="CTK43" s="11"/>
      <c r="CTL43" s="11"/>
      <c r="CTM43" s="11"/>
      <c r="CTN43" s="11"/>
      <c r="CTO43" s="11"/>
      <c r="CTP43" s="11"/>
      <c r="CTQ43" s="11"/>
      <c r="CTR43" s="11"/>
      <c r="CTS43" s="11"/>
      <c r="CTT43" s="11"/>
      <c r="CTU43" s="11"/>
      <c r="CTV43" s="11"/>
      <c r="CTW43" s="11"/>
      <c r="CTX43" s="11"/>
      <c r="CTY43" s="11"/>
      <c r="CTZ43" s="11"/>
      <c r="CUA43" s="11"/>
      <c r="CUB43" s="11"/>
      <c r="CUC43" s="11"/>
      <c r="CUD43" s="11"/>
      <c r="CUE43" s="11"/>
      <c r="CUF43" s="11"/>
      <c r="CUG43" s="11"/>
      <c r="CUH43" s="11"/>
      <c r="CUI43" s="11"/>
      <c r="CUJ43" s="11"/>
      <c r="CUK43" s="11"/>
      <c r="CUL43" s="11"/>
      <c r="CUM43" s="11"/>
      <c r="CUN43" s="11"/>
      <c r="CUO43" s="11"/>
      <c r="CUP43" s="11"/>
      <c r="CUQ43" s="11"/>
      <c r="CUR43" s="11"/>
      <c r="CUS43" s="11"/>
      <c r="CUT43" s="11"/>
      <c r="CUU43" s="11"/>
      <c r="CUV43" s="11"/>
      <c r="CUW43" s="11"/>
      <c r="CUX43" s="11"/>
      <c r="CUY43" s="11"/>
      <c r="CUZ43" s="11"/>
      <c r="CVA43" s="11"/>
      <c r="CVB43" s="11"/>
      <c r="CVC43" s="11"/>
      <c r="CVD43" s="11"/>
      <c r="CVE43" s="11"/>
      <c r="CVF43" s="11"/>
      <c r="CVG43" s="11"/>
      <c r="CVH43" s="11"/>
      <c r="CVI43" s="11"/>
      <c r="CVJ43" s="11"/>
      <c r="CVK43" s="11"/>
      <c r="CVL43" s="11"/>
      <c r="CVM43" s="11"/>
      <c r="CVN43" s="11"/>
      <c r="CVO43" s="11"/>
      <c r="CVP43" s="11"/>
      <c r="CVQ43" s="11"/>
      <c r="CVR43" s="11"/>
      <c r="CVS43" s="11"/>
      <c r="CVT43" s="11"/>
      <c r="CVU43" s="11"/>
      <c r="CVV43" s="11"/>
      <c r="CVW43" s="11"/>
      <c r="CVX43" s="11"/>
      <c r="CVY43" s="11"/>
      <c r="CVZ43" s="11"/>
      <c r="CWA43" s="11"/>
      <c r="CWB43" s="11"/>
      <c r="CWC43" s="11"/>
      <c r="CWD43" s="11"/>
      <c r="CWE43" s="11"/>
      <c r="CWF43" s="11"/>
      <c r="CWG43" s="11"/>
      <c r="CWH43" s="11"/>
      <c r="CWI43" s="11"/>
      <c r="CWJ43" s="11"/>
      <c r="CWK43" s="11"/>
      <c r="CWL43" s="11"/>
      <c r="CWM43" s="11"/>
      <c r="CWN43" s="11"/>
      <c r="CWO43" s="11"/>
      <c r="CWP43" s="11"/>
      <c r="CWQ43" s="11"/>
      <c r="CWR43" s="11"/>
      <c r="CWS43" s="11"/>
      <c r="CWT43" s="11"/>
      <c r="CWU43" s="11"/>
      <c r="CWV43" s="11"/>
      <c r="CWW43" s="11"/>
      <c r="CWX43" s="11"/>
      <c r="CWY43" s="11"/>
      <c r="CWZ43" s="11"/>
      <c r="CXA43" s="11"/>
      <c r="CXB43" s="11"/>
      <c r="CXC43" s="11"/>
      <c r="CXD43" s="11"/>
      <c r="CXE43" s="11"/>
      <c r="CXF43" s="11"/>
      <c r="CXG43" s="11"/>
      <c r="CXH43" s="11"/>
      <c r="CXI43" s="11"/>
      <c r="CXJ43" s="11"/>
      <c r="CXK43" s="11"/>
      <c r="CXL43" s="11"/>
      <c r="CXM43" s="11"/>
      <c r="CXN43" s="11"/>
      <c r="CXO43" s="11"/>
      <c r="CXP43" s="11"/>
      <c r="CXQ43" s="11"/>
      <c r="CXR43" s="11"/>
      <c r="CXS43" s="11"/>
      <c r="CXT43" s="11"/>
      <c r="CXU43" s="11"/>
      <c r="CXV43" s="11"/>
      <c r="CXW43" s="11"/>
      <c r="CXX43" s="11"/>
      <c r="CXY43" s="11"/>
      <c r="CXZ43" s="11"/>
      <c r="CYA43" s="11"/>
      <c r="CYB43" s="11"/>
      <c r="CYC43" s="11"/>
      <c r="CYD43" s="11"/>
      <c r="CYE43" s="11"/>
      <c r="CYF43" s="11"/>
      <c r="CYG43" s="11"/>
      <c r="CYH43" s="11"/>
      <c r="CYI43" s="11"/>
      <c r="CYJ43" s="11"/>
      <c r="CYK43" s="11"/>
      <c r="CYL43" s="11"/>
      <c r="CYM43" s="11"/>
      <c r="CYN43" s="11"/>
      <c r="CYO43" s="11"/>
      <c r="CYP43" s="11"/>
      <c r="CYQ43" s="11"/>
      <c r="CYR43" s="11"/>
      <c r="CYS43" s="11"/>
      <c r="CYT43" s="11"/>
      <c r="CYU43" s="11"/>
      <c r="CYV43" s="11"/>
      <c r="CYW43" s="11"/>
      <c r="CYX43" s="11"/>
      <c r="CYY43" s="11"/>
      <c r="CYZ43" s="11"/>
      <c r="CZA43" s="11"/>
      <c r="CZB43" s="11"/>
      <c r="CZC43" s="11"/>
      <c r="CZD43" s="11"/>
      <c r="CZE43" s="11"/>
      <c r="CZF43" s="11"/>
      <c r="CZG43" s="11"/>
      <c r="CZH43" s="11"/>
      <c r="CZI43" s="11"/>
      <c r="CZJ43" s="11"/>
      <c r="CZK43" s="11"/>
      <c r="CZL43" s="11"/>
      <c r="CZM43" s="11"/>
      <c r="CZN43" s="11"/>
      <c r="CZO43" s="11"/>
      <c r="CZP43" s="11"/>
      <c r="CZQ43" s="11"/>
      <c r="CZR43" s="11"/>
      <c r="CZS43" s="11"/>
      <c r="CZT43" s="11"/>
      <c r="CZU43" s="11"/>
      <c r="CZV43" s="11"/>
      <c r="CZW43" s="11"/>
      <c r="CZX43" s="11"/>
      <c r="CZY43" s="11"/>
      <c r="CZZ43" s="11"/>
      <c r="DAA43" s="11"/>
      <c r="DAB43" s="11"/>
      <c r="DAC43" s="11"/>
      <c r="DAD43" s="11"/>
      <c r="DAE43" s="11"/>
      <c r="DAF43" s="11"/>
      <c r="DAG43" s="11"/>
      <c r="DAH43" s="11"/>
      <c r="DAI43" s="11"/>
      <c r="DAJ43" s="11"/>
      <c r="DAK43" s="11"/>
      <c r="DAL43" s="11"/>
      <c r="DAM43" s="11"/>
      <c r="DAN43" s="11"/>
      <c r="DAO43" s="11"/>
      <c r="DAP43" s="11"/>
      <c r="DAQ43" s="11"/>
      <c r="DAR43" s="11"/>
      <c r="DAS43" s="11"/>
      <c r="DAT43" s="11"/>
      <c r="DAU43" s="11"/>
      <c r="DAV43" s="11"/>
      <c r="DAW43" s="11"/>
      <c r="DAX43" s="11"/>
      <c r="DAY43" s="11"/>
      <c r="DAZ43" s="11"/>
      <c r="DBA43" s="11"/>
      <c r="DBB43" s="11"/>
      <c r="DBC43" s="11"/>
      <c r="DBD43" s="11"/>
      <c r="DBE43" s="11"/>
      <c r="DBF43" s="11"/>
      <c r="DBG43" s="11"/>
      <c r="DBH43" s="11"/>
      <c r="DBI43" s="11"/>
      <c r="DBJ43" s="11"/>
      <c r="DBK43" s="11"/>
      <c r="DBL43" s="11"/>
      <c r="DBM43" s="11"/>
      <c r="DBN43" s="11"/>
      <c r="DBO43" s="11"/>
      <c r="DBP43" s="11"/>
      <c r="DBQ43" s="11"/>
      <c r="DBR43" s="11"/>
      <c r="DBS43" s="11"/>
      <c r="DBT43" s="11"/>
      <c r="DBU43" s="11"/>
      <c r="DBV43" s="11"/>
      <c r="DBW43" s="11"/>
      <c r="DBX43" s="11"/>
      <c r="DBY43" s="11"/>
      <c r="DBZ43" s="11"/>
      <c r="DCA43" s="11"/>
      <c r="DCB43" s="11"/>
      <c r="DCC43" s="11"/>
      <c r="DCD43" s="11"/>
      <c r="DCE43" s="11"/>
      <c r="DCF43" s="11"/>
      <c r="DCG43" s="11"/>
      <c r="DCH43" s="11"/>
      <c r="DCI43" s="11"/>
      <c r="DCJ43" s="11"/>
      <c r="DCK43" s="11"/>
      <c r="DCL43" s="11"/>
      <c r="DCM43" s="11"/>
      <c r="DCN43" s="11"/>
      <c r="DCO43" s="11"/>
      <c r="DCP43" s="11"/>
      <c r="DCQ43" s="11"/>
      <c r="DCR43" s="11"/>
      <c r="DCS43" s="11"/>
      <c r="DCT43" s="11"/>
      <c r="DCU43" s="11"/>
      <c r="DCV43" s="11"/>
      <c r="DCW43" s="11"/>
      <c r="DCX43" s="11"/>
      <c r="DCY43" s="11"/>
      <c r="DCZ43" s="11"/>
      <c r="DDA43" s="11"/>
      <c r="DDB43" s="11"/>
      <c r="DDC43" s="11"/>
      <c r="DDD43" s="11"/>
      <c r="DDE43" s="11"/>
      <c r="DDF43" s="11"/>
      <c r="DDG43" s="11"/>
      <c r="DDH43" s="11"/>
      <c r="DDI43" s="11"/>
      <c r="DDJ43" s="11"/>
      <c r="DDK43" s="11"/>
      <c r="DDL43" s="11"/>
      <c r="DDM43" s="11"/>
      <c r="DDN43" s="11"/>
      <c r="DDO43" s="11"/>
      <c r="DDP43" s="11"/>
      <c r="DDQ43" s="11"/>
      <c r="DDR43" s="11"/>
      <c r="DDS43" s="11"/>
      <c r="DDT43" s="11"/>
      <c r="DDU43" s="11"/>
      <c r="DDV43" s="11"/>
      <c r="DDW43" s="11"/>
      <c r="DDX43" s="11"/>
      <c r="DDY43" s="11"/>
      <c r="DDZ43" s="11"/>
      <c r="DEA43" s="11"/>
      <c r="DEB43" s="11"/>
      <c r="DEC43" s="11"/>
      <c r="DED43" s="11"/>
      <c r="DEE43" s="11"/>
      <c r="DEF43" s="11"/>
      <c r="DEG43" s="11"/>
      <c r="DEH43" s="11"/>
      <c r="DEI43" s="11"/>
      <c r="DEJ43" s="11"/>
      <c r="DEK43" s="11"/>
      <c r="DEL43" s="11"/>
      <c r="DEM43" s="11"/>
      <c r="DEN43" s="11"/>
      <c r="DEO43" s="11"/>
      <c r="DEP43" s="11"/>
      <c r="DEQ43" s="11"/>
      <c r="DER43" s="11"/>
      <c r="DES43" s="11"/>
      <c r="DET43" s="11"/>
      <c r="DEU43" s="11"/>
      <c r="DEV43" s="11"/>
      <c r="DEW43" s="11"/>
      <c r="DEX43" s="11"/>
      <c r="DEY43" s="11"/>
      <c r="DEZ43" s="11"/>
      <c r="DFA43" s="11"/>
      <c r="DFB43" s="11"/>
      <c r="DFC43" s="11"/>
      <c r="DFD43" s="11"/>
      <c r="DFE43" s="11"/>
      <c r="DFF43" s="11"/>
      <c r="DFG43" s="11"/>
      <c r="DFH43" s="11"/>
      <c r="DFI43" s="11"/>
      <c r="DFJ43" s="11"/>
      <c r="DFK43" s="11"/>
      <c r="DFL43" s="11"/>
      <c r="DFM43" s="11"/>
      <c r="DFN43" s="11"/>
      <c r="DFO43" s="11"/>
      <c r="DFP43" s="11"/>
      <c r="DFQ43" s="11"/>
      <c r="DFR43" s="11"/>
      <c r="DFS43" s="11"/>
      <c r="DFT43" s="11"/>
      <c r="DFU43" s="11"/>
      <c r="DFV43" s="11"/>
      <c r="DFW43" s="11"/>
      <c r="DFX43" s="11"/>
      <c r="DFY43" s="11"/>
      <c r="DFZ43" s="11"/>
      <c r="DGA43" s="11"/>
      <c r="DGB43" s="11"/>
      <c r="DGC43" s="11"/>
      <c r="DGD43" s="11"/>
      <c r="DGE43" s="11"/>
      <c r="DGF43" s="11"/>
      <c r="DGG43" s="11"/>
      <c r="DGH43" s="11"/>
      <c r="DGI43" s="11"/>
      <c r="DGJ43" s="11"/>
      <c r="DGK43" s="11"/>
      <c r="DGL43" s="11"/>
      <c r="DGM43" s="11"/>
      <c r="DGN43" s="11"/>
      <c r="DGO43" s="11"/>
      <c r="DGP43" s="11"/>
      <c r="DGQ43" s="11"/>
      <c r="DGR43" s="11"/>
      <c r="DGS43" s="11"/>
      <c r="DGT43" s="11"/>
      <c r="DGU43" s="11"/>
      <c r="DGV43" s="11"/>
      <c r="DGW43" s="11"/>
      <c r="DGX43" s="11"/>
      <c r="DGY43" s="11"/>
      <c r="DGZ43" s="11"/>
      <c r="DHA43" s="11"/>
      <c r="DHB43" s="11"/>
      <c r="DHC43" s="11"/>
      <c r="DHD43" s="11"/>
      <c r="DHE43" s="11"/>
      <c r="DHF43" s="11"/>
      <c r="DHG43" s="11"/>
      <c r="DHH43" s="11"/>
      <c r="DHI43" s="11"/>
      <c r="DHJ43" s="11"/>
      <c r="DHK43" s="11"/>
      <c r="DHL43" s="11"/>
      <c r="DHM43" s="11"/>
      <c r="DHN43" s="11"/>
      <c r="DHO43" s="11"/>
      <c r="DHP43" s="11"/>
      <c r="DHQ43" s="11"/>
      <c r="DHR43" s="11"/>
      <c r="DHS43" s="11"/>
      <c r="DHT43" s="11"/>
      <c r="DHU43" s="11"/>
      <c r="DHV43" s="11"/>
      <c r="DHW43" s="11"/>
      <c r="DHX43" s="11"/>
      <c r="DHY43" s="11"/>
      <c r="DHZ43" s="11"/>
      <c r="DIA43" s="11"/>
      <c r="DIB43" s="11"/>
      <c r="DIC43" s="11"/>
      <c r="DID43" s="11"/>
      <c r="DIE43" s="11"/>
      <c r="DIF43" s="11"/>
      <c r="DIG43" s="11"/>
      <c r="DIH43" s="11"/>
      <c r="DII43" s="11"/>
      <c r="DIJ43" s="11"/>
      <c r="DIK43" s="11"/>
      <c r="DIL43" s="11"/>
      <c r="DIM43" s="11"/>
      <c r="DIN43" s="11"/>
      <c r="DIO43" s="11"/>
      <c r="DIP43" s="11"/>
      <c r="DIQ43" s="11"/>
      <c r="DIR43" s="11"/>
      <c r="DIS43" s="11"/>
      <c r="DIT43" s="11"/>
      <c r="DIU43" s="11"/>
      <c r="DIV43" s="11"/>
      <c r="DIW43" s="11"/>
      <c r="DIX43" s="11"/>
      <c r="DIY43" s="11"/>
      <c r="DIZ43" s="11"/>
      <c r="DJA43" s="11"/>
      <c r="DJB43" s="11"/>
      <c r="DJC43" s="11"/>
      <c r="DJD43" s="11"/>
      <c r="DJE43" s="11"/>
      <c r="DJF43" s="11"/>
      <c r="DJG43" s="11"/>
      <c r="DJH43" s="11"/>
      <c r="DJI43" s="11"/>
      <c r="DJJ43" s="11"/>
      <c r="DJK43" s="11"/>
      <c r="DJL43" s="11"/>
      <c r="DJM43" s="11"/>
      <c r="DJN43" s="11"/>
      <c r="DJO43" s="11"/>
      <c r="DJP43" s="11"/>
      <c r="DJQ43" s="11"/>
      <c r="DJR43" s="11"/>
      <c r="DJS43" s="11"/>
      <c r="DJT43" s="11"/>
      <c r="DJU43" s="11"/>
      <c r="DJV43" s="11"/>
      <c r="DJW43" s="11"/>
      <c r="DJX43" s="11"/>
      <c r="DJY43" s="11"/>
      <c r="DJZ43" s="11"/>
      <c r="DKA43" s="11"/>
      <c r="DKB43" s="11"/>
      <c r="DKC43" s="11"/>
      <c r="DKD43" s="11"/>
      <c r="DKE43" s="11"/>
      <c r="DKF43" s="11"/>
      <c r="DKG43" s="11"/>
      <c r="DKH43" s="11"/>
      <c r="DKI43" s="11"/>
      <c r="DKJ43" s="11"/>
      <c r="DKK43" s="11"/>
      <c r="DKL43" s="11"/>
      <c r="DKM43" s="11"/>
      <c r="DKN43" s="11"/>
      <c r="DKO43" s="11"/>
      <c r="DKP43" s="11"/>
      <c r="DKQ43" s="11"/>
      <c r="DKR43" s="11"/>
      <c r="DKS43" s="11"/>
      <c r="DKT43" s="11"/>
      <c r="DKU43" s="11"/>
      <c r="DKV43" s="11"/>
      <c r="DKW43" s="11"/>
      <c r="DKX43" s="11"/>
      <c r="DKY43" s="11"/>
      <c r="DKZ43" s="11"/>
      <c r="DLA43" s="11"/>
      <c r="DLB43" s="11"/>
      <c r="DLC43" s="11"/>
      <c r="DLD43" s="11"/>
      <c r="DLE43" s="11"/>
      <c r="DLF43" s="11"/>
      <c r="DLG43" s="11"/>
      <c r="DLH43" s="11"/>
      <c r="DLI43" s="11"/>
      <c r="DLJ43" s="11"/>
      <c r="DLK43" s="11"/>
      <c r="DLL43" s="11"/>
      <c r="DLM43" s="11"/>
      <c r="DLN43" s="11"/>
      <c r="DLO43" s="11"/>
      <c r="DLP43" s="11"/>
      <c r="DLQ43" s="11"/>
      <c r="DLR43" s="11"/>
      <c r="DLS43" s="11"/>
      <c r="DLT43" s="11"/>
      <c r="DLU43" s="11"/>
      <c r="DLV43" s="11"/>
      <c r="DLW43" s="11"/>
      <c r="DLX43" s="11"/>
      <c r="DLY43" s="11"/>
      <c r="DLZ43" s="11"/>
      <c r="DMA43" s="11"/>
      <c r="DMB43" s="11"/>
      <c r="DMC43" s="11"/>
      <c r="DMD43" s="11"/>
      <c r="DME43" s="11"/>
      <c r="DMF43" s="11"/>
      <c r="DMG43" s="11"/>
      <c r="DMH43" s="11"/>
      <c r="DMI43" s="11"/>
      <c r="DMJ43" s="11"/>
      <c r="DMK43" s="11"/>
      <c r="DML43" s="11"/>
      <c r="DMM43" s="11"/>
      <c r="DMN43" s="11"/>
      <c r="DMO43" s="11"/>
      <c r="DMP43" s="11"/>
      <c r="DMQ43" s="11"/>
      <c r="DMR43" s="11"/>
      <c r="DMS43" s="11"/>
      <c r="DMT43" s="11"/>
      <c r="DMU43" s="11"/>
      <c r="DMV43" s="11"/>
      <c r="DMW43" s="11"/>
      <c r="DMX43" s="11"/>
      <c r="DMY43" s="11"/>
      <c r="DMZ43" s="11"/>
      <c r="DNA43" s="11"/>
      <c r="DNB43" s="11"/>
      <c r="DNC43" s="11"/>
      <c r="DND43" s="11"/>
      <c r="DNE43" s="11"/>
      <c r="DNF43" s="11"/>
      <c r="DNG43" s="11"/>
      <c r="DNH43" s="11"/>
      <c r="DNI43" s="11"/>
      <c r="DNJ43" s="11"/>
      <c r="DNK43" s="11"/>
      <c r="DNL43" s="11"/>
      <c r="DNM43" s="11"/>
      <c r="DNN43" s="11"/>
      <c r="DNO43" s="11"/>
      <c r="DNP43" s="11"/>
      <c r="DNQ43" s="11"/>
      <c r="DNR43" s="11"/>
      <c r="DNS43" s="11"/>
      <c r="DNT43" s="11"/>
      <c r="DNU43" s="11"/>
      <c r="DNV43" s="11"/>
      <c r="DNW43" s="11"/>
      <c r="DNX43" s="11"/>
      <c r="DNY43" s="11"/>
      <c r="DNZ43" s="11"/>
      <c r="DOA43" s="11"/>
      <c r="DOB43" s="11"/>
      <c r="DOC43" s="11"/>
      <c r="DOD43" s="11"/>
      <c r="DOE43" s="11"/>
      <c r="DOF43" s="11"/>
      <c r="DOG43" s="11"/>
      <c r="DOH43" s="11"/>
      <c r="DOI43" s="11"/>
      <c r="DOJ43" s="11"/>
      <c r="DOK43" s="11"/>
      <c r="DOL43" s="11"/>
      <c r="DOM43" s="11"/>
      <c r="DON43" s="11"/>
      <c r="DOO43" s="11"/>
      <c r="DOP43" s="11"/>
      <c r="DOQ43" s="11"/>
      <c r="DOR43" s="11"/>
      <c r="DOS43" s="11"/>
      <c r="DOT43" s="11"/>
      <c r="DOU43" s="11"/>
      <c r="DOV43" s="11"/>
      <c r="DOW43" s="11"/>
      <c r="DOX43" s="11"/>
      <c r="DOY43" s="11"/>
      <c r="DOZ43" s="11"/>
      <c r="DPA43" s="11"/>
      <c r="DPB43" s="11"/>
      <c r="DPC43" s="11"/>
      <c r="DPD43" s="11"/>
      <c r="DPE43" s="11"/>
      <c r="DPF43" s="11"/>
      <c r="DPG43" s="11"/>
      <c r="DPH43" s="11"/>
      <c r="DPI43" s="11"/>
      <c r="DPJ43" s="11"/>
      <c r="DPK43" s="11"/>
      <c r="DPL43" s="11"/>
      <c r="DPM43" s="11"/>
      <c r="DPN43" s="11"/>
      <c r="DPO43" s="11"/>
      <c r="DPP43" s="11"/>
      <c r="DPQ43" s="11"/>
      <c r="DPR43" s="11"/>
      <c r="DPS43" s="11"/>
      <c r="DPT43" s="11"/>
      <c r="DPU43" s="11"/>
      <c r="DPV43" s="11"/>
      <c r="DPW43" s="11"/>
      <c r="DPX43" s="11"/>
      <c r="DPY43" s="11"/>
      <c r="DPZ43" s="11"/>
      <c r="DQA43" s="11"/>
      <c r="DQB43" s="11"/>
      <c r="DQC43" s="11"/>
      <c r="DQD43" s="11"/>
      <c r="DQE43" s="11"/>
      <c r="DQF43" s="11"/>
      <c r="DQG43" s="11"/>
      <c r="DQH43" s="11"/>
      <c r="DQI43" s="11"/>
      <c r="DQJ43" s="11"/>
      <c r="DQK43" s="11"/>
      <c r="DQL43" s="11"/>
      <c r="DQM43" s="11"/>
      <c r="DQN43" s="11"/>
      <c r="DQO43" s="11"/>
      <c r="DQP43" s="11"/>
      <c r="DQQ43" s="11"/>
      <c r="DQR43" s="11"/>
      <c r="DQS43" s="11"/>
      <c r="DQT43" s="11"/>
      <c r="DQU43" s="11"/>
      <c r="DQV43" s="11"/>
      <c r="DQW43" s="11"/>
      <c r="DQX43" s="11"/>
      <c r="DQY43" s="11"/>
      <c r="DQZ43" s="11"/>
      <c r="DRA43" s="11"/>
      <c r="DRB43" s="11"/>
      <c r="DRC43" s="11"/>
      <c r="DRD43" s="11"/>
      <c r="DRE43" s="11"/>
      <c r="DRF43" s="11"/>
      <c r="DRG43" s="11"/>
      <c r="DRH43" s="11"/>
      <c r="DRI43" s="11"/>
      <c r="DRJ43" s="11"/>
      <c r="DRK43" s="11"/>
      <c r="DRL43" s="11"/>
      <c r="DRM43" s="11"/>
      <c r="DRN43" s="11"/>
      <c r="DRO43" s="11"/>
      <c r="DRP43" s="11"/>
      <c r="DRQ43" s="11"/>
      <c r="DRR43" s="11"/>
      <c r="DRS43" s="11"/>
      <c r="DRT43" s="11"/>
      <c r="DRU43" s="11"/>
      <c r="DRV43" s="11"/>
      <c r="DRW43" s="11"/>
      <c r="DRX43" s="11"/>
      <c r="DRY43" s="11"/>
      <c r="DRZ43" s="11"/>
      <c r="DSA43" s="11"/>
      <c r="DSB43" s="11"/>
      <c r="DSC43" s="11"/>
      <c r="DSD43" s="11"/>
      <c r="DSE43" s="11"/>
      <c r="DSF43" s="11"/>
      <c r="DSG43" s="11"/>
      <c r="DSH43" s="11"/>
      <c r="DSI43" s="11"/>
      <c r="DSJ43" s="11"/>
      <c r="DSK43" s="11"/>
      <c r="DSL43" s="11"/>
      <c r="DSM43" s="11"/>
      <c r="DSN43" s="11"/>
      <c r="DSO43" s="11"/>
      <c r="DSP43" s="11"/>
      <c r="DSQ43" s="11"/>
      <c r="DSR43" s="11"/>
      <c r="DSS43" s="11"/>
      <c r="DST43" s="11"/>
      <c r="DSU43" s="11"/>
      <c r="DSV43" s="11"/>
      <c r="DSW43" s="11"/>
      <c r="DSX43" s="11"/>
      <c r="DSY43" s="11"/>
      <c r="DSZ43" s="11"/>
      <c r="DTA43" s="11"/>
      <c r="DTB43" s="11"/>
      <c r="DTC43" s="11"/>
      <c r="DTD43" s="11"/>
      <c r="DTE43" s="11"/>
      <c r="DTF43" s="11"/>
      <c r="DTG43" s="11"/>
      <c r="DTH43" s="11"/>
      <c r="DTI43" s="11"/>
      <c r="DTJ43" s="11"/>
      <c r="DTK43" s="11"/>
      <c r="DTL43" s="11"/>
      <c r="DTM43" s="11"/>
      <c r="DTN43" s="11"/>
      <c r="DTO43" s="11"/>
      <c r="DTP43" s="11"/>
      <c r="DTQ43" s="11"/>
      <c r="DTR43" s="11"/>
      <c r="DTS43" s="11"/>
      <c r="DTT43" s="11"/>
      <c r="DTU43" s="11"/>
      <c r="DTV43" s="11"/>
      <c r="DTW43" s="11"/>
      <c r="DTX43" s="11"/>
      <c r="DTY43" s="11"/>
      <c r="DTZ43" s="11"/>
      <c r="DUA43" s="11"/>
      <c r="DUB43" s="11"/>
      <c r="DUC43" s="11"/>
      <c r="DUD43" s="11"/>
      <c r="DUE43" s="11"/>
      <c r="DUF43" s="11"/>
      <c r="DUG43" s="11"/>
      <c r="DUH43" s="11"/>
      <c r="DUI43" s="11"/>
      <c r="DUJ43" s="11"/>
      <c r="DUK43" s="11"/>
      <c r="DUL43" s="11"/>
      <c r="DUM43" s="11"/>
      <c r="DUN43" s="11"/>
      <c r="DUO43" s="11"/>
      <c r="DUP43" s="11"/>
      <c r="DUQ43" s="11"/>
      <c r="DUR43" s="11"/>
      <c r="DUS43" s="11"/>
      <c r="DUT43" s="11"/>
      <c r="DUU43" s="11"/>
      <c r="DUV43" s="11"/>
      <c r="DUW43" s="11"/>
      <c r="DUX43" s="11"/>
      <c r="DUY43" s="11"/>
      <c r="DUZ43" s="11"/>
      <c r="DVA43" s="11"/>
      <c r="DVB43" s="11"/>
      <c r="DVC43" s="11"/>
      <c r="DVD43" s="11"/>
      <c r="DVE43" s="11"/>
      <c r="DVF43" s="11"/>
      <c r="DVG43" s="11"/>
      <c r="DVH43" s="11"/>
      <c r="DVI43" s="11"/>
      <c r="DVJ43" s="11"/>
      <c r="DVK43" s="11"/>
      <c r="DVL43" s="11"/>
      <c r="DVM43" s="11"/>
      <c r="DVN43" s="11"/>
      <c r="DVO43" s="11"/>
      <c r="DVP43" s="11"/>
      <c r="DVQ43" s="11"/>
      <c r="DVR43" s="11"/>
      <c r="DVS43" s="11"/>
      <c r="DVT43" s="11"/>
      <c r="DVU43" s="11"/>
      <c r="DVV43" s="11"/>
      <c r="DVW43" s="11"/>
      <c r="DVX43" s="11"/>
      <c r="DVY43" s="11"/>
      <c r="DVZ43" s="11"/>
      <c r="DWA43" s="11"/>
      <c r="DWB43" s="11"/>
      <c r="DWC43" s="11"/>
      <c r="DWD43" s="11"/>
      <c r="DWE43" s="11"/>
      <c r="DWF43" s="11"/>
      <c r="DWG43" s="11"/>
      <c r="DWH43" s="11"/>
      <c r="DWI43" s="11"/>
      <c r="DWJ43" s="11"/>
      <c r="DWK43" s="11"/>
      <c r="DWL43" s="11"/>
      <c r="DWM43" s="11"/>
      <c r="DWN43" s="11"/>
      <c r="DWO43" s="11"/>
      <c r="DWP43" s="11"/>
      <c r="DWQ43" s="11"/>
      <c r="DWR43" s="11"/>
      <c r="DWS43" s="11"/>
      <c r="DWT43" s="11"/>
      <c r="DWU43" s="11"/>
      <c r="DWV43" s="11"/>
      <c r="DWW43" s="11"/>
      <c r="DWX43" s="11"/>
      <c r="DWY43" s="11"/>
      <c r="DWZ43" s="11"/>
      <c r="DXA43" s="11"/>
      <c r="DXB43" s="11"/>
      <c r="DXC43" s="11"/>
      <c r="DXD43" s="11"/>
      <c r="DXE43" s="11"/>
      <c r="DXF43" s="11"/>
      <c r="DXG43" s="11"/>
      <c r="DXH43" s="11"/>
      <c r="DXI43" s="11"/>
      <c r="DXJ43" s="11"/>
      <c r="DXK43" s="11"/>
      <c r="DXL43" s="11"/>
      <c r="DXM43" s="11"/>
      <c r="DXN43" s="11"/>
      <c r="DXO43" s="11"/>
      <c r="DXP43" s="11"/>
      <c r="DXQ43" s="11"/>
      <c r="DXR43" s="11"/>
      <c r="DXS43" s="11"/>
      <c r="DXT43" s="11"/>
      <c r="DXU43" s="11"/>
      <c r="DXV43" s="11"/>
      <c r="DXW43" s="11"/>
      <c r="DXX43" s="11"/>
      <c r="DXY43" s="11"/>
      <c r="DXZ43" s="11"/>
      <c r="DYA43" s="11"/>
      <c r="DYB43" s="11"/>
      <c r="DYC43" s="11"/>
      <c r="DYD43" s="11"/>
      <c r="DYE43" s="11"/>
      <c r="DYF43" s="11"/>
      <c r="DYG43" s="11"/>
      <c r="DYH43" s="11"/>
      <c r="DYI43" s="11"/>
      <c r="DYJ43" s="11"/>
      <c r="DYK43" s="11"/>
      <c r="DYL43" s="11"/>
      <c r="DYM43" s="11"/>
      <c r="DYN43" s="11"/>
      <c r="DYO43" s="11"/>
      <c r="DYP43" s="11"/>
      <c r="DYQ43" s="11"/>
      <c r="DYR43" s="11"/>
      <c r="DYS43" s="11"/>
      <c r="DYT43" s="11"/>
      <c r="DYU43" s="11"/>
      <c r="DYV43" s="11"/>
      <c r="DYW43" s="11"/>
      <c r="DYX43" s="11"/>
      <c r="DYY43" s="11"/>
      <c r="DYZ43" s="11"/>
      <c r="DZA43" s="11"/>
      <c r="DZB43" s="11"/>
      <c r="DZC43" s="11"/>
      <c r="DZD43" s="11"/>
      <c r="DZE43" s="11"/>
      <c r="DZF43" s="11"/>
      <c r="DZG43" s="11"/>
      <c r="DZH43" s="11"/>
      <c r="DZI43" s="11"/>
      <c r="DZJ43" s="11"/>
      <c r="DZK43" s="11"/>
      <c r="DZL43" s="11"/>
      <c r="DZM43" s="11"/>
      <c r="DZN43" s="11"/>
      <c r="DZO43" s="11"/>
      <c r="DZP43" s="11"/>
      <c r="DZQ43" s="11"/>
      <c r="DZR43" s="11"/>
      <c r="DZS43" s="11"/>
      <c r="DZT43" s="11"/>
      <c r="DZU43" s="11"/>
      <c r="DZV43" s="11"/>
      <c r="DZW43" s="11"/>
      <c r="DZX43" s="11"/>
      <c r="DZY43" s="11"/>
      <c r="DZZ43" s="11"/>
      <c r="EAA43" s="11"/>
      <c r="EAB43" s="11"/>
      <c r="EAC43" s="11"/>
      <c r="EAD43" s="11"/>
      <c r="EAE43" s="11"/>
      <c r="EAF43" s="11"/>
      <c r="EAG43" s="11"/>
      <c r="EAH43" s="11"/>
      <c r="EAI43" s="11"/>
      <c r="EAJ43" s="11"/>
      <c r="EAK43" s="11"/>
      <c r="EAL43" s="11"/>
      <c r="EAM43" s="11"/>
      <c r="EAN43" s="11"/>
      <c r="EAO43" s="11"/>
      <c r="EAP43" s="11"/>
      <c r="EAQ43" s="11"/>
      <c r="EAR43" s="11"/>
      <c r="EAS43" s="11"/>
      <c r="EAT43" s="11"/>
      <c r="EAU43" s="11"/>
      <c r="EAV43" s="11"/>
      <c r="EAW43" s="11"/>
      <c r="EAX43" s="11"/>
      <c r="EAY43" s="11"/>
      <c r="EAZ43" s="11"/>
      <c r="EBA43" s="11"/>
      <c r="EBB43" s="11"/>
      <c r="EBC43" s="11"/>
      <c r="EBD43" s="11"/>
      <c r="EBE43" s="11"/>
      <c r="EBF43" s="11"/>
      <c r="EBG43" s="11"/>
      <c r="EBH43" s="11"/>
      <c r="EBI43" s="11"/>
      <c r="EBJ43" s="11"/>
      <c r="EBK43" s="11"/>
      <c r="EBL43" s="11"/>
      <c r="EBM43" s="11"/>
      <c r="EBN43" s="11"/>
      <c r="EBO43" s="11"/>
      <c r="EBP43" s="11"/>
      <c r="EBQ43" s="11"/>
      <c r="EBR43" s="11"/>
      <c r="EBS43" s="11"/>
      <c r="EBT43" s="11"/>
      <c r="EBU43" s="11"/>
      <c r="EBV43" s="11"/>
      <c r="EBW43" s="11"/>
      <c r="EBX43" s="11"/>
      <c r="EBY43" s="11"/>
      <c r="EBZ43" s="11"/>
      <c r="ECA43" s="11"/>
      <c r="ECB43" s="11"/>
      <c r="ECC43" s="11"/>
      <c r="ECD43" s="11"/>
      <c r="ECE43" s="11"/>
      <c r="ECF43" s="11"/>
      <c r="ECG43" s="11"/>
      <c r="ECH43" s="11"/>
      <c r="ECI43" s="11"/>
      <c r="ECJ43" s="11"/>
      <c r="ECK43" s="11"/>
      <c r="ECL43" s="11"/>
      <c r="ECM43" s="11"/>
      <c r="ECN43" s="11"/>
      <c r="ECO43" s="11"/>
      <c r="ECP43" s="11"/>
      <c r="ECQ43" s="11"/>
      <c r="ECR43" s="11"/>
      <c r="ECS43" s="11"/>
      <c r="ECT43" s="11"/>
      <c r="ECU43" s="11"/>
      <c r="ECV43" s="11"/>
      <c r="ECW43" s="11"/>
      <c r="ECX43" s="11"/>
      <c r="ECY43" s="11"/>
      <c r="ECZ43" s="11"/>
      <c r="EDA43" s="11"/>
      <c r="EDB43" s="11"/>
      <c r="EDC43" s="11"/>
      <c r="EDD43" s="11"/>
      <c r="EDE43" s="11"/>
      <c r="EDF43" s="11"/>
      <c r="EDG43" s="11"/>
      <c r="EDH43" s="11"/>
      <c r="EDI43" s="11"/>
      <c r="EDJ43" s="11"/>
      <c r="EDK43" s="11"/>
      <c r="EDL43" s="11"/>
      <c r="EDM43" s="11"/>
      <c r="EDN43" s="11"/>
      <c r="EDO43" s="11"/>
      <c r="EDP43" s="11"/>
      <c r="EDQ43" s="11"/>
      <c r="EDR43" s="11"/>
      <c r="EDS43" s="11"/>
      <c r="EDT43" s="11"/>
      <c r="EDU43" s="11"/>
      <c r="EDV43" s="11"/>
      <c r="EDW43" s="11"/>
      <c r="EDX43" s="11"/>
      <c r="EDY43" s="11"/>
      <c r="EDZ43" s="11"/>
      <c r="EEA43" s="11"/>
      <c r="EEB43" s="11"/>
      <c r="EEC43" s="11"/>
      <c r="EED43" s="11"/>
      <c r="EEE43" s="11"/>
      <c r="EEF43" s="11"/>
      <c r="EEG43" s="11"/>
      <c r="EEH43" s="11"/>
      <c r="EEI43" s="11"/>
      <c r="EEJ43" s="11"/>
      <c r="EEK43" s="11"/>
      <c r="EEL43" s="11"/>
      <c r="EEM43" s="11"/>
      <c r="EEN43" s="11"/>
      <c r="EEO43" s="11"/>
      <c r="EEP43" s="11"/>
      <c r="EEQ43" s="11"/>
      <c r="EER43" s="11"/>
      <c r="EES43" s="11"/>
      <c r="EET43" s="11"/>
      <c r="EEU43" s="11"/>
      <c r="EEV43" s="11"/>
      <c r="EEW43" s="11"/>
      <c r="EEX43" s="11"/>
      <c r="EEY43" s="11"/>
      <c r="EEZ43" s="11"/>
      <c r="EFA43" s="11"/>
      <c r="EFB43" s="11"/>
      <c r="EFC43" s="11"/>
      <c r="EFD43" s="11"/>
      <c r="EFE43" s="11"/>
      <c r="EFF43" s="11"/>
      <c r="EFG43" s="11"/>
      <c r="EFH43" s="11"/>
      <c r="EFI43" s="11"/>
      <c r="EFJ43" s="11"/>
      <c r="EFK43" s="11"/>
      <c r="EFL43" s="11"/>
      <c r="EFM43" s="11"/>
      <c r="EFN43" s="11"/>
      <c r="EFO43" s="11"/>
      <c r="EFP43" s="11"/>
      <c r="EFQ43" s="11"/>
      <c r="EFR43" s="11"/>
      <c r="EFS43" s="11"/>
      <c r="EFT43" s="11"/>
      <c r="EFU43" s="11"/>
      <c r="EFV43" s="11"/>
      <c r="EFW43" s="11"/>
      <c r="EFX43" s="11"/>
      <c r="EFY43" s="11"/>
      <c r="EFZ43" s="11"/>
      <c r="EGA43" s="11"/>
      <c r="EGB43" s="11"/>
      <c r="EGC43" s="11"/>
      <c r="EGD43" s="11"/>
      <c r="EGE43" s="11"/>
      <c r="EGF43" s="11"/>
      <c r="EGG43" s="11"/>
      <c r="EGH43" s="11"/>
      <c r="EGI43" s="11"/>
      <c r="EGJ43" s="11"/>
      <c r="EGK43" s="11"/>
      <c r="EGL43" s="11"/>
      <c r="EGM43" s="11"/>
      <c r="EGN43" s="11"/>
      <c r="EGO43" s="11"/>
      <c r="EGP43" s="11"/>
      <c r="EGQ43" s="11"/>
      <c r="EGR43" s="11"/>
      <c r="EGS43" s="11"/>
      <c r="EGT43" s="11"/>
      <c r="EGU43" s="11"/>
      <c r="EGV43" s="11"/>
      <c r="EGW43" s="11"/>
      <c r="EGX43" s="11"/>
      <c r="EGY43" s="11"/>
      <c r="EGZ43" s="11"/>
      <c r="EHA43" s="11"/>
      <c r="EHB43" s="11"/>
      <c r="EHC43" s="11"/>
      <c r="EHD43" s="11"/>
      <c r="EHE43" s="11"/>
      <c r="EHF43" s="11"/>
      <c r="EHG43" s="11"/>
      <c r="EHH43" s="11"/>
      <c r="EHI43" s="11"/>
      <c r="EHJ43" s="11"/>
      <c r="EHK43" s="11"/>
      <c r="EHL43" s="11"/>
      <c r="EHM43" s="11"/>
      <c r="EHN43" s="11"/>
      <c r="EHO43" s="11"/>
      <c r="EHP43" s="11"/>
      <c r="EHQ43" s="11"/>
      <c r="EHR43" s="11"/>
      <c r="EHS43" s="11"/>
      <c r="EHT43" s="11"/>
      <c r="EHU43" s="11"/>
      <c r="EHV43" s="11"/>
      <c r="EHW43" s="11"/>
      <c r="EHX43" s="11"/>
      <c r="EHY43" s="11"/>
      <c r="EHZ43" s="11"/>
      <c r="EIA43" s="11"/>
      <c r="EIB43" s="11"/>
      <c r="EIC43" s="11"/>
      <c r="EID43" s="11"/>
      <c r="EIE43" s="11"/>
      <c r="EIF43" s="11"/>
      <c r="EIG43" s="11"/>
      <c r="EIH43" s="11"/>
      <c r="EII43" s="11"/>
      <c r="EIJ43" s="11"/>
      <c r="EIK43" s="11"/>
      <c r="EIL43" s="11"/>
      <c r="EIM43" s="11"/>
      <c r="EIN43" s="11"/>
      <c r="EIO43" s="11"/>
      <c r="EIP43" s="11"/>
      <c r="EIQ43" s="11"/>
      <c r="EIR43" s="11"/>
      <c r="EIS43" s="11"/>
      <c r="EIT43" s="11"/>
      <c r="EIU43" s="11"/>
      <c r="EIV43" s="11"/>
      <c r="EIW43" s="11"/>
      <c r="EIX43" s="11"/>
      <c r="EIY43" s="11"/>
      <c r="EIZ43" s="11"/>
      <c r="EJA43" s="11"/>
      <c r="EJB43" s="11"/>
      <c r="EJC43" s="11"/>
      <c r="EJD43" s="11"/>
      <c r="EJE43" s="11"/>
      <c r="EJF43" s="11"/>
      <c r="EJG43" s="11"/>
      <c r="EJH43" s="11"/>
      <c r="EJI43" s="11"/>
      <c r="EJJ43" s="11"/>
      <c r="EJK43" s="11"/>
      <c r="EJL43" s="11"/>
      <c r="EJM43" s="11"/>
      <c r="EJN43" s="11"/>
      <c r="EJO43" s="11"/>
      <c r="EJP43" s="11"/>
      <c r="EJQ43" s="11"/>
      <c r="EJR43" s="11"/>
      <c r="EJS43" s="11"/>
      <c r="EJT43" s="11"/>
      <c r="EJU43" s="11"/>
      <c r="EJV43" s="11"/>
      <c r="EJW43" s="11"/>
      <c r="EJX43" s="11"/>
      <c r="EJY43" s="11"/>
      <c r="EJZ43" s="11"/>
      <c r="EKA43" s="11"/>
      <c r="EKB43" s="11"/>
      <c r="EKC43" s="11"/>
      <c r="EKD43" s="11"/>
      <c r="EKE43" s="11"/>
      <c r="EKF43" s="11"/>
      <c r="EKG43" s="11"/>
      <c r="EKH43" s="11"/>
      <c r="EKI43" s="11"/>
      <c r="EKJ43" s="11"/>
      <c r="EKK43" s="11"/>
      <c r="EKL43" s="11"/>
      <c r="EKM43" s="11"/>
      <c r="EKN43" s="11"/>
      <c r="EKO43" s="11"/>
      <c r="EKP43" s="11"/>
      <c r="EKQ43" s="11"/>
      <c r="EKR43" s="11"/>
      <c r="EKS43" s="11"/>
      <c r="EKT43" s="11"/>
      <c r="EKU43" s="11"/>
      <c r="EKV43" s="11"/>
      <c r="EKW43" s="11"/>
      <c r="EKX43" s="11"/>
      <c r="EKY43" s="11"/>
      <c r="EKZ43" s="11"/>
      <c r="ELA43" s="11"/>
      <c r="ELB43" s="11"/>
      <c r="ELC43" s="11"/>
      <c r="ELD43" s="11"/>
      <c r="ELE43" s="11"/>
      <c r="ELF43" s="11"/>
      <c r="ELG43" s="11"/>
      <c r="ELH43" s="11"/>
      <c r="ELI43" s="11"/>
      <c r="ELJ43" s="11"/>
      <c r="ELK43" s="11"/>
      <c r="ELL43" s="11"/>
      <c r="ELM43" s="11"/>
      <c r="ELN43" s="11"/>
      <c r="ELO43" s="11"/>
      <c r="ELP43" s="11"/>
      <c r="ELQ43" s="11"/>
      <c r="ELR43" s="11"/>
      <c r="ELS43" s="11"/>
      <c r="ELT43" s="11"/>
      <c r="ELU43" s="11"/>
      <c r="ELV43" s="11"/>
      <c r="ELW43" s="11"/>
      <c r="ELX43" s="11"/>
      <c r="ELY43" s="11"/>
      <c r="ELZ43" s="11"/>
      <c r="EMA43" s="11"/>
      <c r="EMB43" s="11"/>
      <c r="EMC43" s="11"/>
      <c r="EMD43" s="11"/>
      <c r="EME43" s="11"/>
      <c r="EMF43" s="11"/>
      <c r="EMG43" s="11"/>
      <c r="EMH43" s="11"/>
      <c r="EMI43" s="11"/>
      <c r="EMJ43" s="11"/>
      <c r="EMK43" s="11"/>
      <c r="EML43" s="11"/>
      <c r="EMM43" s="11"/>
      <c r="EMN43" s="11"/>
      <c r="EMO43" s="11"/>
      <c r="EMP43" s="11"/>
      <c r="EMQ43" s="11"/>
      <c r="EMR43" s="11"/>
      <c r="EMS43" s="11"/>
      <c r="EMT43" s="11"/>
      <c r="EMU43" s="11"/>
      <c r="EMV43" s="11"/>
      <c r="EMW43" s="11"/>
      <c r="EMX43" s="11"/>
      <c r="EMY43" s="11"/>
      <c r="EMZ43" s="11"/>
      <c r="ENA43" s="11"/>
      <c r="ENB43" s="11"/>
      <c r="ENC43" s="11"/>
      <c r="END43" s="11"/>
      <c r="ENE43" s="11"/>
      <c r="ENF43" s="11"/>
      <c r="ENG43" s="11"/>
      <c r="ENH43" s="11"/>
      <c r="ENI43" s="11"/>
      <c r="ENJ43" s="11"/>
      <c r="ENK43" s="11"/>
      <c r="ENL43" s="11"/>
      <c r="ENM43" s="11"/>
      <c r="ENN43" s="11"/>
      <c r="ENO43" s="11"/>
      <c r="ENP43" s="11"/>
      <c r="ENQ43" s="11"/>
      <c r="ENR43" s="11"/>
      <c r="ENS43" s="11"/>
      <c r="ENT43" s="11"/>
      <c r="ENU43" s="11"/>
      <c r="ENV43" s="11"/>
      <c r="ENW43" s="11"/>
      <c r="ENX43" s="11"/>
      <c r="ENY43" s="11"/>
      <c r="ENZ43" s="11"/>
      <c r="EOA43" s="11"/>
      <c r="EOB43" s="11"/>
      <c r="EOC43" s="11"/>
      <c r="EOD43" s="11"/>
      <c r="EOE43" s="11"/>
      <c r="EOF43" s="11"/>
      <c r="EOG43" s="11"/>
      <c r="EOH43" s="11"/>
      <c r="EOI43" s="11"/>
      <c r="EOJ43" s="11"/>
      <c r="EOK43" s="11"/>
      <c r="EOL43" s="11"/>
      <c r="EOM43" s="11"/>
      <c r="EON43" s="11"/>
      <c r="EOO43" s="11"/>
      <c r="EOP43" s="11"/>
      <c r="EOQ43" s="11"/>
      <c r="EOR43" s="11"/>
      <c r="EOS43" s="11"/>
      <c r="EOT43" s="11"/>
      <c r="EOU43" s="11"/>
      <c r="EOV43" s="11"/>
      <c r="EOW43" s="11"/>
      <c r="EOX43" s="11"/>
      <c r="EOY43" s="11"/>
      <c r="EOZ43" s="11"/>
      <c r="EPA43" s="11"/>
      <c r="EPB43" s="11"/>
      <c r="EPC43" s="11"/>
      <c r="EPD43" s="11"/>
      <c r="EPE43" s="11"/>
      <c r="EPF43" s="11"/>
      <c r="EPG43" s="11"/>
      <c r="EPH43" s="11"/>
      <c r="EPI43" s="11"/>
      <c r="EPJ43" s="11"/>
      <c r="EPK43" s="11"/>
      <c r="EPL43" s="11"/>
      <c r="EPM43" s="11"/>
      <c r="EPN43" s="11"/>
      <c r="EPO43" s="11"/>
      <c r="EPP43" s="11"/>
      <c r="EPQ43" s="11"/>
      <c r="EPR43" s="11"/>
      <c r="EPS43" s="11"/>
      <c r="EPT43" s="11"/>
      <c r="EPU43" s="11"/>
      <c r="EPV43" s="11"/>
      <c r="EPW43" s="11"/>
      <c r="EPX43" s="11"/>
      <c r="EPY43" s="11"/>
      <c r="EPZ43" s="11"/>
      <c r="EQA43" s="11"/>
      <c r="EQB43" s="11"/>
      <c r="EQC43" s="11"/>
      <c r="EQD43" s="11"/>
      <c r="EQE43" s="11"/>
      <c r="EQF43" s="11"/>
      <c r="EQG43" s="11"/>
      <c r="EQH43" s="11"/>
      <c r="EQI43" s="11"/>
      <c r="EQJ43" s="11"/>
      <c r="EQK43" s="11"/>
      <c r="EQL43" s="11"/>
      <c r="EQM43" s="11"/>
      <c r="EQN43" s="11"/>
      <c r="EQO43" s="11"/>
      <c r="EQP43" s="11"/>
      <c r="EQQ43" s="11"/>
      <c r="EQR43" s="11"/>
      <c r="EQS43" s="11"/>
      <c r="EQT43" s="11"/>
      <c r="EQU43" s="11"/>
      <c r="EQV43" s="11"/>
      <c r="EQW43" s="11"/>
      <c r="EQX43" s="11"/>
      <c r="EQY43" s="11"/>
      <c r="EQZ43" s="11"/>
      <c r="ERA43" s="11"/>
      <c r="ERB43" s="11"/>
      <c r="ERC43" s="11"/>
      <c r="ERD43" s="11"/>
      <c r="ERE43" s="11"/>
      <c r="ERF43" s="11"/>
      <c r="ERG43" s="11"/>
      <c r="ERH43" s="11"/>
      <c r="ERI43" s="11"/>
      <c r="ERJ43" s="11"/>
      <c r="ERK43" s="11"/>
      <c r="ERL43" s="11"/>
      <c r="ERM43" s="11"/>
      <c r="ERN43" s="11"/>
      <c r="ERO43" s="11"/>
      <c r="ERP43" s="11"/>
      <c r="ERQ43" s="11"/>
      <c r="ERR43" s="11"/>
      <c r="ERS43" s="11"/>
      <c r="ERT43" s="11"/>
      <c r="ERU43" s="11"/>
      <c r="ERV43" s="11"/>
      <c r="ERW43" s="11"/>
      <c r="ERX43" s="11"/>
      <c r="ERY43" s="11"/>
      <c r="ERZ43" s="11"/>
      <c r="ESA43" s="11"/>
      <c r="ESB43" s="11"/>
      <c r="ESC43" s="11"/>
      <c r="ESD43" s="11"/>
      <c r="ESE43" s="11"/>
      <c r="ESF43" s="11"/>
      <c r="ESG43" s="11"/>
      <c r="ESH43" s="11"/>
      <c r="ESI43" s="11"/>
      <c r="ESJ43" s="11"/>
      <c r="ESK43" s="11"/>
      <c r="ESL43" s="11"/>
      <c r="ESM43" s="11"/>
      <c r="ESN43" s="11"/>
      <c r="ESO43" s="11"/>
      <c r="ESP43" s="11"/>
      <c r="ESQ43" s="11"/>
      <c r="ESR43" s="11"/>
      <c r="ESS43" s="11"/>
      <c r="EST43" s="11"/>
      <c r="ESU43" s="11"/>
      <c r="ESV43" s="11"/>
      <c r="ESW43" s="11"/>
      <c r="ESX43" s="11"/>
      <c r="ESY43" s="11"/>
      <c r="ESZ43" s="11"/>
      <c r="ETA43" s="11"/>
      <c r="ETB43" s="11"/>
      <c r="ETC43" s="11"/>
      <c r="ETD43" s="11"/>
      <c r="ETE43" s="11"/>
      <c r="ETF43" s="11"/>
      <c r="ETG43" s="11"/>
      <c r="ETH43" s="11"/>
      <c r="ETI43" s="11"/>
      <c r="ETJ43" s="11"/>
      <c r="ETK43" s="11"/>
      <c r="ETL43" s="11"/>
      <c r="ETM43" s="11"/>
      <c r="ETN43" s="11"/>
      <c r="ETO43" s="11"/>
      <c r="ETP43" s="11"/>
      <c r="ETQ43" s="11"/>
      <c r="ETR43" s="11"/>
      <c r="ETS43" s="11"/>
      <c r="ETT43" s="11"/>
      <c r="ETU43" s="11"/>
      <c r="ETV43" s="11"/>
      <c r="ETW43" s="11"/>
      <c r="ETX43" s="11"/>
      <c r="ETY43" s="11"/>
      <c r="ETZ43" s="11"/>
      <c r="EUA43" s="11"/>
      <c r="EUB43" s="11"/>
      <c r="EUC43" s="11"/>
      <c r="EUD43" s="11"/>
      <c r="EUE43" s="11"/>
      <c r="EUF43" s="11"/>
      <c r="EUG43" s="11"/>
      <c r="EUH43" s="11"/>
      <c r="EUI43" s="11"/>
      <c r="EUJ43" s="11"/>
      <c r="EUK43" s="11"/>
      <c r="EUL43" s="11"/>
      <c r="EUM43" s="11"/>
      <c r="EUN43" s="11"/>
      <c r="EUO43" s="11"/>
      <c r="EUP43" s="11"/>
      <c r="EUQ43" s="11"/>
      <c r="EUR43" s="11"/>
      <c r="EUS43" s="11"/>
      <c r="EUT43" s="11"/>
      <c r="EUU43" s="11"/>
      <c r="EUV43" s="11"/>
      <c r="EUW43" s="11"/>
      <c r="EUX43" s="11"/>
      <c r="EUY43" s="11"/>
      <c r="EUZ43" s="11"/>
      <c r="EVA43" s="11"/>
      <c r="EVB43" s="11"/>
      <c r="EVC43" s="11"/>
      <c r="EVD43" s="11"/>
      <c r="EVE43" s="11"/>
      <c r="EVF43" s="11"/>
      <c r="EVG43" s="11"/>
      <c r="EVH43" s="11"/>
      <c r="EVI43" s="11"/>
      <c r="EVJ43" s="11"/>
      <c r="EVK43" s="11"/>
      <c r="EVL43" s="11"/>
      <c r="EVM43" s="11"/>
      <c r="EVN43" s="11"/>
      <c r="EVO43" s="11"/>
      <c r="EVP43" s="11"/>
      <c r="EVQ43" s="11"/>
      <c r="EVR43" s="11"/>
      <c r="EVS43" s="11"/>
      <c r="EVT43" s="11"/>
      <c r="EVU43" s="11"/>
      <c r="EVV43" s="11"/>
      <c r="EVW43" s="11"/>
      <c r="EVX43" s="11"/>
      <c r="EVY43" s="11"/>
      <c r="EVZ43" s="11"/>
      <c r="EWA43" s="11"/>
      <c r="EWB43" s="11"/>
      <c r="EWC43" s="11"/>
      <c r="EWD43" s="11"/>
      <c r="EWE43" s="11"/>
      <c r="EWF43" s="11"/>
      <c r="EWG43" s="11"/>
      <c r="EWH43" s="11"/>
      <c r="EWI43" s="11"/>
      <c r="EWJ43" s="11"/>
      <c r="EWK43" s="11"/>
      <c r="EWL43" s="11"/>
      <c r="EWM43" s="11"/>
      <c r="EWN43" s="11"/>
      <c r="EWO43" s="11"/>
      <c r="EWP43" s="11"/>
      <c r="EWQ43" s="11"/>
      <c r="EWR43" s="11"/>
      <c r="EWS43" s="11"/>
      <c r="EWT43" s="11"/>
      <c r="EWU43" s="11"/>
      <c r="EWV43" s="11"/>
      <c r="EWW43" s="11"/>
      <c r="EWX43" s="11"/>
      <c r="EWY43" s="11"/>
      <c r="EWZ43" s="11"/>
      <c r="EXA43" s="11"/>
      <c r="EXB43" s="11"/>
      <c r="EXC43" s="11"/>
      <c r="EXD43" s="11"/>
      <c r="EXE43" s="11"/>
      <c r="EXF43" s="11"/>
      <c r="EXG43" s="11"/>
      <c r="EXH43" s="11"/>
      <c r="EXI43" s="11"/>
      <c r="EXJ43" s="11"/>
      <c r="EXK43" s="11"/>
      <c r="EXL43" s="11"/>
      <c r="EXM43" s="11"/>
      <c r="EXN43" s="11"/>
      <c r="EXO43" s="11"/>
      <c r="EXP43" s="11"/>
      <c r="EXQ43" s="11"/>
      <c r="EXR43" s="11"/>
      <c r="EXS43" s="11"/>
      <c r="EXT43" s="11"/>
      <c r="EXU43" s="11"/>
      <c r="EXV43" s="11"/>
      <c r="EXW43" s="11"/>
      <c r="EXX43" s="11"/>
      <c r="EXY43" s="11"/>
      <c r="EXZ43" s="11"/>
      <c r="EYA43" s="11"/>
      <c r="EYB43" s="11"/>
      <c r="EYC43" s="11"/>
      <c r="EYD43" s="11"/>
      <c r="EYE43" s="11"/>
      <c r="EYF43" s="11"/>
      <c r="EYG43" s="11"/>
      <c r="EYH43" s="11"/>
      <c r="EYI43" s="11"/>
      <c r="EYJ43" s="11"/>
      <c r="EYK43" s="11"/>
      <c r="EYL43" s="11"/>
      <c r="EYM43" s="11"/>
      <c r="EYN43" s="11"/>
      <c r="EYO43" s="11"/>
      <c r="EYP43" s="11"/>
      <c r="EYQ43" s="11"/>
      <c r="EYR43" s="11"/>
      <c r="EYS43" s="11"/>
      <c r="EYT43" s="11"/>
      <c r="EYU43" s="11"/>
      <c r="EYV43" s="11"/>
      <c r="EYW43" s="11"/>
      <c r="EYX43" s="11"/>
      <c r="EYY43" s="11"/>
      <c r="EYZ43" s="11"/>
      <c r="EZA43" s="11"/>
      <c r="EZB43" s="11"/>
      <c r="EZC43" s="11"/>
      <c r="EZD43" s="11"/>
      <c r="EZE43" s="11"/>
      <c r="EZF43" s="11"/>
      <c r="EZG43" s="11"/>
      <c r="EZH43" s="11"/>
      <c r="EZI43" s="11"/>
      <c r="EZJ43" s="11"/>
      <c r="EZK43" s="11"/>
      <c r="EZL43" s="11"/>
      <c r="EZM43" s="11"/>
      <c r="EZN43" s="11"/>
      <c r="EZO43" s="11"/>
      <c r="EZP43" s="11"/>
      <c r="EZQ43" s="11"/>
      <c r="EZR43" s="11"/>
      <c r="EZS43" s="11"/>
      <c r="EZT43" s="11"/>
      <c r="EZU43" s="11"/>
      <c r="EZV43" s="11"/>
      <c r="EZW43" s="11"/>
      <c r="EZX43" s="11"/>
      <c r="EZY43" s="11"/>
      <c r="EZZ43" s="11"/>
      <c r="FAA43" s="11"/>
      <c r="FAB43" s="11"/>
      <c r="FAC43" s="11"/>
      <c r="FAD43" s="11"/>
      <c r="FAE43" s="11"/>
      <c r="FAF43" s="11"/>
      <c r="FAG43" s="11"/>
      <c r="FAH43" s="11"/>
      <c r="FAI43" s="11"/>
      <c r="FAJ43" s="11"/>
      <c r="FAK43" s="11"/>
      <c r="FAL43" s="11"/>
      <c r="FAM43" s="11"/>
      <c r="FAN43" s="11"/>
      <c r="FAO43" s="11"/>
      <c r="FAP43" s="11"/>
      <c r="FAQ43" s="11"/>
      <c r="FAR43" s="11"/>
      <c r="FAS43" s="11"/>
      <c r="FAT43" s="11"/>
      <c r="FAU43" s="11"/>
      <c r="FAV43" s="11"/>
      <c r="FAW43" s="11"/>
      <c r="FAX43" s="11"/>
      <c r="FAY43" s="11"/>
      <c r="FAZ43" s="11"/>
      <c r="FBA43" s="11"/>
      <c r="FBB43" s="11"/>
      <c r="FBC43" s="11"/>
      <c r="FBD43" s="11"/>
      <c r="FBE43" s="11"/>
      <c r="FBF43" s="11"/>
      <c r="FBG43" s="11"/>
      <c r="FBH43" s="11"/>
      <c r="FBI43" s="11"/>
      <c r="FBJ43" s="11"/>
      <c r="FBK43" s="11"/>
      <c r="FBL43" s="11"/>
      <c r="FBM43" s="11"/>
      <c r="FBN43" s="11"/>
      <c r="FBO43" s="11"/>
      <c r="FBP43" s="11"/>
      <c r="FBQ43" s="11"/>
      <c r="FBR43" s="11"/>
      <c r="FBS43" s="11"/>
      <c r="FBT43" s="11"/>
      <c r="FBU43" s="11"/>
      <c r="FBV43" s="11"/>
      <c r="FBW43" s="11"/>
      <c r="FBX43" s="11"/>
      <c r="FBY43" s="11"/>
      <c r="FBZ43" s="11"/>
      <c r="FCA43" s="11"/>
      <c r="FCB43" s="11"/>
      <c r="FCC43" s="11"/>
      <c r="FCD43" s="11"/>
      <c r="FCE43" s="11"/>
      <c r="FCF43" s="11"/>
      <c r="FCG43" s="11"/>
      <c r="FCH43" s="11"/>
      <c r="FCI43" s="11"/>
      <c r="FCJ43" s="11"/>
      <c r="FCK43" s="11"/>
      <c r="FCL43" s="11"/>
      <c r="FCM43" s="11"/>
      <c r="FCN43" s="11"/>
      <c r="FCO43" s="11"/>
      <c r="FCP43" s="11"/>
      <c r="FCQ43" s="11"/>
      <c r="FCR43" s="11"/>
      <c r="FCS43" s="11"/>
      <c r="FCT43" s="11"/>
      <c r="FCU43" s="11"/>
      <c r="FCV43" s="11"/>
      <c r="FCW43" s="11"/>
      <c r="FCX43" s="11"/>
      <c r="FCY43" s="11"/>
      <c r="FCZ43" s="11"/>
      <c r="FDA43" s="11"/>
      <c r="FDB43" s="11"/>
      <c r="FDC43" s="11"/>
      <c r="FDD43" s="11"/>
      <c r="FDE43" s="11"/>
      <c r="FDF43" s="11"/>
      <c r="FDG43" s="11"/>
      <c r="FDH43" s="11"/>
      <c r="FDI43" s="11"/>
      <c r="FDJ43" s="11"/>
      <c r="FDK43" s="11"/>
      <c r="FDL43" s="11"/>
      <c r="FDM43" s="11"/>
      <c r="FDN43" s="11"/>
      <c r="FDO43" s="11"/>
      <c r="FDP43" s="11"/>
      <c r="FDQ43" s="11"/>
      <c r="FDR43" s="11"/>
      <c r="FDS43" s="11"/>
      <c r="FDT43" s="11"/>
      <c r="FDU43" s="11"/>
      <c r="FDV43" s="11"/>
      <c r="FDW43" s="11"/>
      <c r="FDX43" s="11"/>
      <c r="FDY43" s="11"/>
      <c r="FDZ43" s="11"/>
      <c r="FEA43" s="11"/>
      <c r="FEB43" s="11"/>
      <c r="FEC43" s="11"/>
      <c r="FED43" s="11"/>
      <c r="FEE43" s="11"/>
      <c r="FEF43" s="11"/>
      <c r="FEG43" s="11"/>
      <c r="FEH43" s="11"/>
      <c r="FEI43" s="11"/>
      <c r="FEJ43" s="11"/>
      <c r="FEK43" s="11"/>
      <c r="FEL43" s="11"/>
      <c r="FEM43" s="11"/>
      <c r="FEN43" s="11"/>
      <c r="FEO43" s="11"/>
      <c r="FEP43" s="11"/>
      <c r="FEQ43" s="11"/>
      <c r="FER43" s="11"/>
      <c r="FES43" s="11"/>
      <c r="FET43" s="11"/>
      <c r="FEU43" s="11"/>
      <c r="FEV43" s="11"/>
      <c r="FEW43" s="11"/>
      <c r="FEX43" s="11"/>
      <c r="FEY43" s="11"/>
      <c r="FEZ43" s="11"/>
      <c r="FFA43" s="11"/>
      <c r="FFB43" s="11"/>
      <c r="FFC43" s="11"/>
      <c r="FFD43" s="11"/>
      <c r="FFE43" s="11"/>
      <c r="FFF43" s="11"/>
      <c r="FFG43" s="11"/>
      <c r="FFH43" s="11"/>
      <c r="FFI43" s="11"/>
      <c r="FFJ43" s="11"/>
      <c r="FFK43" s="11"/>
      <c r="FFL43" s="11"/>
      <c r="FFM43" s="11"/>
      <c r="FFN43" s="11"/>
      <c r="FFO43" s="11"/>
      <c r="FFP43" s="11"/>
      <c r="FFQ43" s="11"/>
      <c r="FFR43" s="11"/>
      <c r="FFS43" s="11"/>
      <c r="FFT43" s="11"/>
      <c r="FFU43" s="11"/>
      <c r="FFV43" s="11"/>
      <c r="FFW43" s="11"/>
      <c r="FFX43" s="11"/>
      <c r="FFY43" s="11"/>
      <c r="FFZ43" s="11"/>
      <c r="FGA43" s="11"/>
      <c r="FGB43" s="11"/>
      <c r="FGC43" s="11"/>
      <c r="FGD43" s="11"/>
      <c r="FGE43" s="11"/>
      <c r="FGF43" s="11"/>
      <c r="FGG43" s="11"/>
      <c r="FGH43" s="11"/>
      <c r="FGI43" s="11"/>
      <c r="FGJ43" s="11"/>
      <c r="FGK43" s="11"/>
      <c r="FGL43" s="11"/>
      <c r="FGM43" s="11"/>
      <c r="FGN43" s="11"/>
      <c r="FGO43" s="11"/>
      <c r="FGP43" s="11"/>
      <c r="FGQ43" s="11"/>
      <c r="FGR43" s="11"/>
      <c r="FGS43" s="11"/>
      <c r="FGT43" s="11"/>
      <c r="FGU43" s="11"/>
      <c r="FGV43" s="11"/>
      <c r="FGW43" s="11"/>
      <c r="FGX43" s="11"/>
      <c r="FGY43" s="11"/>
      <c r="FGZ43" s="11"/>
      <c r="FHA43" s="11"/>
      <c r="FHB43" s="11"/>
      <c r="FHC43" s="11"/>
      <c r="FHD43" s="11"/>
      <c r="FHE43" s="11"/>
      <c r="FHF43" s="11"/>
      <c r="FHG43" s="11"/>
      <c r="FHH43" s="11"/>
      <c r="FHI43" s="11"/>
      <c r="FHJ43" s="11"/>
      <c r="FHK43" s="11"/>
      <c r="FHL43" s="11"/>
      <c r="FHM43" s="11"/>
      <c r="FHN43" s="11"/>
      <c r="FHO43" s="11"/>
      <c r="FHP43" s="11"/>
      <c r="FHQ43" s="11"/>
      <c r="FHR43" s="11"/>
      <c r="FHS43" s="11"/>
      <c r="FHT43" s="11"/>
      <c r="FHU43" s="11"/>
      <c r="FHV43" s="11"/>
      <c r="FHW43" s="11"/>
      <c r="FHX43" s="11"/>
      <c r="FHY43" s="11"/>
      <c r="FHZ43" s="11"/>
      <c r="FIA43" s="11"/>
      <c r="FIB43" s="11"/>
      <c r="FIC43" s="11"/>
      <c r="FID43" s="11"/>
      <c r="FIE43" s="11"/>
      <c r="FIF43" s="11"/>
      <c r="FIG43" s="11"/>
      <c r="FIH43" s="11"/>
      <c r="FII43" s="11"/>
      <c r="FIJ43" s="11"/>
      <c r="FIK43" s="11"/>
      <c r="FIL43" s="11"/>
      <c r="FIM43" s="11"/>
      <c r="FIN43" s="11"/>
      <c r="FIO43" s="11"/>
      <c r="FIP43" s="11"/>
      <c r="FIQ43" s="11"/>
      <c r="FIR43" s="11"/>
      <c r="FIS43" s="11"/>
      <c r="FIT43" s="11"/>
      <c r="FIU43" s="11"/>
      <c r="FIV43" s="11"/>
      <c r="FIW43" s="11"/>
      <c r="FIX43" s="11"/>
      <c r="FIY43" s="11"/>
      <c r="FIZ43" s="11"/>
      <c r="FJA43" s="11"/>
      <c r="FJB43" s="11"/>
      <c r="FJC43" s="11"/>
      <c r="FJD43" s="11"/>
      <c r="FJE43" s="11"/>
      <c r="FJF43" s="11"/>
      <c r="FJG43" s="11"/>
      <c r="FJH43" s="11"/>
      <c r="FJI43" s="11"/>
      <c r="FJJ43" s="11"/>
      <c r="FJK43" s="11"/>
      <c r="FJL43" s="11"/>
      <c r="FJM43" s="11"/>
      <c r="FJN43" s="11"/>
      <c r="FJO43" s="11"/>
      <c r="FJP43" s="11"/>
      <c r="FJQ43" s="11"/>
      <c r="FJR43" s="11"/>
      <c r="FJS43" s="11"/>
      <c r="FJT43" s="11"/>
      <c r="FJU43" s="11"/>
      <c r="FJV43" s="11"/>
      <c r="FJW43" s="11"/>
      <c r="FJX43" s="11"/>
      <c r="FJY43" s="11"/>
      <c r="FJZ43" s="11"/>
      <c r="FKA43" s="11"/>
      <c r="FKB43" s="11"/>
      <c r="FKC43" s="11"/>
      <c r="FKD43" s="11"/>
      <c r="FKE43" s="11"/>
      <c r="FKF43" s="11"/>
      <c r="FKG43" s="11"/>
      <c r="FKH43" s="11"/>
      <c r="FKI43" s="11"/>
      <c r="FKJ43" s="11"/>
      <c r="FKK43" s="11"/>
      <c r="FKL43" s="11"/>
      <c r="FKM43" s="11"/>
      <c r="FKN43" s="11"/>
      <c r="FKO43" s="11"/>
      <c r="FKP43" s="11"/>
      <c r="FKQ43" s="11"/>
      <c r="FKR43" s="11"/>
      <c r="FKS43" s="11"/>
      <c r="FKT43" s="11"/>
      <c r="FKU43" s="11"/>
      <c r="FKV43" s="11"/>
      <c r="FKW43" s="11"/>
      <c r="FKX43" s="11"/>
      <c r="FKY43" s="11"/>
      <c r="FKZ43" s="11"/>
      <c r="FLA43" s="11"/>
      <c r="FLB43" s="11"/>
      <c r="FLC43" s="11"/>
      <c r="FLD43" s="11"/>
      <c r="FLE43" s="11"/>
      <c r="FLF43" s="11"/>
      <c r="FLG43" s="11"/>
      <c r="FLH43" s="11"/>
      <c r="FLI43" s="11"/>
      <c r="FLJ43" s="11"/>
      <c r="FLK43" s="11"/>
      <c r="FLL43" s="11"/>
      <c r="FLM43" s="11"/>
      <c r="FLN43" s="11"/>
      <c r="FLO43" s="11"/>
      <c r="FLP43" s="11"/>
      <c r="FLQ43" s="11"/>
      <c r="FLR43" s="11"/>
      <c r="FLS43" s="11"/>
      <c r="FLT43" s="11"/>
      <c r="FLU43" s="11"/>
      <c r="FLV43" s="11"/>
      <c r="FLW43" s="11"/>
      <c r="FLX43" s="11"/>
      <c r="FLY43" s="11"/>
      <c r="FLZ43" s="11"/>
      <c r="FMA43" s="11"/>
      <c r="FMB43" s="11"/>
      <c r="FMC43" s="11"/>
      <c r="FMD43" s="11"/>
      <c r="FME43" s="11"/>
      <c r="FMF43" s="11"/>
      <c r="FMG43" s="11"/>
      <c r="FMH43" s="11"/>
      <c r="FMI43" s="11"/>
      <c r="FMJ43" s="11"/>
      <c r="FMK43" s="11"/>
      <c r="FML43" s="11"/>
      <c r="FMM43" s="11"/>
      <c r="FMN43" s="11"/>
      <c r="FMO43" s="11"/>
      <c r="FMP43" s="11"/>
      <c r="FMQ43" s="11"/>
      <c r="FMR43" s="11"/>
      <c r="FMS43" s="11"/>
      <c r="FMT43" s="11"/>
      <c r="FMU43" s="11"/>
      <c r="FMV43" s="11"/>
      <c r="FMW43" s="11"/>
      <c r="FMX43" s="11"/>
      <c r="FMY43" s="11"/>
      <c r="FMZ43" s="11"/>
      <c r="FNA43" s="11"/>
      <c r="FNB43" s="11"/>
      <c r="FNC43" s="11"/>
      <c r="FND43" s="11"/>
      <c r="FNE43" s="11"/>
      <c r="FNF43" s="11"/>
      <c r="FNG43" s="11"/>
      <c r="FNH43" s="11"/>
      <c r="FNI43" s="11"/>
      <c r="FNJ43" s="11"/>
      <c r="FNK43" s="11"/>
      <c r="FNL43" s="11"/>
      <c r="FNM43" s="11"/>
      <c r="FNN43" s="11"/>
      <c r="FNO43" s="11"/>
      <c r="FNP43" s="11"/>
      <c r="FNQ43" s="11"/>
      <c r="FNR43" s="11"/>
      <c r="FNS43" s="11"/>
      <c r="FNT43" s="11"/>
      <c r="FNU43" s="11"/>
      <c r="FNV43" s="11"/>
      <c r="FNW43" s="11"/>
      <c r="FNX43" s="11"/>
      <c r="FNY43" s="11"/>
      <c r="FNZ43" s="11"/>
      <c r="FOA43" s="11"/>
      <c r="FOB43" s="11"/>
      <c r="FOC43" s="11"/>
      <c r="FOD43" s="11"/>
      <c r="FOE43" s="11"/>
      <c r="FOF43" s="11"/>
      <c r="FOG43" s="11"/>
      <c r="FOH43" s="11"/>
      <c r="FOI43" s="11"/>
      <c r="FOJ43" s="11"/>
      <c r="FOK43" s="11"/>
      <c r="FOL43" s="11"/>
      <c r="FOM43" s="11"/>
      <c r="FON43" s="11"/>
      <c r="FOO43" s="11"/>
      <c r="FOP43" s="11"/>
      <c r="FOQ43" s="11"/>
      <c r="FOR43" s="11"/>
      <c r="FOS43" s="11"/>
      <c r="FOT43" s="11"/>
      <c r="FOU43" s="11"/>
      <c r="FOV43" s="11"/>
      <c r="FOW43" s="11"/>
      <c r="FOX43" s="11"/>
      <c r="FOY43" s="11"/>
      <c r="FOZ43" s="11"/>
      <c r="FPA43" s="11"/>
      <c r="FPB43" s="11"/>
      <c r="FPC43" s="11"/>
      <c r="FPD43" s="11"/>
      <c r="FPE43" s="11"/>
      <c r="FPF43" s="11"/>
      <c r="FPG43" s="11"/>
      <c r="FPH43" s="11"/>
      <c r="FPI43" s="11"/>
      <c r="FPJ43" s="11"/>
      <c r="FPK43" s="11"/>
      <c r="FPL43" s="11"/>
      <c r="FPM43" s="11"/>
      <c r="FPN43" s="11"/>
      <c r="FPO43" s="11"/>
      <c r="FPP43" s="11"/>
      <c r="FPQ43" s="11"/>
      <c r="FPR43" s="11"/>
      <c r="FPS43" s="11"/>
      <c r="FPT43" s="11"/>
      <c r="FPU43" s="11"/>
      <c r="FPV43" s="11"/>
      <c r="FPW43" s="11"/>
      <c r="FPX43" s="11"/>
      <c r="FPY43" s="11"/>
      <c r="FPZ43" s="11"/>
      <c r="FQA43" s="11"/>
      <c r="FQB43" s="11"/>
      <c r="FQC43" s="11"/>
      <c r="FQD43" s="11"/>
      <c r="FQE43" s="11"/>
      <c r="FQF43" s="11"/>
      <c r="FQG43" s="11"/>
      <c r="FQH43" s="11"/>
      <c r="FQI43" s="11"/>
      <c r="FQJ43" s="11"/>
      <c r="FQK43" s="11"/>
      <c r="FQL43" s="11"/>
      <c r="FQM43" s="11"/>
      <c r="FQN43" s="11"/>
      <c r="FQO43" s="11"/>
      <c r="FQP43" s="11"/>
      <c r="FQQ43" s="11"/>
      <c r="FQR43" s="11"/>
      <c r="FQS43" s="11"/>
      <c r="FQT43" s="11"/>
      <c r="FQU43" s="11"/>
      <c r="FQV43" s="11"/>
      <c r="FQW43" s="11"/>
      <c r="FQX43" s="11"/>
      <c r="FQY43" s="11"/>
      <c r="FQZ43" s="11"/>
      <c r="FRA43" s="11"/>
      <c r="FRB43" s="11"/>
      <c r="FRC43" s="11"/>
      <c r="FRD43" s="11"/>
      <c r="FRE43" s="11"/>
      <c r="FRF43" s="11"/>
      <c r="FRG43" s="11"/>
      <c r="FRH43" s="11"/>
      <c r="FRI43" s="11"/>
      <c r="FRJ43" s="11"/>
      <c r="FRK43" s="11"/>
      <c r="FRL43" s="11"/>
      <c r="FRM43" s="11"/>
      <c r="FRN43" s="11"/>
      <c r="FRO43" s="11"/>
      <c r="FRP43" s="11"/>
      <c r="FRQ43" s="11"/>
      <c r="FRR43" s="11"/>
      <c r="FRS43" s="11"/>
      <c r="FRT43" s="11"/>
      <c r="FRU43" s="11"/>
      <c r="FRV43" s="11"/>
      <c r="FRW43" s="11"/>
      <c r="FRX43" s="11"/>
      <c r="FRY43" s="11"/>
      <c r="FRZ43" s="11"/>
      <c r="FSA43" s="11"/>
      <c r="FSB43" s="11"/>
      <c r="FSC43" s="11"/>
      <c r="FSD43" s="11"/>
      <c r="FSE43" s="11"/>
      <c r="FSF43" s="11"/>
      <c r="FSG43" s="11"/>
      <c r="FSH43" s="11"/>
      <c r="FSI43" s="11"/>
      <c r="FSJ43" s="11"/>
      <c r="FSK43" s="11"/>
      <c r="FSL43" s="11"/>
      <c r="FSM43" s="11"/>
      <c r="FSN43" s="11"/>
      <c r="FSO43" s="11"/>
      <c r="FSP43" s="11"/>
      <c r="FSQ43" s="11"/>
      <c r="FSR43" s="11"/>
      <c r="FSS43" s="11"/>
      <c r="FST43" s="11"/>
      <c r="FSU43" s="11"/>
      <c r="FSV43" s="11"/>
      <c r="FSW43" s="11"/>
      <c r="FSX43" s="11"/>
      <c r="FSY43" s="11"/>
      <c r="FSZ43" s="11"/>
      <c r="FTA43" s="11"/>
      <c r="FTB43" s="11"/>
      <c r="FTC43" s="11"/>
      <c r="FTD43" s="11"/>
      <c r="FTE43" s="11"/>
      <c r="FTF43" s="11"/>
      <c r="FTG43" s="11"/>
      <c r="FTH43" s="11"/>
      <c r="FTI43" s="11"/>
      <c r="FTJ43" s="11"/>
      <c r="FTK43" s="11"/>
      <c r="FTL43" s="11"/>
      <c r="FTM43" s="11"/>
      <c r="FTN43" s="11"/>
      <c r="FTO43" s="11"/>
      <c r="FTP43" s="11"/>
      <c r="FTQ43" s="11"/>
      <c r="FTR43" s="11"/>
      <c r="FTS43" s="11"/>
      <c r="FTT43" s="11"/>
      <c r="FTU43" s="11"/>
      <c r="FTV43" s="11"/>
      <c r="FTW43" s="11"/>
      <c r="FTX43" s="11"/>
      <c r="FTY43" s="11"/>
      <c r="FTZ43" s="11"/>
      <c r="FUA43" s="11"/>
      <c r="FUB43" s="11"/>
      <c r="FUC43" s="11"/>
      <c r="FUD43" s="11"/>
      <c r="FUE43" s="11"/>
      <c r="FUF43" s="11"/>
      <c r="FUG43" s="11"/>
      <c r="FUH43" s="11"/>
      <c r="FUI43" s="11"/>
      <c r="FUJ43" s="11"/>
      <c r="FUK43" s="11"/>
      <c r="FUL43" s="11"/>
      <c r="FUM43" s="11"/>
      <c r="FUN43" s="11"/>
      <c r="FUO43" s="11"/>
      <c r="FUP43" s="11"/>
      <c r="FUQ43" s="11"/>
      <c r="FUR43" s="11"/>
      <c r="FUS43" s="11"/>
      <c r="FUT43" s="11"/>
      <c r="FUU43" s="11"/>
      <c r="FUV43" s="11"/>
      <c r="FUW43" s="11"/>
      <c r="FUX43" s="11"/>
      <c r="FUY43" s="11"/>
      <c r="FUZ43" s="11"/>
      <c r="FVA43" s="11"/>
      <c r="FVB43" s="11"/>
      <c r="FVC43" s="11"/>
      <c r="FVD43" s="11"/>
      <c r="FVE43" s="11"/>
      <c r="FVF43" s="11"/>
      <c r="FVG43" s="11"/>
      <c r="FVH43" s="11"/>
      <c r="FVI43" s="11"/>
      <c r="FVJ43" s="11"/>
      <c r="FVK43" s="11"/>
      <c r="FVL43" s="11"/>
      <c r="FVM43" s="11"/>
      <c r="FVN43" s="11"/>
      <c r="FVO43" s="11"/>
      <c r="FVP43" s="11"/>
      <c r="FVQ43" s="11"/>
      <c r="FVR43" s="11"/>
      <c r="FVS43" s="11"/>
      <c r="FVT43" s="11"/>
      <c r="FVU43" s="11"/>
      <c r="FVV43" s="11"/>
      <c r="FVW43" s="11"/>
      <c r="FVX43" s="11"/>
      <c r="FVY43" s="11"/>
      <c r="FVZ43" s="11"/>
      <c r="FWA43" s="11"/>
      <c r="FWB43" s="11"/>
      <c r="FWC43" s="11"/>
      <c r="FWD43" s="11"/>
      <c r="FWE43" s="11"/>
      <c r="FWF43" s="11"/>
      <c r="FWG43" s="11"/>
      <c r="FWH43" s="11"/>
      <c r="FWI43" s="11"/>
      <c r="FWJ43" s="11"/>
      <c r="FWK43" s="11"/>
      <c r="FWL43" s="11"/>
      <c r="FWM43" s="11"/>
      <c r="FWN43" s="11"/>
      <c r="FWO43" s="11"/>
      <c r="FWP43" s="11"/>
      <c r="FWQ43" s="11"/>
      <c r="FWR43" s="11"/>
      <c r="FWS43" s="11"/>
      <c r="FWT43" s="11"/>
      <c r="FWU43" s="11"/>
      <c r="FWV43" s="11"/>
      <c r="FWW43" s="11"/>
      <c r="FWX43" s="11"/>
      <c r="FWY43" s="11"/>
      <c r="FWZ43" s="11"/>
      <c r="FXA43" s="11"/>
      <c r="FXB43" s="11"/>
      <c r="FXC43" s="11"/>
      <c r="FXD43" s="11"/>
      <c r="FXE43" s="11"/>
      <c r="FXF43" s="11"/>
      <c r="FXG43" s="11"/>
      <c r="FXH43" s="11"/>
      <c r="FXI43" s="11"/>
      <c r="FXJ43" s="11"/>
      <c r="FXK43" s="11"/>
      <c r="FXL43" s="11"/>
      <c r="FXM43" s="11"/>
      <c r="FXN43" s="11"/>
      <c r="FXO43" s="11"/>
      <c r="FXP43" s="11"/>
      <c r="FXQ43" s="11"/>
      <c r="FXR43" s="11"/>
      <c r="FXS43" s="11"/>
      <c r="FXT43" s="11"/>
      <c r="FXU43" s="11"/>
      <c r="FXV43" s="11"/>
      <c r="FXW43" s="11"/>
      <c r="FXX43" s="11"/>
      <c r="FXY43" s="11"/>
      <c r="FXZ43" s="11"/>
      <c r="FYA43" s="11"/>
      <c r="FYB43" s="11"/>
      <c r="FYC43" s="11"/>
      <c r="FYD43" s="11"/>
      <c r="FYE43" s="11"/>
      <c r="FYF43" s="11"/>
      <c r="FYG43" s="11"/>
      <c r="FYH43" s="11"/>
      <c r="FYI43" s="11"/>
      <c r="FYJ43" s="11"/>
      <c r="FYK43" s="11"/>
      <c r="FYL43" s="11"/>
      <c r="FYM43" s="11"/>
      <c r="FYN43" s="11"/>
      <c r="FYO43" s="11"/>
      <c r="FYP43" s="11"/>
      <c r="FYQ43" s="11"/>
      <c r="FYR43" s="11"/>
      <c r="FYS43" s="11"/>
      <c r="FYT43" s="11"/>
      <c r="FYU43" s="11"/>
      <c r="FYV43" s="11"/>
      <c r="FYW43" s="11"/>
      <c r="FYX43" s="11"/>
      <c r="FYY43" s="11"/>
      <c r="FYZ43" s="11"/>
      <c r="FZA43" s="11"/>
      <c r="FZB43" s="11"/>
      <c r="FZC43" s="11"/>
      <c r="FZD43" s="11"/>
      <c r="FZE43" s="11"/>
      <c r="FZF43" s="11"/>
      <c r="FZG43" s="11"/>
      <c r="FZH43" s="11"/>
      <c r="FZI43" s="11"/>
      <c r="FZJ43" s="11"/>
      <c r="FZK43" s="11"/>
      <c r="FZL43" s="11"/>
      <c r="FZM43" s="11"/>
      <c r="FZN43" s="11"/>
      <c r="FZO43" s="11"/>
      <c r="FZP43" s="11"/>
      <c r="FZQ43" s="11"/>
      <c r="FZR43" s="11"/>
      <c r="FZS43" s="11"/>
      <c r="FZT43" s="11"/>
      <c r="FZU43" s="11"/>
      <c r="FZV43" s="11"/>
      <c r="FZW43" s="11"/>
      <c r="FZX43" s="11"/>
      <c r="FZY43" s="11"/>
      <c r="FZZ43" s="11"/>
      <c r="GAA43" s="11"/>
      <c r="GAB43" s="11"/>
      <c r="GAC43" s="11"/>
      <c r="GAD43" s="11"/>
      <c r="GAE43" s="11"/>
      <c r="GAF43" s="11"/>
      <c r="GAG43" s="11"/>
      <c r="GAH43" s="11"/>
      <c r="GAI43" s="11"/>
      <c r="GAJ43" s="11"/>
      <c r="GAK43" s="11"/>
      <c r="GAL43" s="11"/>
      <c r="GAM43" s="11"/>
      <c r="GAN43" s="11"/>
      <c r="GAO43" s="11"/>
      <c r="GAP43" s="11"/>
      <c r="GAQ43" s="11"/>
      <c r="GAR43" s="11"/>
      <c r="GAS43" s="11"/>
      <c r="GAT43" s="11"/>
      <c r="GAU43" s="11"/>
      <c r="GAV43" s="11"/>
      <c r="GAW43" s="11"/>
      <c r="GAX43" s="11"/>
      <c r="GAY43" s="11"/>
      <c r="GAZ43" s="11"/>
      <c r="GBA43" s="11"/>
      <c r="GBB43" s="11"/>
      <c r="GBC43" s="11"/>
      <c r="GBD43" s="11"/>
      <c r="GBE43" s="11"/>
      <c r="GBF43" s="11"/>
      <c r="GBG43" s="11"/>
      <c r="GBH43" s="11"/>
      <c r="GBI43" s="11"/>
      <c r="GBJ43" s="11"/>
      <c r="GBK43" s="11"/>
      <c r="GBL43" s="11"/>
      <c r="GBM43" s="11"/>
      <c r="GBN43" s="11"/>
      <c r="GBO43" s="11"/>
      <c r="GBP43" s="11"/>
      <c r="GBQ43" s="11"/>
      <c r="GBR43" s="11"/>
      <c r="GBS43" s="11"/>
      <c r="GBT43" s="11"/>
      <c r="GBU43" s="11"/>
      <c r="GBV43" s="11"/>
      <c r="GBW43" s="11"/>
      <c r="GBX43" s="11"/>
      <c r="GBY43" s="11"/>
      <c r="GBZ43" s="11"/>
      <c r="GCA43" s="11"/>
      <c r="GCB43" s="11"/>
      <c r="GCC43" s="11"/>
      <c r="GCD43" s="11"/>
      <c r="GCE43" s="11"/>
      <c r="GCF43" s="11"/>
      <c r="GCG43" s="11"/>
      <c r="GCH43" s="11"/>
      <c r="GCI43" s="11"/>
      <c r="GCJ43" s="11"/>
      <c r="GCK43" s="11"/>
      <c r="GCL43" s="11"/>
      <c r="GCM43" s="11"/>
      <c r="GCN43" s="11"/>
      <c r="GCO43" s="11"/>
      <c r="GCP43" s="11"/>
      <c r="GCQ43" s="11"/>
      <c r="GCR43" s="11"/>
      <c r="GCS43" s="11"/>
      <c r="GCT43" s="11"/>
      <c r="GCU43" s="11"/>
      <c r="GCV43" s="11"/>
      <c r="GCW43" s="11"/>
      <c r="GCX43" s="11"/>
      <c r="GCY43" s="11"/>
      <c r="GCZ43" s="11"/>
      <c r="GDA43" s="11"/>
      <c r="GDB43" s="11"/>
      <c r="GDC43" s="11"/>
      <c r="GDD43" s="11"/>
      <c r="GDE43" s="11"/>
      <c r="GDF43" s="11"/>
      <c r="GDG43" s="11"/>
      <c r="GDH43" s="11"/>
      <c r="GDI43" s="11"/>
      <c r="GDJ43" s="11"/>
      <c r="GDK43" s="11"/>
      <c r="GDL43" s="11"/>
      <c r="GDM43" s="11"/>
      <c r="GDN43" s="11"/>
      <c r="GDO43" s="11"/>
      <c r="GDP43" s="11"/>
      <c r="GDQ43" s="11"/>
      <c r="GDR43" s="11"/>
      <c r="GDS43" s="11"/>
      <c r="GDT43" s="11"/>
      <c r="GDU43" s="11"/>
      <c r="GDV43" s="11"/>
      <c r="GDW43" s="11"/>
      <c r="GDX43" s="11"/>
      <c r="GDY43" s="11"/>
      <c r="GDZ43" s="11"/>
      <c r="GEA43" s="11"/>
      <c r="GEB43" s="11"/>
      <c r="GEC43" s="11"/>
      <c r="GED43" s="11"/>
      <c r="GEE43" s="11"/>
      <c r="GEF43" s="11"/>
      <c r="GEG43" s="11"/>
      <c r="GEH43" s="11"/>
      <c r="GEI43" s="11"/>
      <c r="GEJ43" s="11"/>
      <c r="GEK43" s="11"/>
      <c r="GEL43" s="11"/>
      <c r="GEM43" s="11"/>
      <c r="GEN43" s="11"/>
      <c r="GEO43" s="11"/>
      <c r="GEP43" s="11"/>
      <c r="GEQ43" s="11"/>
      <c r="GER43" s="11"/>
      <c r="GES43" s="11"/>
      <c r="GET43" s="11"/>
      <c r="GEU43" s="11"/>
      <c r="GEV43" s="11"/>
      <c r="GEW43" s="11"/>
      <c r="GEX43" s="11"/>
      <c r="GEY43" s="11"/>
      <c r="GEZ43" s="11"/>
      <c r="GFA43" s="11"/>
      <c r="GFB43" s="11"/>
      <c r="GFC43" s="11"/>
      <c r="GFD43" s="11"/>
      <c r="GFE43" s="11"/>
      <c r="GFF43" s="11"/>
      <c r="GFG43" s="11"/>
      <c r="GFH43" s="11"/>
      <c r="GFI43" s="11"/>
      <c r="GFJ43" s="11"/>
      <c r="GFK43" s="11"/>
      <c r="GFL43" s="11"/>
      <c r="GFM43" s="11"/>
      <c r="GFN43" s="11"/>
      <c r="GFO43" s="11"/>
      <c r="GFP43" s="11"/>
      <c r="GFQ43" s="11"/>
      <c r="GFR43" s="11"/>
      <c r="GFS43" s="11"/>
      <c r="GFT43" s="11"/>
      <c r="GFU43" s="11"/>
      <c r="GFV43" s="11"/>
      <c r="GFW43" s="11"/>
      <c r="GFX43" s="11"/>
      <c r="GFY43" s="11"/>
      <c r="GFZ43" s="11"/>
      <c r="GGA43" s="11"/>
      <c r="GGB43" s="11"/>
      <c r="GGC43" s="11"/>
      <c r="GGD43" s="11"/>
      <c r="GGE43" s="11"/>
      <c r="GGF43" s="11"/>
      <c r="GGG43" s="11"/>
      <c r="GGH43" s="11"/>
      <c r="GGI43" s="11"/>
      <c r="GGJ43" s="11"/>
      <c r="GGK43" s="11"/>
      <c r="GGL43" s="11"/>
      <c r="GGM43" s="11"/>
      <c r="GGN43" s="11"/>
      <c r="GGO43" s="11"/>
      <c r="GGP43" s="11"/>
      <c r="GGQ43" s="11"/>
      <c r="GGR43" s="11"/>
      <c r="GGS43" s="11"/>
      <c r="GGT43" s="11"/>
      <c r="GGU43" s="11"/>
      <c r="GGV43" s="11"/>
      <c r="GGW43" s="11"/>
      <c r="GGX43" s="11"/>
      <c r="GGY43" s="11"/>
      <c r="GGZ43" s="11"/>
      <c r="GHA43" s="11"/>
      <c r="GHB43" s="11"/>
      <c r="GHC43" s="11"/>
      <c r="GHD43" s="11"/>
      <c r="GHE43" s="11"/>
      <c r="GHF43" s="11"/>
      <c r="GHG43" s="11"/>
      <c r="GHH43" s="11"/>
      <c r="GHI43" s="11"/>
      <c r="GHJ43" s="11"/>
      <c r="GHK43" s="11"/>
      <c r="GHL43" s="11"/>
      <c r="GHM43" s="11"/>
      <c r="GHN43" s="11"/>
      <c r="GHO43" s="11"/>
      <c r="GHP43" s="11"/>
      <c r="GHQ43" s="11"/>
      <c r="GHR43" s="11"/>
      <c r="GHS43" s="11"/>
      <c r="GHT43" s="11"/>
      <c r="GHU43" s="11"/>
      <c r="GHV43" s="11"/>
      <c r="GHW43" s="11"/>
      <c r="GHX43" s="11"/>
      <c r="GHY43" s="11"/>
      <c r="GHZ43" s="11"/>
      <c r="GIA43" s="11"/>
      <c r="GIB43" s="11"/>
      <c r="GIC43" s="11"/>
      <c r="GID43" s="11"/>
      <c r="GIE43" s="11"/>
      <c r="GIF43" s="11"/>
      <c r="GIG43" s="11"/>
      <c r="GIH43" s="11"/>
      <c r="GII43" s="11"/>
      <c r="GIJ43" s="11"/>
      <c r="GIK43" s="11"/>
      <c r="GIL43" s="11"/>
      <c r="GIM43" s="11"/>
      <c r="GIN43" s="11"/>
      <c r="GIO43" s="11"/>
      <c r="GIP43" s="11"/>
      <c r="GIQ43" s="11"/>
      <c r="GIR43" s="11"/>
      <c r="GIS43" s="11"/>
      <c r="GIT43" s="11"/>
      <c r="GIU43" s="11"/>
      <c r="GIV43" s="11"/>
      <c r="GIW43" s="11"/>
      <c r="GIX43" s="11"/>
      <c r="GIY43" s="11"/>
      <c r="GIZ43" s="11"/>
      <c r="GJA43" s="11"/>
      <c r="GJB43" s="11"/>
      <c r="GJC43" s="11"/>
      <c r="GJD43" s="11"/>
      <c r="GJE43" s="11"/>
      <c r="GJF43" s="11"/>
      <c r="GJG43" s="11"/>
      <c r="GJH43" s="11"/>
      <c r="GJI43" s="11"/>
      <c r="GJJ43" s="11"/>
      <c r="GJK43" s="11"/>
      <c r="GJL43" s="11"/>
      <c r="GJM43" s="11"/>
      <c r="GJN43" s="11"/>
      <c r="GJO43" s="11"/>
      <c r="GJP43" s="11"/>
      <c r="GJQ43" s="11"/>
      <c r="GJR43" s="11"/>
      <c r="GJS43" s="11"/>
      <c r="GJT43" s="11"/>
      <c r="GJU43" s="11"/>
      <c r="GJV43" s="11"/>
      <c r="GJW43" s="11"/>
      <c r="GJX43" s="11"/>
      <c r="GJY43" s="11"/>
      <c r="GJZ43" s="11"/>
      <c r="GKA43" s="11"/>
      <c r="GKB43" s="11"/>
      <c r="GKC43" s="11"/>
      <c r="GKD43" s="11"/>
      <c r="GKE43" s="11"/>
      <c r="GKF43" s="11"/>
      <c r="GKG43" s="11"/>
      <c r="GKH43" s="11"/>
      <c r="GKI43" s="11"/>
      <c r="GKJ43" s="11"/>
      <c r="GKK43" s="11"/>
      <c r="GKL43" s="11"/>
      <c r="GKM43" s="11"/>
      <c r="GKN43" s="11"/>
      <c r="GKO43" s="11"/>
      <c r="GKP43" s="11"/>
      <c r="GKQ43" s="11"/>
      <c r="GKR43" s="11"/>
      <c r="GKS43" s="11"/>
      <c r="GKT43" s="11"/>
      <c r="GKU43" s="11"/>
      <c r="GKV43" s="11"/>
      <c r="GKW43" s="11"/>
      <c r="GKX43" s="11"/>
      <c r="GKY43" s="11"/>
      <c r="GKZ43" s="11"/>
      <c r="GLA43" s="11"/>
      <c r="GLB43" s="11"/>
      <c r="GLC43" s="11"/>
      <c r="GLD43" s="11"/>
      <c r="GLE43" s="11"/>
      <c r="GLF43" s="11"/>
      <c r="GLG43" s="11"/>
      <c r="GLH43" s="11"/>
      <c r="GLI43" s="11"/>
      <c r="GLJ43" s="11"/>
      <c r="GLK43" s="11"/>
      <c r="GLL43" s="11"/>
      <c r="GLM43" s="11"/>
      <c r="GLN43" s="11"/>
      <c r="GLO43" s="11"/>
      <c r="GLP43" s="11"/>
      <c r="GLQ43" s="11"/>
      <c r="GLR43" s="11"/>
      <c r="GLS43" s="11"/>
      <c r="GLT43" s="11"/>
      <c r="GLU43" s="11"/>
      <c r="GLV43" s="11"/>
      <c r="GLW43" s="11"/>
      <c r="GLX43" s="11"/>
      <c r="GLY43" s="11"/>
      <c r="GLZ43" s="11"/>
      <c r="GMA43" s="11"/>
      <c r="GMB43" s="11"/>
      <c r="GMC43" s="11"/>
      <c r="GMD43" s="11"/>
      <c r="GME43" s="11"/>
      <c r="GMF43" s="11"/>
      <c r="GMG43" s="11"/>
      <c r="GMH43" s="11"/>
      <c r="GMI43" s="11"/>
      <c r="GMJ43" s="11"/>
      <c r="GMK43" s="11"/>
      <c r="GML43" s="11"/>
      <c r="GMM43" s="11"/>
      <c r="GMN43" s="11"/>
      <c r="GMO43" s="11"/>
      <c r="GMP43" s="11"/>
      <c r="GMQ43" s="11"/>
      <c r="GMR43" s="11"/>
      <c r="GMS43" s="11"/>
      <c r="GMT43" s="11"/>
      <c r="GMU43" s="11"/>
      <c r="GMV43" s="11"/>
      <c r="GMW43" s="11"/>
      <c r="GMX43" s="11"/>
      <c r="GMY43" s="11"/>
      <c r="GMZ43" s="11"/>
      <c r="GNA43" s="11"/>
      <c r="GNB43" s="11"/>
      <c r="GNC43" s="11"/>
      <c r="GND43" s="11"/>
      <c r="GNE43" s="11"/>
      <c r="GNF43" s="11"/>
      <c r="GNG43" s="11"/>
      <c r="GNH43" s="11"/>
      <c r="GNI43" s="11"/>
      <c r="GNJ43" s="11"/>
      <c r="GNK43" s="11"/>
      <c r="GNL43" s="11"/>
      <c r="GNM43" s="11"/>
      <c r="GNN43" s="11"/>
      <c r="GNO43" s="11"/>
      <c r="GNP43" s="11"/>
      <c r="GNQ43" s="11"/>
      <c r="GNR43" s="11"/>
      <c r="GNS43" s="11"/>
      <c r="GNT43" s="11"/>
      <c r="GNU43" s="11"/>
      <c r="GNV43" s="11"/>
      <c r="GNW43" s="11"/>
      <c r="GNX43" s="11"/>
      <c r="GNY43" s="11"/>
      <c r="GNZ43" s="11"/>
      <c r="GOA43" s="11"/>
      <c r="GOB43" s="11"/>
      <c r="GOC43" s="11"/>
      <c r="GOD43" s="11"/>
      <c r="GOE43" s="11"/>
      <c r="GOF43" s="11"/>
      <c r="GOG43" s="11"/>
      <c r="GOH43" s="11"/>
      <c r="GOI43" s="11"/>
      <c r="GOJ43" s="11"/>
      <c r="GOK43" s="11"/>
      <c r="GOL43" s="11"/>
      <c r="GOM43" s="11"/>
      <c r="GON43" s="11"/>
      <c r="GOO43" s="11"/>
      <c r="GOP43" s="11"/>
      <c r="GOQ43" s="11"/>
      <c r="GOR43" s="11"/>
      <c r="GOS43" s="11"/>
      <c r="GOT43" s="11"/>
      <c r="GOU43" s="11"/>
      <c r="GOV43" s="11"/>
      <c r="GOW43" s="11"/>
      <c r="GOX43" s="11"/>
      <c r="GOY43" s="11"/>
      <c r="GOZ43" s="11"/>
      <c r="GPA43" s="11"/>
      <c r="GPB43" s="11"/>
      <c r="GPC43" s="11"/>
      <c r="GPD43" s="11"/>
      <c r="GPE43" s="11"/>
      <c r="GPF43" s="11"/>
      <c r="GPG43" s="11"/>
      <c r="GPH43" s="11"/>
      <c r="GPI43" s="11"/>
      <c r="GPJ43" s="11"/>
      <c r="GPK43" s="11"/>
      <c r="GPL43" s="11"/>
      <c r="GPM43" s="11"/>
      <c r="GPN43" s="11"/>
      <c r="GPO43" s="11"/>
      <c r="GPP43" s="11"/>
      <c r="GPQ43" s="11"/>
      <c r="GPR43" s="11"/>
      <c r="GPS43" s="11"/>
      <c r="GPT43" s="11"/>
      <c r="GPU43" s="11"/>
      <c r="GPV43" s="11"/>
      <c r="GPW43" s="11"/>
      <c r="GPX43" s="11"/>
      <c r="GPY43" s="11"/>
      <c r="GPZ43" s="11"/>
      <c r="GQA43" s="11"/>
      <c r="GQB43" s="11"/>
      <c r="GQC43" s="11"/>
      <c r="GQD43" s="11"/>
      <c r="GQE43" s="11"/>
      <c r="GQF43" s="11"/>
      <c r="GQG43" s="11"/>
      <c r="GQH43" s="11"/>
      <c r="GQI43" s="11"/>
      <c r="GQJ43" s="11"/>
      <c r="GQK43" s="11"/>
      <c r="GQL43" s="11"/>
      <c r="GQM43" s="11"/>
      <c r="GQN43" s="11"/>
      <c r="GQO43" s="11"/>
      <c r="GQP43" s="11"/>
      <c r="GQQ43" s="11"/>
      <c r="GQR43" s="11"/>
      <c r="GQS43" s="11"/>
      <c r="GQT43" s="11"/>
      <c r="GQU43" s="11"/>
      <c r="GQV43" s="11"/>
      <c r="GQW43" s="11"/>
      <c r="GQX43" s="11"/>
      <c r="GQY43" s="11"/>
      <c r="GQZ43" s="11"/>
      <c r="GRA43" s="11"/>
      <c r="GRB43" s="11"/>
      <c r="GRC43" s="11"/>
      <c r="GRD43" s="11"/>
      <c r="GRE43" s="11"/>
      <c r="GRF43" s="11"/>
      <c r="GRG43" s="11"/>
      <c r="GRH43" s="11"/>
      <c r="GRI43" s="11"/>
      <c r="GRJ43" s="11"/>
      <c r="GRK43" s="11"/>
      <c r="GRL43" s="11"/>
      <c r="GRM43" s="11"/>
      <c r="GRN43" s="11"/>
      <c r="GRO43" s="11"/>
      <c r="GRP43" s="11"/>
      <c r="GRQ43" s="11"/>
      <c r="GRR43" s="11"/>
      <c r="GRS43" s="11"/>
      <c r="GRT43" s="11"/>
      <c r="GRU43" s="11"/>
      <c r="GRV43" s="11"/>
      <c r="GRW43" s="11"/>
      <c r="GRX43" s="11"/>
      <c r="GRY43" s="11"/>
      <c r="GRZ43" s="11"/>
      <c r="GSA43" s="11"/>
      <c r="GSB43" s="11"/>
      <c r="GSC43" s="11"/>
      <c r="GSD43" s="11"/>
      <c r="GSE43" s="11"/>
      <c r="GSF43" s="11"/>
      <c r="GSG43" s="11"/>
      <c r="GSH43" s="11"/>
      <c r="GSI43" s="11"/>
      <c r="GSJ43" s="11"/>
      <c r="GSK43" s="11"/>
      <c r="GSL43" s="11"/>
      <c r="GSM43" s="11"/>
      <c r="GSN43" s="11"/>
      <c r="GSO43" s="11"/>
      <c r="GSP43" s="11"/>
      <c r="GSQ43" s="11"/>
      <c r="GSR43" s="11"/>
      <c r="GSS43" s="11"/>
      <c r="GST43" s="11"/>
      <c r="GSU43" s="11"/>
      <c r="GSV43" s="11"/>
      <c r="GSW43" s="11"/>
      <c r="GSX43" s="11"/>
      <c r="GSY43" s="11"/>
      <c r="GSZ43" s="11"/>
      <c r="GTA43" s="11"/>
      <c r="GTB43" s="11"/>
      <c r="GTC43" s="11"/>
      <c r="GTD43" s="11"/>
      <c r="GTE43" s="11"/>
      <c r="GTF43" s="11"/>
      <c r="GTG43" s="11"/>
      <c r="GTH43" s="11"/>
      <c r="GTI43" s="11"/>
      <c r="GTJ43" s="11"/>
      <c r="GTK43" s="11"/>
      <c r="GTL43" s="11"/>
      <c r="GTM43" s="11"/>
      <c r="GTN43" s="11"/>
      <c r="GTO43" s="11"/>
      <c r="GTP43" s="11"/>
      <c r="GTQ43" s="11"/>
      <c r="GTR43" s="11"/>
      <c r="GTS43" s="11"/>
      <c r="GTT43" s="11"/>
      <c r="GTU43" s="11"/>
      <c r="GTV43" s="11"/>
      <c r="GTW43" s="11"/>
      <c r="GTX43" s="11"/>
      <c r="GTY43" s="11"/>
      <c r="GTZ43" s="11"/>
      <c r="GUA43" s="11"/>
      <c r="GUB43" s="11"/>
      <c r="GUC43" s="11"/>
      <c r="GUD43" s="11"/>
      <c r="GUE43" s="11"/>
      <c r="GUF43" s="11"/>
      <c r="GUG43" s="11"/>
      <c r="GUH43" s="11"/>
      <c r="GUI43" s="11"/>
      <c r="GUJ43" s="11"/>
      <c r="GUK43" s="11"/>
      <c r="GUL43" s="11"/>
      <c r="GUM43" s="11"/>
      <c r="GUN43" s="11"/>
      <c r="GUO43" s="11"/>
      <c r="GUP43" s="11"/>
      <c r="GUQ43" s="11"/>
      <c r="GUR43" s="11"/>
      <c r="GUS43" s="11"/>
      <c r="GUT43" s="11"/>
      <c r="GUU43" s="11"/>
      <c r="GUV43" s="11"/>
      <c r="GUW43" s="11"/>
      <c r="GUX43" s="11"/>
      <c r="GUY43" s="11"/>
      <c r="GUZ43" s="11"/>
      <c r="GVA43" s="11"/>
      <c r="GVB43" s="11"/>
      <c r="GVC43" s="11"/>
      <c r="GVD43" s="11"/>
      <c r="GVE43" s="11"/>
      <c r="GVF43" s="11"/>
      <c r="GVG43" s="11"/>
      <c r="GVH43" s="11"/>
      <c r="GVI43" s="11"/>
      <c r="GVJ43" s="11"/>
      <c r="GVK43" s="11"/>
      <c r="GVL43" s="11"/>
      <c r="GVM43" s="11"/>
      <c r="GVN43" s="11"/>
      <c r="GVO43" s="11"/>
      <c r="GVP43" s="11"/>
      <c r="GVQ43" s="11"/>
      <c r="GVR43" s="11"/>
      <c r="GVS43" s="11"/>
      <c r="GVT43" s="11"/>
      <c r="GVU43" s="11"/>
      <c r="GVV43" s="11"/>
      <c r="GVW43" s="11"/>
      <c r="GVX43" s="11"/>
      <c r="GVY43" s="11"/>
      <c r="GVZ43" s="11"/>
      <c r="GWA43" s="11"/>
      <c r="GWB43" s="11"/>
      <c r="GWC43" s="11"/>
      <c r="GWD43" s="11"/>
      <c r="GWE43" s="11"/>
      <c r="GWF43" s="11"/>
      <c r="GWG43" s="11"/>
      <c r="GWH43" s="11"/>
      <c r="GWI43" s="11"/>
      <c r="GWJ43" s="11"/>
      <c r="GWK43" s="11"/>
      <c r="GWL43" s="11"/>
      <c r="GWM43" s="11"/>
      <c r="GWN43" s="11"/>
      <c r="GWO43" s="11"/>
      <c r="GWP43" s="11"/>
      <c r="GWQ43" s="11"/>
      <c r="GWR43" s="11"/>
      <c r="GWS43" s="11"/>
      <c r="GWT43" s="11"/>
      <c r="GWU43" s="11"/>
      <c r="GWV43" s="11"/>
      <c r="GWW43" s="11"/>
      <c r="GWX43" s="11"/>
      <c r="GWY43" s="11"/>
      <c r="GWZ43" s="11"/>
      <c r="GXA43" s="11"/>
      <c r="GXB43" s="11"/>
      <c r="GXC43" s="11"/>
      <c r="GXD43" s="11"/>
      <c r="GXE43" s="11"/>
      <c r="GXF43" s="11"/>
      <c r="GXG43" s="11"/>
      <c r="GXH43" s="11"/>
      <c r="GXI43" s="11"/>
      <c r="GXJ43" s="11"/>
      <c r="GXK43" s="11"/>
      <c r="GXL43" s="11"/>
      <c r="GXM43" s="11"/>
      <c r="GXN43" s="11"/>
      <c r="GXO43" s="11"/>
      <c r="GXP43" s="11"/>
      <c r="GXQ43" s="11"/>
      <c r="GXR43" s="11"/>
      <c r="GXS43" s="11"/>
      <c r="GXT43" s="11"/>
      <c r="GXU43" s="11"/>
      <c r="GXV43" s="11"/>
      <c r="GXW43" s="11"/>
      <c r="GXX43" s="11"/>
      <c r="GXY43" s="11"/>
      <c r="GXZ43" s="11"/>
      <c r="GYA43" s="11"/>
      <c r="GYB43" s="11"/>
      <c r="GYC43" s="11"/>
      <c r="GYD43" s="11"/>
      <c r="GYE43" s="11"/>
      <c r="GYF43" s="11"/>
      <c r="GYG43" s="11"/>
      <c r="GYH43" s="11"/>
      <c r="GYI43" s="11"/>
      <c r="GYJ43" s="11"/>
      <c r="GYK43" s="11"/>
      <c r="GYL43" s="11"/>
      <c r="GYM43" s="11"/>
      <c r="GYN43" s="11"/>
      <c r="GYO43" s="11"/>
      <c r="GYP43" s="11"/>
      <c r="GYQ43" s="11"/>
      <c r="GYR43" s="11"/>
      <c r="GYS43" s="11"/>
      <c r="GYT43" s="11"/>
      <c r="GYU43" s="11"/>
      <c r="GYV43" s="11"/>
      <c r="GYW43" s="11"/>
      <c r="GYX43" s="11"/>
      <c r="GYY43" s="11"/>
      <c r="GYZ43" s="11"/>
      <c r="GZA43" s="11"/>
      <c r="GZB43" s="11"/>
      <c r="GZC43" s="11"/>
      <c r="GZD43" s="11"/>
      <c r="GZE43" s="11"/>
      <c r="GZF43" s="11"/>
      <c r="GZG43" s="11"/>
      <c r="GZH43" s="11"/>
      <c r="GZI43" s="11"/>
      <c r="GZJ43" s="11"/>
      <c r="GZK43" s="11"/>
      <c r="GZL43" s="11"/>
      <c r="GZM43" s="11"/>
      <c r="GZN43" s="11"/>
      <c r="GZO43" s="11"/>
      <c r="GZP43" s="11"/>
      <c r="GZQ43" s="11"/>
      <c r="GZR43" s="11"/>
      <c r="GZS43" s="11"/>
      <c r="GZT43" s="11"/>
      <c r="GZU43" s="11"/>
      <c r="GZV43" s="11"/>
      <c r="GZW43" s="11"/>
      <c r="GZX43" s="11"/>
      <c r="GZY43" s="11"/>
      <c r="GZZ43" s="11"/>
      <c r="HAA43" s="11"/>
      <c r="HAB43" s="11"/>
      <c r="HAC43" s="11"/>
      <c r="HAD43" s="11"/>
      <c r="HAE43" s="11"/>
      <c r="HAF43" s="11"/>
      <c r="HAG43" s="11"/>
      <c r="HAH43" s="11"/>
      <c r="HAI43" s="11"/>
      <c r="HAJ43" s="11"/>
      <c r="HAK43" s="11"/>
      <c r="HAL43" s="11"/>
      <c r="HAM43" s="11"/>
      <c r="HAN43" s="11"/>
      <c r="HAO43" s="11"/>
      <c r="HAP43" s="11"/>
      <c r="HAQ43" s="11"/>
      <c r="HAR43" s="11"/>
      <c r="HAS43" s="11"/>
      <c r="HAT43" s="11"/>
      <c r="HAU43" s="11"/>
      <c r="HAV43" s="11"/>
      <c r="HAW43" s="11"/>
      <c r="HAX43" s="11"/>
      <c r="HAY43" s="11"/>
      <c r="HAZ43" s="11"/>
      <c r="HBA43" s="11"/>
      <c r="HBB43" s="11"/>
      <c r="HBC43" s="11"/>
      <c r="HBD43" s="11"/>
      <c r="HBE43" s="11"/>
      <c r="HBF43" s="11"/>
      <c r="HBG43" s="11"/>
      <c r="HBH43" s="11"/>
      <c r="HBI43" s="11"/>
      <c r="HBJ43" s="11"/>
      <c r="HBK43" s="11"/>
      <c r="HBL43" s="11"/>
      <c r="HBM43" s="11"/>
      <c r="HBN43" s="11"/>
      <c r="HBO43" s="11"/>
      <c r="HBP43" s="11"/>
      <c r="HBQ43" s="11"/>
      <c r="HBR43" s="11"/>
      <c r="HBS43" s="11"/>
      <c r="HBT43" s="11"/>
      <c r="HBU43" s="11"/>
      <c r="HBV43" s="11"/>
      <c r="HBW43" s="11"/>
      <c r="HBX43" s="11"/>
      <c r="HBY43" s="11"/>
      <c r="HBZ43" s="11"/>
      <c r="HCA43" s="11"/>
      <c r="HCB43" s="11"/>
      <c r="HCC43" s="11"/>
      <c r="HCD43" s="11"/>
      <c r="HCE43" s="11"/>
      <c r="HCF43" s="11"/>
      <c r="HCG43" s="11"/>
      <c r="HCH43" s="11"/>
      <c r="HCI43" s="11"/>
      <c r="HCJ43" s="11"/>
      <c r="HCK43" s="11"/>
      <c r="HCL43" s="11"/>
      <c r="HCM43" s="11"/>
      <c r="HCN43" s="11"/>
      <c r="HCO43" s="11"/>
      <c r="HCP43" s="11"/>
      <c r="HCQ43" s="11"/>
      <c r="HCR43" s="11"/>
      <c r="HCS43" s="11"/>
      <c r="HCT43" s="11"/>
      <c r="HCU43" s="11"/>
      <c r="HCV43" s="11"/>
      <c r="HCW43" s="11"/>
      <c r="HCX43" s="11"/>
      <c r="HCY43" s="11"/>
      <c r="HCZ43" s="11"/>
      <c r="HDA43" s="11"/>
      <c r="HDB43" s="11"/>
      <c r="HDC43" s="11"/>
      <c r="HDD43" s="11"/>
      <c r="HDE43" s="11"/>
      <c r="HDF43" s="11"/>
      <c r="HDG43" s="11"/>
      <c r="HDH43" s="11"/>
      <c r="HDI43" s="11"/>
      <c r="HDJ43" s="11"/>
      <c r="HDK43" s="11"/>
      <c r="HDL43" s="11"/>
      <c r="HDM43" s="11"/>
      <c r="HDN43" s="11"/>
      <c r="HDO43" s="11"/>
      <c r="HDP43" s="11"/>
      <c r="HDQ43" s="11"/>
      <c r="HDR43" s="11"/>
      <c r="HDS43" s="11"/>
      <c r="HDT43" s="11"/>
      <c r="HDU43" s="11"/>
      <c r="HDV43" s="11"/>
      <c r="HDW43" s="11"/>
      <c r="HDX43" s="11"/>
      <c r="HDY43" s="11"/>
      <c r="HDZ43" s="11"/>
      <c r="HEA43" s="11"/>
      <c r="HEB43" s="11"/>
      <c r="HEC43" s="11"/>
      <c r="HED43" s="11"/>
      <c r="HEE43" s="11"/>
      <c r="HEF43" s="11"/>
      <c r="HEG43" s="11"/>
      <c r="HEH43" s="11"/>
      <c r="HEI43" s="11"/>
      <c r="HEJ43" s="11"/>
      <c r="HEK43" s="11"/>
      <c r="HEL43" s="11"/>
      <c r="HEM43" s="11"/>
      <c r="HEN43" s="11"/>
      <c r="HEO43" s="11"/>
      <c r="HEP43" s="11"/>
      <c r="HEQ43" s="11"/>
      <c r="HER43" s="11"/>
      <c r="HES43" s="11"/>
      <c r="HET43" s="11"/>
      <c r="HEU43" s="11"/>
      <c r="HEV43" s="11"/>
      <c r="HEW43" s="11"/>
      <c r="HEX43" s="11"/>
      <c r="HEY43" s="11"/>
      <c r="HEZ43" s="11"/>
      <c r="HFA43" s="11"/>
      <c r="HFB43" s="11"/>
      <c r="HFC43" s="11"/>
      <c r="HFD43" s="11"/>
      <c r="HFE43" s="11"/>
      <c r="HFF43" s="11"/>
      <c r="HFG43" s="11"/>
      <c r="HFH43" s="11"/>
      <c r="HFI43" s="11"/>
      <c r="HFJ43" s="11"/>
      <c r="HFK43" s="11"/>
      <c r="HFL43" s="11"/>
      <c r="HFM43" s="11"/>
      <c r="HFN43" s="11"/>
      <c r="HFO43" s="11"/>
      <c r="HFP43" s="11"/>
      <c r="HFQ43" s="11"/>
      <c r="HFR43" s="11"/>
      <c r="HFS43" s="11"/>
      <c r="HFT43" s="11"/>
      <c r="HFU43" s="11"/>
      <c r="HFV43" s="11"/>
      <c r="HFW43" s="11"/>
      <c r="HFX43" s="11"/>
      <c r="HFY43" s="11"/>
      <c r="HFZ43" s="11"/>
      <c r="HGA43" s="11"/>
      <c r="HGB43" s="11"/>
      <c r="HGC43" s="11"/>
      <c r="HGD43" s="11"/>
      <c r="HGE43" s="11"/>
      <c r="HGF43" s="11"/>
      <c r="HGG43" s="11"/>
      <c r="HGH43" s="11"/>
      <c r="HGI43" s="11"/>
      <c r="HGJ43" s="11"/>
      <c r="HGK43" s="11"/>
      <c r="HGL43" s="11"/>
      <c r="HGM43" s="11"/>
      <c r="HGN43" s="11"/>
      <c r="HGO43" s="11"/>
      <c r="HGP43" s="11"/>
      <c r="HGQ43" s="11"/>
      <c r="HGR43" s="11"/>
      <c r="HGS43" s="11"/>
      <c r="HGT43" s="11"/>
      <c r="HGU43" s="11"/>
      <c r="HGV43" s="11"/>
      <c r="HGW43" s="11"/>
      <c r="HGX43" s="11"/>
      <c r="HGY43" s="11"/>
      <c r="HGZ43" s="11"/>
      <c r="HHA43" s="11"/>
      <c r="HHB43" s="11"/>
      <c r="HHC43" s="11"/>
      <c r="HHD43" s="11"/>
      <c r="HHE43" s="11"/>
      <c r="HHF43" s="11"/>
      <c r="HHG43" s="11"/>
      <c r="HHH43" s="11"/>
      <c r="HHI43" s="11"/>
      <c r="HHJ43" s="11"/>
      <c r="HHK43" s="11"/>
      <c r="HHL43" s="11"/>
      <c r="HHM43" s="11"/>
      <c r="HHN43" s="11"/>
      <c r="HHO43" s="11"/>
      <c r="HHP43" s="11"/>
      <c r="HHQ43" s="11"/>
      <c r="HHR43" s="11"/>
      <c r="HHS43" s="11"/>
      <c r="HHT43" s="11"/>
      <c r="HHU43" s="11"/>
      <c r="HHV43" s="11"/>
      <c r="HHW43" s="11"/>
      <c r="HHX43" s="11"/>
      <c r="HHY43" s="11"/>
      <c r="HHZ43" s="11"/>
      <c r="HIA43" s="11"/>
      <c r="HIB43" s="11"/>
      <c r="HIC43" s="11"/>
      <c r="HID43" s="11"/>
      <c r="HIE43" s="11"/>
      <c r="HIF43" s="11"/>
      <c r="HIG43" s="11"/>
      <c r="HIH43" s="11"/>
      <c r="HII43" s="11"/>
      <c r="HIJ43" s="11"/>
      <c r="HIK43" s="11"/>
      <c r="HIL43" s="11"/>
      <c r="HIM43" s="11"/>
      <c r="HIN43" s="11"/>
      <c r="HIO43" s="11"/>
      <c r="HIP43" s="11"/>
      <c r="HIQ43" s="11"/>
      <c r="HIR43" s="11"/>
      <c r="HIS43" s="11"/>
      <c r="HIT43" s="11"/>
      <c r="HIU43" s="11"/>
      <c r="HIV43" s="11"/>
      <c r="HIW43" s="11"/>
      <c r="HIX43" s="11"/>
      <c r="HIY43" s="11"/>
      <c r="HIZ43" s="11"/>
      <c r="HJA43" s="11"/>
      <c r="HJB43" s="11"/>
      <c r="HJC43" s="11"/>
      <c r="HJD43" s="11"/>
      <c r="HJE43" s="11"/>
      <c r="HJF43" s="11"/>
      <c r="HJG43" s="11"/>
      <c r="HJH43" s="11"/>
      <c r="HJI43" s="11"/>
      <c r="HJJ43" s="11"/>
      <c r="HJK43" s="11"/>
      <c r="HJL43" s="11"/>
      <c r="HJM43" s="11"/>
      <c r="HJN43" s="11"/>
      <c r="HJO43" s="11"/>
      <c r="HJP43" s="11"/>
      <c r="HJQ43" s="11"/>
      <c r="HJR43" s="11"/>
      <c r="HJS43" s="11"/>
      <c r="HJT43" s="11"/>
      <c r="HJU43" s="11"/>
      <c r="HJV43" s="11"/>
      <c r="HJW43" s="11"/>
      <c r="HJX43" s="11"/>
      <c r="HJY43" s="11"/>
      <c r="HJZ43" s="11"/>
      <c r="HKA43" s="11"/>
      <c r="HKB43" s="11"/>
      <c r="HKC43" s="11"/>
      <c r="HKD43" s="11"/>
      <c r="HKE43" s="11"/>
      <c r="HKF43" s="11"/>
      <c r="HKG43" s="11"/>
      <c r="HKH43" s="11"/>
      <c r="HKI43" s="11"/>
      <c r="HKJ43" s="11"/>
      <c r="HKK43" s="11"/>
      <c r="HKL43" s="11"/>
      <c r="HKM43" s="11"/>
      <c r="HKN43" s="11"/>
      <c r="HKO43" s="11"/>
      <c r="HKP43" s="11"/>
      <c r="HKQ43" s="11"/>
      <c r="HKR43" s="11"/>
      <c r="HKS43" s="11"/>
      <c r="HKT43" s="11"/>
      <c r="HKU43" s="11"/>
      <c r="HKV43" s="11"/>
      <c r="HKW43" s="11"/>
      <c r="HKX43" s="11"/>
      <c r="HKY43" s="11"/>
      <c r="HKZ43" s="11"/>
      <c r="HLA43" s="11"/>
      <c r="HLB43" s="11"/>
      <c r="HLC43" s="11"/>
      <c r="HLD43" s="11"/>
      <c r="HLE43" s="11"/>
      <c r="HLF43" s="11"/>
      <c r="HLG43" s="11"/>
      <c r="HLH43" s="11"/>
      <c r="HLI43" s="11"/>
      <c r="HLJ43" s="11"/>
      <c r="HLK43" s="11"/>
      <c r="HLL43" s="11"/>
      <c r="HLM43" s="11"/>
      <c r="HLN43" s="11"/>
      <c r="HLO43" s="11"/>
      <c r="HLP43" s="11"/>
      <c r="HLQ43" s="11"/>
      <c r="HLR43" s="11"/>
      <c r="HLS43" s="11"/>
      <c r="HLT43" s="11"/>
      <c r="HLU43" s="11"/>
      <c r="HLV43" s="11"/>
      <c r="HLW43" s="11"/>
      <c r="HLX43" s="11"/>
      <c r="HLY43" s="11"/>
      <c r="HLZ43" s="11"/>
      <c r="HMA43" s="11"/>
      <c r="HMB43" s="11"/>
      <c r="HMC43" s="11"/>
      <c r="HMD43" s="11"/>
      <c r="HME43" s="11"/>
      <c r="HMF43" s="11"/>
      <c r="HMG43" s="11"/>
      <c r="HMH43" s="11"/>
      <c r="HMI43" s="11"/>
      <c r="HMJ43" s="11"/>
      <c r="HMK43" s="11"/>
      <c r="HML43" s="11"/>
      <c r="HMM43" s="11"/>
      <c r="HMN43" s="11"/>
      <c r="HMO43" s="11"/>
      <c r="HMP43" s="11"/>
      <c r="HMQ43" s="11"/>
      <c r="HMR43" s="11"/>
      <c r="HMS43" s="11"/>
      <c r="HMT43" s="11"/>
      <c r="HMU43" s="11"/>
      <c r="HMV43" s="11"/>
      <c r="HMW43" s="11"/>
      <c r="HMX43" s="11"/>
      <c r="HMY43" s="11"/>
      <c r="HMZ43" s="11"/>
      <c r="HNA43" s="11"/>
      <c r="HNB43" s="11"/>
      <c r="HNC43" s="11"/>
      <c r="HND43" s="11"/>
      <c r="HNE43" s="11"/>
      <c r="HNF43" s="11"/>
      <c r="HNG43" s="11"/>
      <c r="HNH43" s="11"/>
      <c r="HNI43" s="11"/>
      <c r="HNJ43" s="11"/>
      <c r="HNK43" s="11"/>
      <c r="HNL43" s="11"/>
      <c r="HNM43" s="11"/>
      <c r="HNN43" s="11"/>
      <c r="HNO43" s="11"/>
      <c r="HNP43" s="11"/>
      <c r="HNQ43" s="11"/>
      <c r="HNR43" s="11"/>
      <c r="HNS43" s="11"/>
      <c r="HNT43" s="11"/>
      <c r="HNU43" s="11"/>
      <c r="HNV43" s="11"/>
      <c r="HNW43" s="11"/>
      <c r="HNX43" s="11"/>
      <c r="HNY43" s="11"/>
      <c r="HNZ43" s="11"/>
      <c r="HOA43" s="11"/>
      <c r="HOB43" s="11"/>
      <c r="HOC43" s="11"/>
      <c r="HOD43" s="11"/>
      <c r="HOE43" s="11"/>
      <c r="HOF43" s="11"/>
      <c r="HOG43" s="11"/>
      <c r="HOH43" s="11"/>
      <c r="HOI43" s="11"/>
      <c r="HOJ43" s="11"/>
      <c r="HOK43" s="11"/>
      <c r="HOL43" s="11"/>
      <c r="HOM43" s="11"/>
      <c r="HON43" s="11"/>
      <c r="HOO43" s="11"/>
      <c r="HOP43" s="11"/>
      <c r="HOQ43" s="11"/>
      <c r="HOR43" s="11"/>
      <c r="HOS43" s="11"/>
      <c r="HOT43" s="11"/>
      <c r="HOU43" s="11"/>
      <c r="HOV43" s="11"/>
      <c r="HOW43" s="11"/>
      <c r="HOX43" s="11"/>
      <c r="HOY43" s="11"/>
      <c r="HOZ43" s="11"/>
      <c r="HPA43" s="11"/>
      <c r="HPB43" s="11"/>
      <c r="HPC43" s="11"/>
      <c r="HPD43" s="11"/>
      <c r="HPE43" s="11"/>
      <c r="HPF43" s="11"/>
      <c r="HPG43" s="11"/>
      <c r="HPH43" s="11"/>
      <c r="HPI43" s="11"/>
      <c r="HPJ43" s="11"/>
      <c r="HPK43" s="11"/>
      <c r="HPL43" s="11"/>
      <c r="HPM43" s="11"/>
      <c r="HPN43" s="11"/>
      <c r="HPO43" s="11"/>
      <c r="HPP43" s="11"/>
      <c r="HPQ43" s="11"/>
      <c r="HPR43" s="11"/>
      <c r="HPS43" s="11"/>
      <c r="HPT43" s="11"/>
      <c r="HPU43" s="11"/>
      <c r="HPV43" s="11"/>
      <c r="HPW43" s="11"/>
      <c r="HPX43" s="11"/>
      <c r="HPY43" s="11"/>
      <c r="HPZ43" s="11"/>
      <c r="HQA43" s="11"/>
      <c r="HQB43" s="11"/>
      <c r="HQC43" s="11"/>
      <c r="HQD43" s="11"/>
      <c r="HQE43" s="11"/>
      <c r="HQF43" s="11"/>
      <c r="HQG43" s="11"/>
      <c r="HQH43" s="11"/>
      <c r="HQI43" s="11"/>
      <c r="HQJ43" s="11"/>
      <c r="HQK43" s="11"/>
      <c r="HQL43" s="11"/>
      <c r="HQM43" s="11"/>
      <c r="HQN43" s="11"/>
      <c r="HQO43" s="11"/>
      <c r="HQP43" s="11"/>
      <c r="HQQ43" s="11"/>
      <c r="HQR43" s="11"/>
      <c r="HQS43" s="11"/>
      <c r="HQT43" s="11"/>
      <c r="HQU43" s="11"/>
      <c r="HQV43" s="11"/>
      <c r="HQW43" s="11"/>
      <c r="HQX43" s="11"/>
      <c r="HQY43" s="11"/>
      <c r="HQZ43" s="11"/>
      <c r="HRA43" s="11"/>
      <c r="HRB43" s="11"/>
      <c r="HRC43" s="11"/>
      <c r="HRD43" s="11"/>
      <c r="HRE43" s="11"/>
      <c r="HRF43" s="11"/>
      <c r="HRG43" s="11"/>
      <c r="HRH43" s="11"/>
      <c r="HRI43" s="11"/>
      <c r="HRJ43" s="11"/>
      <c r="HRK43" s="11"/>
      <c r="HRL43" s="11"/>
      <c r="HRM43" s="11"/>
      <c r="HRN43" s="11"/>
      <c r="HRO43" s="11"/>
      <c r="HRP43" s="11"/>
      <c r="HRQ43" s="11"/>
      <c r="HRR43" s="11"/>
      <c r="HRS43" s="11"/>
      <c r="HRT43" s="11"/>
      <c r="HRU43" s="11"/>
      <c r="HRV43" s="11"/>
      <c r="HRW43" s="11"/>
      <c r="HRX43" s="11"/>
      <c r="HRY43" s="11"/>
      <c r="HRZ43" s="11"/>
      <c r="HSA43" s="11"/>
      <c r="HSB43" s="11"/>
      <c r="HSC43" s="11"/>
      <c r="HSD43" s="11"/>
      <c r="HSE43" s="11"/>
      <c r="HSF43" s="11"/>
      <c r="HSG43" s="11"/>
      <c r="HSH43" s="11"/>
      <c r="HSI43" s="11"/>
      <c r="HSJ43" s="11"/>
      <c r="HSK43" s="11"/>
      <c r="HSL43" s="11"/>
      <c r="HSM43" s="11"/>
      <c r="HSN43" s="11"/>
      <c r="HSO43" s="11"/>
      <c r="HSP43" s="11"/>
      <c r="HSQ43" s="11"/>
      <c r="HSR43" s="11"/>
      <c r="HSS43" s="11"/>
      <c r="HST43" s="11"/>
      <c r="HSU43" s="11"/>
      <c r="HSV43" s="11"/>
      <c r="HSW43" s="11"/>
      <c r="HSX43" s="11"/>
      <c r="HSY43" s="11"/>
      <c r="HSZ43" s="11"/>
      <c r="HTA43" s="11"/>
      <c r="HTB43" s="11"/>
      <c r="HTC43" s="11"/>
      <c r="HTD43" s="11"/>
      <c r="HTE43" s="11"/>
      <c r="HTF43" s="11"/>
      <c r="HTG43" s="11"/>
      <c r="HTH43" s="11"/>
      <c r="HTI43" s="11"/>
      <c r="HTJ43" s="11"/>
      <c r="HTK43" s="11"/>
      <c r="HTL43" s="11"/>
      <c r="HTM43" s="11"/>
      <c r="HTN43" s="11"/>
      <c r="HTO43" s="11"/>
      <c r="HTP43" s="11"/>
      <c r="HTQ43" s="11"/>
      <c r="HTR43" s="11"/>
      <c r="HTS43" s="11"/>
      <c r="HTT43" s="11"/>
      <c r="HTU43" s="11"/>
      <c r="HTV43" s="11"/>
      <c r="HTW43" s="11"/>
      <c r="HTX43" s="11"/>
      <c r="HTY43" s="11"/>
      <c r="HTZ43" s="11"/>
      <c r="HUA43" s="11"/>
      <c r="HUB43" s="11"/>
      <c r="HUC43" s="11"/>
      <c r="HUD43" s="11"/>
      <c r="HUE43" s="11"/>
      <c r="HUF43" s="11"/>
      <c r="HUG43" s="11"/>
      <c r="HUH43" s="11"/>
      <c r="HUI43" s="11"/>
      <c r="HUJ43" s="11"/>
      <c r="HUK43" s="11"/>
      <c r="HUL43" s="11"/>
      <c r="HUM43" s="11"/>
      <c r="HUN43" s="11"/>
      <c r="HUO43" s="11"/>
      <c r="HUP43" s="11"/>
      <c r="HUQ43" s="11"/>
      <c r="HUR43" s="11"/>
      <c r="HUS43" s="11"/>
      <c r="HUT43" s="11"/>
      <c r="HUU43" s="11"/>
      <c r="HUV43" s="11"/>
      <c r="HUW43" s="11"/>
      <c r="HUX43" s="11"/>
      <c r="HUY43" s="11"/>
      <c r="HUZ43" s="11"/>
      <c r="HVA43" s="11"/>
      <c r="HVB43" s="11"/>
      <c r="HVC43" s="11"/>
      <c r="HVD43" s="11"/>
      <c r="HVE43" s="11"/>
      <c r="HVF43" s="11"/>
      <c r="HVG43" s="11"/>
      <c r="HVH43" s="11"/>
      <c r="HVI43" s="11"/>
      <c r="HVJ43" s="11"/>
      <c r="HVK43" s="11"/>
      <c r="HVL43" s="11"/>
      <c r="HVM43" s="11"/>
      <c r="HVN43" s="11"/>
      <c r="HVO43" s="11"/>
      <c r="HVP43" s="11"/>
      <c r="HVQ43" s="11"/>
      <c r="HVR43" s="11"/>
      <c r="HVS43" s="11"/>
      <c r="HVT43" s="11"/>
      <c r="HVU43" s="11"/>
      <c r="HVV43" s="11"/>
      <c r="HVW43" s="11"/>
      <c r="HVX43" s="11"/>
      <c r="HVY43" s="11"/>
      <c r="HVZ43" s="11"/>
      <c r="HWA43" s="11"/>
      <c r="HWB43" s="11"/>
      <c r="HWC43" s="11"/>
      <c r="HWD43" s="11"/>
      <c r="HWE43" s="11"/>
      <c r="HWF43" s="11"/>
      <c r="HWG43" s="11"/>
      <c r="HWH43" s="11"/>
      <c r="HWI43" s="11"/>
      <c r="HWJ43" s="11"/>
      <c r="HWK43" s="11"/>
      <c r="HWL43" s="11"/>
      <c r="HWM43" s="11"/>
      <c r="HWN43" s="11"/>
      <c r="HWO43" s="11"/>
      <c r="HWP43" s="11"/>
      <c r="HWQ43" s="11"/>
      <c r="HWR43" s="11"/>
      <c r="HWS43" s="11"/>
      <c r="HWT43" s="11"/>
      <c r="HWU43" s="11"/>
      <c r="HWV43" s="11"/>
      <c r="HWW43" s="11"/>
      <c r="HWX43" s="11"/>
      <c r="HWY43" s="11"/>
      <c r="HWZ43" s="11"/>
      <c r="HXA43" s="11"/>
      <c r="HXB43" s="11"/>
      <c r="HXC43" s="11"/>
      <c r="HXD43" s="11"/>
      <c r="HXE43" s="11"/>
      <c r="HXF43" s="11"/>
      <c r="HXG43" s="11"/>
      <c r="HXH43" s="11"/>
      <c r="HXI43" s="11"/>
      <c r="HXJ43" s="11"/>
      <c r="HXK43" s="11"/>
      <c r="HXL43" s="11"/>
      <c r="HXM43" s="11"/>
      <c r="HXN43" s="11"/>
      <c r="HXO43" s="11"/>
      <c r="HXP43" s="11"/>
      <c r="HXQ43" s="11"/>
      <c r="HXR43" s="11"/>
      <c r="HXS43" s="11"/>
      <c r="HXT43" s="11"/>
      <c r="HXU43" s="11"/>
      <c r="HXV43" s="11"/>
      <c r="HXW43" s="11"/>
      <c r="HXX43" s="11"/>
      <c r="HXY43" s="11"/>
      <c r="HXZ43" s="11"/>
      <c r="HYA43" s="11"/>
      <c r="HYB43" s="11"/>
      <c r="HYC43" s="11"/>
      <c r="HYD43" s="11"/>
      <c r="HYE43" s="11"/>
      <c r="HYF43" s="11"/>
      <c r="HYG43" s="11"/>
      <c r="HYH43" s="11"/>
      <c r="HYI43" s="11"/>
      <c r="HYJ43" s="11"/>
      <c r="HYK43" s="11"/>
      <c r="HYL43" s="11"/>
      <c r="HYM43" s="11"/>
      <c r="HYN43" s="11"/>
      <c r="HYO43" s="11"/>
      <c r="HYP43" s="11"/>
      <c r="HYQ43" s="11"/>
      <c r="HYR43" s="11"/>
      <c r="HYS43" s="11"/>
      <c r="HYT43" s="11"/>
      <c r="HYU43" s="11"/>
      <c r="HYV43" s="11"/>
      <c r="HYW43" s="11"/>
      <c r="HYX43" s="11"/>
      <c r="HYY43" s="11"/>
      <c r="HYZ43" s="11"/>
      <c r="HZA43" s="11"/>
      <c r="HZB43" s="11"/>
      <c r="HZC43" s="11"/>
      <c r="HZD43" s="11"/>
      <c r="HZE43" s="11"/>
      <c r="HZF43" s="11"/>
      <c r="HZG43" s="11"/>
      <c r="HZH43" s="11"/>
      <c r="HZI43" s="11"/>
      <c r="HZJ43" s="11"/>
      <c r="HZK43" s="11"/>
      <c r="HZL43" s="11"/>
      <c r="HZM43" s="11"/>
      <c r="HZN43" s="11"/>
      <c r="HZO43" s="11"/>
      <c r="HZP43" s="11"/>
      <c r="HZQ43" s="11"/>
      <c r="HZR43" s="11"/>
      <c r="HZS43" s="11"/>
      <c r="HZT43" s="11"/>
      <c r="HZU43" s="11"/>
      <c r="HZV43" s="11"/>
      <c r="HZW43" s="11"/>
      <c r="HZX43" s="11"/>
      <c r="HZY43" s="11"/>
      <c r="HZZ43" s="11"/>
      <c r="IAA43" s="11"/>
      <c r="IAB43" s="11"/>
      <c r="IAC43" s="11"/>
      <c r="IAD43" s="11"/>
      <c r="IAE43" s="11"/>
      <c r="IAF43" s="11"/>
      <c r="IAG43" s="11"/>
      <c r="IAH43" s="11"/>
      <c r="IAI43" s="11"/>
      <c r="IAJ43" s="11"/>
      <c r="IAK43" s="11"/>
      <c r="IAL43" s="11"/>
      <c r="IAM43" s="11"/>
      <c r="IAN43" s="11"/>
      <c r="IAO43" s="11"/>
      <c r="IAP43" s="11"/>
      <c r="IAQ43" s="11"/>
      <c r="IAR43" s="11"/>
      <c r="IAS43" s="11"/>
      <c r="IAT43" s="11"/>
      <c r="IAU43" s="11"/>
      <c r="IAV43" s="11"/>
      <c r="IAW43" s="11"/>
      <c r="IAX43" s="11"/>
      <c r="IAY43" s="11"/>
      <c r="IAZ43" s="11"/>
      <c r="IBA43" s="11"/>
      <c r="IBB43" s="11"/>
      <c r="IBC43" s="11"/>
      <c r="IBD43" s="11"/>
      <c r="IBE43" s="11"/>
      <c r="IBF43" s="11"/>
      <c r="IBG43" s="11"/>
      <c r="IBH43" s="11"/>
      <c r="IBI43" s="11"/>
      <c r="IBJ43" s="11"/>
      <c r="IBK43" s="11"/>
      <c r="IBL43" s="11"/>
      <c r="IBM43" s="11"/>
      <c r="IBN43" s="11"/>
      <c r="IBO43" s="11"/>
      <c r="IBP43" s="11"/>
      <c r="IBQ43" s="11"/>
      <c r="IBR43" s="11"/>
      <c r="IBS43" s="11"/>
      <c r="IBT43" s="11"/>
      <c r="IBU43" s="11"/>
      <c r="IBV43" s="11"/>
      <c r="IBW43" s="11"/>
      <c r="IBX43" s="11"/>
      <c r="IBY43" s="11"/>
      <c r="IBZ43" s="11"/>
      <c r="ICA43" s="11"/>
      <c r="ICB43" s="11"/>
      <c r="ICC43" s="11"/>
      <c r="ICD43" s="11"/>
      <c r="ICE43" s="11"/>
      <c r="ICF43" s="11"/>
      <c r="ICG43" s="11"/>
      <c r="ICH43" s="11"/>
      <c r="ICI43" s="11"/>
      <c r="ICJ43" s="11"/>
      <c r="ICK43" s="11"/>
      <c r="ICL43" s="11"/>
      <c r="ICM43" s="11"/>
      <c r="ICN43" s="11"/>
      <c r="ICO43" s="11"/>
      <c r="ICP43" s="11"/>
      <c r="ICQ43" s="11"/>
      <c r="ICR43" s="11"/>
      <c r="ICS43" s="11"/>
      <c r="ICT43" s="11"/>
      <c r="ICU43" s="11"/>
      <c r="ICV43" s="11"/>
      <c r="ICW43" s="11"/>
      <c r="ICX43" s="11"/>
      <c r="ICY43" s="11"/>
      <c r="ICZ43" s="11"/>
      <c r="IDA43" s="11"/>
      <c r="IDB43" s="11"/>
      <c r="IDC43" s="11"/>
      <c r="IDD43" s="11"/>
      <c r="IDE43" s="11"/>
      <c r="IDF43" s="11"/>
      <c r="IDG43" s="11"/>
      <c r="IDH43" s="11"/>
      <c r="IDI43" s="11"/>
      <c r="IDJ43" s="11"/>
      <c r="IDK43" s="11"/>
      <c r="IDL43" s="11"/>
      <c r="IDM43" s="11"/>
      <c r="IDN43" s="11"/>
      <c r="IDO43" s="11"/>
      <c r="IDP43" s="11"/>
      <c r="IDQ43" s="11"/>
      <c r="IDR43" s="11"/>
      <c r="IDS43" s="11"/>
      <c r="IDT43" s="11"/>
      <c r="IDU43" s="11"/>
      <c r="IDV43" s="11"/>
      <c r="IDW43" s="11"/>
      <c r="IDX43" s="11"/>
      <c r="IDY43" s="11"/>
      <c r="IDZ43" s="11"/>
      <c r="IEA43" s="11"/>
      <c r="IEB43" s="11"/>
      <c r="IEC43" s="11"/>
      <c r="IED43" s="11"/>
      <c r="IEE43" s="11"/>
      <c r="IEF43" s="11"/>
      <c r="IEG43" s="11"/>
      <c r="IEH43" s="11"/>
      <c r="IEI43" s="11"/>
      <c r="IEJ43" s="11"/>
      <c r="IEK43" s="11"/>
      <c r="IEL43" s="11"/>
      <c r="IEM43" s="11"/>
      <c r="IEN43" s="11"/>
      <c r="IEO43" s="11"/>
      <c r="IEP43" s="11"/>
      <c r="IEQ43" s="11"/>
      <c r="IER43" s="11"/>
      <c r="IES43" s="11"/>
      <c r="IET43" s="11"/>
      <c r="IEU43" s="11"/>
      <c r="IEV43" s="11"/>
      <c r="IEW43" s="11"/>
      <c r="IEX43" s="11"/>
      <c r="IEY43" s="11"/>
      <c r="IEZ43" s="11"/>
      <c r="IFA43" s="11"/>
      <c r="IFB43" s="11"/>
      <c r="IFC43" s="11"/>
      <c r="IFD43" s="11"/>
      <c r="IFE43" s="11"/>
      <c r="IFF43" s="11"/>
      <c r="IFG43" s="11"/>
      <c r="IFH43" s="11"/>
      <c r="IFI43" s="11"/>
      <c r="IFJ43" s="11"/>
      <c r="IFK43" s="11"/>
      <c r="IFL43" s="11"/>
      <c r="IFM43" s="11"/>
      <c r="IFN43" s="11"/>
      <c r="IFO43" s="11"/>
      <c r="IFP43" s="11"/>
      <c r="IFQ43" s="11"/>
      <c r="IFR43" s="11"/>
      <c r="IFS43" s="11"/>
      <c r="IFT43" s="11"/>
      <c r="IFU43" s="11"/>
      <c r="IFV43" s="11"/>
      <c r="IFW43" s="11"/>
      <c r="IFX43" s="11"/>
      <c r="IFY43" s="11"/>
      <c r="IFZ43" s="11"/>
      <c r="IGA43" s="11"/>
      <c r="IGB43" s="11"/>
      <c r="IGC43" s="11"/>
      <c r="IGD43" s="11"/>
      <c r="IGE43" s="11"/>
      <c r="IGF43" s="11"/>
      <c r="IGG43" s="11"/>
      <c r="IGH43" s="11"/>
      <c r="IGI43" s="11"/>
      <c r="IGJ43" s="11"/>
      <c r="IGK43" s="11"/>
      <c r="IGL43" s="11"/>
      <c r="IGM43" s="11"/>
      <c r="IGN43" s="11"/>
      <c r="IGO43" s="11"/>
      <c r="IGP43" s="11"/>
      <c r="IGQ43" s="11"/>
      <c r="IGR43" s="11"/>
      <c r="IGS43" s="11"/>
      <c r="IGT43" s="11"/>
      <c r="IGU43" s="11"/>
      <c r="IGV43" s="11"/>
      <c r="IGW43" s="11"/>
      <c r="IGX43" s="11"/>
      <c r="IGY43" s="11"/>
      <c r="IGZ43" s="11"/>
      <c r="IHA43" s="11"/>
      <c r="IHB43" s="11"/>
      <c r="IHC43" s="11"/>
      <c r="IHD43" s="11"/>
      <c r="IHE43" s="11"/>
      <c r="IHF43" s="11"/>
      <c r="IHG43" s="11"/>
      <c r="IHH43" s="11"/>
      <c r="IHI43" s="11"/>
      <c r="IHJ43" s="11"/>
      <c r="IHK43" s="11"/>
      <c r="IHL43" s="11"/>
      <c r="IHM43" s="11"/>
      <c r="IHN43" s="11"/>
      <c r="IHO43" s="11"/>
      <c r="IHP43" s="11"/>
      <c r="IHQ43" s="11"/>
      <c r="IHR43" s="11"/>
      <c r="IHS43" s="11"/>
      <c r="IHT43" s="11"/>
      <c r="IHU43" s="11"/>
      <c r="IHV43" s="11"/>
      <c r="IHW43" s="11"/>
      <c r="IHX43" s="11"/>
      <c r="IHY43" s="11"/>
      <c r="IHZ43" s="11"/>
      <c r="IIA43" s="11"/>
      <c r="IIB43" s="11"/>
      <c r="IIC43" s="11"/>
      <c r="IID43" s="11"/>
      <c r="IIE43" s="11"/>
      <c r="IIF43" s="11"/>
      <c r="IIG43" s="11"/>
      <c r="IIH43" s="11"/>
      <c r="III43" s="11"/>
      <c r="IIJ43" s="11"/>
      <c r="IIK43" s="11"/>
      <c r="IIL43" s="11"/>
      <c r="IIM43" s="11"/>
      <c r="IIN43" s="11"/>
      <c r="IIO43" s="11"/>
      <c r="IIP43" s="11"/>
      <c r="IIQ43" s="11"/>
      <c r="IIR43" s="11"/>
      <c r="IIS43" s="11"/>
      <c r="IIT43" s="11"/>
      <c r="IIU43" s="11"/>
      <c r="IIV43" s="11"/>
      <c r="IIW43" s="11"/>
      <c r="IIX43" s="11"/>
      <c r="IIY43" s="11"/>
      <c r="IIZ43" s="11"/>
      <c r="IJA43" s="11"/>
      <c r="IJB43" s="11"/>
      <c r="IJC43" s="11"/>
      <c r="IJD43" s="11"/>
      <c r="IJE43" s="11"/>
      <c r="IJF43" s="11"/>
      <c r="IJG43" s="11"/>
      <c r="IJH43" s="11"/>
      <c r="IJI43" s="11"/>
      <c r="IJJ43" s="11"/>
      <c r="IJK43" s="11"/>
      <c r="IJL43" s="11"/>
      <c r="IJM43" s="11"/>
      <c r="IJN43" s="11"/>
      <c r="IJO43" s="11"/>
      <c r="IJP43" s="11"/>
      <c r="IJQ43" s="11"/>
      <c r="IJR43" s="11"/>
      <c r="IJS43" s="11"/>
      <c r="IJT43" s="11"/>
      <c r="IJU43" s="11"/>
      <c r="IJV43" s="11"/>
      <c r="IJW43" s="11"/>
      <c r="IJX43" s="11"/>
      <c r="IJY43" s="11"/>
      <c r="IJZ43" s="11"/>
      <c r="IKA43" s="11"/>
      <c r="IKB43" s="11"/>
      <c r="IKC43" s="11"/>
      <c r="IKD43" s="11"/>
      <c r="IKE43" s="11"/>
      <c r="IKF43" s="11"/>
      <c r="IKG43" s="11"/>
      <c r="IKH43" s="11"/>
      <c r="IKI43" s="11"/>
      <c r="IKJ43" s="11"/>
      <c r="IKK43" s="11"/>
      <c r="IKL43" s="11"/>
      <c r="IKM43" s="11"/>
      <c r="IKN43" s="11"/>
      <c r="IKO43" s="11"/>
      <c r="IKP43" s="11"/>
      <c r="IKQ43" s="11"/>
      <c r="IKR43" s="11"/>
      <c r="IKS43" s="11"/>
      <c r="IKT43" s="11"/>
      <c r="IKU43" s="11"/>
      <c r="IKV43" s="11"/>
      <c r="IKW43" s="11"/>
      <c r="IKX43" s="11"/>
      <c r="IKY43" s="11"/>
      <c r="IKZ43" s="11"/>
      <c r="ILA43" s="11"/>
      <c r="ILB43" s="11"/>
      <c r="ILC43" s="11"/>
      <c r="ILD43" s="11"/>
      <c r="ILE43" s="11"/>
      <c r="ILF43" s="11"/>
      <c r="ILG43" s="11"/>
      <c r="ILH43" s="11"/>
      <c r="ILI43" s="11"/>
      <c r="ILJ43" s="11"/>
      <c r="ILK43" s="11"/>
      <c r="ILL43" s="11"/>
      <c r="ILM43" s="11"/>
      <c r="ILN43" s="11"/>
      <c r="ILO43" s="11"/>
      <c r="ILP43" s="11"/>
      <c r="ILQ43" s="11"/>
      <c r="ILR43" s="11"/>
      <c r="ILS43" s="11"/>
      <c r="ILT43" s="11"/>
      <c r="ILU43" s="11"/>
      <c r="ILV43" s="11"/>
      <c r="ILW43" s="11"/>
      <c r="ILX43" s="11"/>
      <c r="ILY43" s="11"/>
      <c r="ILZ43" s="11"/>
      <c r="IMA43" s="11"/>
      <c r="IMB43" s="11"/>
      <c r="IMC43" s="11"/>
      <c r="IMD43" s="11"/>
      <c r="IME43" s="11"/>
      <c r="IMF43" s="11"/>
      <c r="IMG43" s="11"/>
      <c r="IMH43" s="11"/>
      <c r="IMI43" s="11"/>
      <c r="IMJ43" s="11"/>
      <c r="IMK43" s="11"/>
      <c r="IML43" s="11"/>
      <c r="IMM43" s="11"/>
      <c r="IMN43" s="11"/>
      <c r="IMO43" s="11"/>
      <c r="IMP43" s="11"/>
      <c r="IMQ43" s="11"/>
      <c r="IMR43" s="11"/>
      <c r="IMS43" s="11"/>
      <c r="IMT43" s="11"/>
      <c r="IMU43" s="11"/>
      <c r="IMV43" s="11"/>
      <c r="IMW43" s="11"/>
      <c r="IMX43" s="11"/>
      <c r="IMY43" s="11"/>
      <c r="IMZ43" s="11"/>
      <c r="INA43" s="11"/>
      <c r="INB43" s="11"/>
      <c r="INC43" s="11"/>
      <c r="IND43" s="11"/>
      <c r="INE43" s="11"/>
      <c r="INF43" s="11"/>
      <c r="ING43" s="11"/>
      <c r="INH43" s="11"/>
      <c r="INI43" s="11"/>
      <c r="INJ43" s="11"/>
      <c r="INK43" s="11"/>
      <c r="INL43" s="11"/>
      <c r="INM43" s="11"/>
      <c r="INN43" s="11"/>
      <c r="INO43" s="11"/>
      <c r="INP43" s="11"/>
      <c r="INQ43" s="11"/>
      <c r="INR43" s="11"/>
      <c r="INS43" s="11"/>
      <c r="INT43" s="11"/>
      <c r="INU43" s="11"/>
      <c r="INV43" s="11"/>
      <c r="INW43" s="11"/>
      <c r="INX43" s="11"/>
      <c r="INY43" s="11"/>
      <c r="INZ43" s="11"/>
      <c r="IOA43" s="11"/>
      <c r="IOB43" s="11"/>
      <c r="IOC43" s="11"/>
      <c r="IOD43" s="11"/>
      <c r="IOE43" s="11"/>
      <c r="IOF43" s="11"/>
      <c r="IOG43" s="11"/>
      <c r="IOH43" s="11"/>
      <c r="IOI43" s="11"/>
      <c r="IOJ43" s="11"/>
      <c r="IOK43" s="11"/>
      <c r="IOL43" s="11"/>
      <c r="IOM43" s="11"/>
      <c r="ION43" s="11"/>
      <c r="IOO43" s="11"/>
      <c r="IOP43" s="11"/>
      <c r="IOQ43" s="11"/>
      <c r="IOR43" s="11"/>
      <c r="IOS43" s="11"/>
      <c r="IOT43" s="11"/>
      <c r="IOU43" s="11"/>
      <c r="IOV43" s="11"/>
      <c r="IOW43" s="11"/>
      <c r="IOX43" s="11"/>
      <c r="IOY43" s="11"/>
      <c r="IOZ43" s="11"/>
      <c r="IPA43" s="11"/>
      <c r="IPB43" s="11"/>
      <c r="IPC43" s="11"/>
      <c r="IPD43" s="11"/>
      <c r="IPE43" s="11"/>
      <c r="IPF43" s="11"/>
      <c r="IPG43" s="11"/>
      <c r="IPH43" s="11"/>
      <c r="IPI43" s="11"/>
      <c r="IPJ43" s="11"/>
      <c r="IPK43" s="11"/>
      <c r="IPL43" s="11"/>
      <c r="IPM43" s="11"/>
      <c r="IPN43" s="11"/>
      <c r="IPO43" s="11"/>
      <c r="IPP43" s="11"/>
      <c r="IPQ43" s="11"/>
      <c r="IPR43" s="11"/>
      <c r="IPS43" s="11"/>
      <c r="IPT43" s="11"/>
      <c r="IPU43" s="11"/>
      <c r="IPV43" s="11"/>
      <c r="IPW43" s="11"/>
      <c r="IPX43" s="11"/>
      <c r="IPY43" s="11"/>
      <c r="IPZ43" s="11"/>
      <c r="IQA43" s="11"/>
      <c r="IQB43" s="11"/>
      <c r="IQC43" s="11"/>
      <c r="IQD43" s="11"/>
      <c r="IQE43" s="11"/>
      <c r="IQF43" s="11"/>
      <c r="IQG43" s="11"/>
      <c r="IQH43" s="11"/>
      <c r="IQI43" s="11"/>
      <c r="IQJ43" s="11"/>
      <c r="IQK43" s="11"/>
      <c r="IQL43" s="11"/>
      <c r="IQM43" s="11"/>
      <c r="IQN43" s="11"/>
      <c r="IQO43" s="11"/>
      <c r="IQP43" s="11"/>
      <c r="IQQ43" s="11"/>
      <c r="IQR43" s="11"/>
      <c r="IQS43" s="11"/>
      <c r="IQT43" s="11"/>
      <c r="IQU43" s="11"/>
      <c r="IQV43" s="11"/>
      <c r="IQW43" s="11"/>
      <c r="IQX43" s="11"/>
      <c r="IQY43" s="11"/>
      <c r="IQZ43" s="11"/>
      <c r="IRA43" s="11"/>
      <c r="IRB43" s="11"/>
      <c r="IRC43" s="11"/>
      <c r="IRD43" s="11"/>
      <c r="IRE43" s="11"/>
      <c r="IRF43" s="11"/>
      <c r="IRG43" s="11"/>
      <c r="IRH43" s="11"/>
      <c r="IRI43" s="11"/>
      <c r="IRJ43" s="11"/>
      <c r="IRK43" s="11"/>
      <c r="IRL43" s="11"/>
      <c r="IRM43" s="11"/>
      <c r="IRN43" s="11"/>
      <c r="IRO43" s="11"/>
      <c r="IRP43" s="11"/>
      <c r="IRQ43" s="11"/>
      <c r="IRR43" s="11"/>
      <c r="IRS43" s="11"/>
      <c r="IRT43" s="11"/>
      <c r="IRU43" s="11"/>
      <c r="IRV43" s="11"/>
      <c r="IRW43" s="11"/>
      <c r="IRX43" s="11"/>
      <c r="IRY43" s="11"/>
      <c r="IRZ43" s="11"/>
      <c r="ISA43" s="11"/>
      <c r="ISB43" s="11"/>
      <c r="ISC43" s="11"/>
      <c r="ISD43" s="11"/>
      <c r="ISE43" s="11"/>
      <c r="ISF43" s="11"/>
      <c r="ISG43" s="11"/>
      <c r="ISH43" s="11"/>
      <c r="ISI43" s="11"/>
      <c r="ISJ43" s="11"/>
      <c r="ISK43" s="11"/>
      <c r="ISL43" s="11"/>
      <c r="ISM43" s="11"/>
      <c r="ISN43" s="11"/>
      <c r="ISO43" s="11"/>
      <c r="ISP43" s="11"/>
      <c r="ISQ43" s="11"/>
      <c r="ISR43" s="11"/>
      <c r="ISS43" s="11"/>
      <c r="IST43" s="11"/>
      <c r="ISU43" s="11"/>
      <c r="ISV43" s="11"/>
      <c r="ISW43" s="11"/>
      <c r="ISX43" s="11"/>
      <c r="ISY43" s="11"/>
      <c r="ISZ43" s="11"/>
      <c r="ITA43" s="11"/>
      <c r="ITB43" s="11"/>
      <c r="ITC43" s="11"/>
      <c r="ITD43" s="11"/>
      <c r="ITE43" s="11"/>
      <c r="ITF43" s="11"/>
      <c r="ITG43" s="11"/>
      <c r="ITH43" s="11"/>
      <c r="ITI43" s="11"/>
      <c r="ITJ43" s="11"/>
      <c r="ITK43" s="11"/>
      <c r="ITL43" s="11"/>
      <c r="ITM43" s="11"/>
      <c r="ITN43" s="11"/>
      <c r="ITO43" s="11"/>
      <c r="ITP43" s="11"/>
      <c r="ITQ43" s="11"/>
      <c r="ITR43" s="11"/>
      <c r="ITS43" s="11"/>
      <c r="ITT43" s="11"/>
      <c r="ITU43" s="11"/>
      <c r="ITV43" s="11"/>
      <c r="ITW43" s="11"/>
      <c r="ITX43" s="11"/>
      <c r="ITY43" s="11"/>
      <c r="ITZ43" s="11"/>
      <c r="IUA43" s="11"/>
      <c r="IUB43" s="11"/>
      <c r="IUC43" s="11"/>
      <c r="IUD43" s="11"/>
      <c r="IUE43" s="11"/>
      <c r="IUF43" s="11"/>
      <c r="IUG43" s="11"/>
      <c r="IUH43" s="11"/>
      <c r="IUI43" s="11"/>
      <c r="IUJ43" s="11"/>
      <c r="IUK43" s="11"/>
      <c r="IUL43" s="11"/>
      <c r="IUM43" s="11"/>
      <c r="IUN43" s="11"/>
      <c r="IUO43" s="11"/>
      <c r="IUP43" s="11"/>
      <c r="IUQ43" s="11"/>
      <c r="IUR43" s="11"/>
      <c r="IUS43" s="11"/>
      <c r="IUT43" s="11"/>
      <c r="IUU43" s="11"/>
      <c r="IUV43" s="11"/>
      <c r="IUW43" s="11"/>
      <c r="IUX43" s="11"/>
      <c r="IUY43" s="11"/>
      <c r="IUZ43" s="11"/>
      <c r="IVA43" s="11"/>
      <c r="IVB43" s="11"/>
      <c r="IVC43" s="11"/>
      <c r="IVD43" s="11"/>
      <c r="IVE43" s="11"/>
      <c r="IVF43" s="11"/>
      <c r="IVG43" s="11"/>
      <c r="IVH43" s="11"/>
      <c r="IVI43" s="11"/>
      <c r="IVJ43" s="11"/>
      <c r="IVK43" s="11"/>
      <c r="IVL43" s="11"/>
      <c r="IVM43" s="11"/>
      <c r="IVN43" s="11"/>
      <c r="IVO43" s="11"/>
      <c r="IVP43" s="11"/>
      <c r="IVQ43" s="11"/>
      <c r="IVR43" s="11"/>
      <c r="IVS43" s="11"/>
      <c r="IVT43" s="11"/>
      <c r="IVU43" s="11"/>
      <c r="IVV43" s="11"/>
      <c r="IVW43" s="11"/>
      <c r="IVX43" s="11"/>
      <c r="IVY43" s="11"/>
      <c r="IVZ43" s="11"/>
      <c r="IWA43" s="11"/>
      <c r="IWB43" s="11"/>
      <c r="IWC43" s="11"/>
      <c r="IWD43" s="11"/>
      <c r="IWE43" s="11"/>
      <c r="IWF43" s="11"/>
      <c r="IWG43" s="11"/>
      <c r="IWH43" s="11"/>
      <c r="IWI43" s="11"/>
      <c r="IWJ43" s="11"/>
      <c r="IWK43" s="11"/>
      <c r="IWL43" s="11"/>
      <c r="IWM43" s="11"/>
      <c r="IWN43" s="11"/>
      <c r="IWO43" s="11"/>
      <c r="IWP43" s="11"/>
      <c r="IWQ43" s="11"/>
      <c r="IWR43" s="11"/>
      <c r="IWS43" s="11"/>
      <c r="IWT43" s="11"/>
      <c r="IWU43" s="11"/>
      <c r="IWV43" s="11"/>
      <c r="IWW43" s="11"/>
      <c r="IWX43" s="11"/>
      <c r="IWY43" s="11"/>
      <c r="IWZ43" s="11"/>
      <c r="IXA43" s="11"/>
      <c r="IXB43" s="11"/>
      <c r="IXC43" s="11"/>
      <c r="IXD43" s="11"/>
      <c r="IXE43" s="11"/>
      <c r="IXF43" s="11"/>
      <c r="IXG43" s="11"/>
      <c r="IXH43" s="11"/>
      <c r="IXI43" s="11"/>
      <c r="IXJ43" s="11"/>
      <c r="IXK43" s="11"/>
      <c r="IXL43" s="11"/>
      <c r="IXM43" s="11"/>
      <c r="IXN43" s="11"/>
      <c r="IXO43" s="11"/>
      <c r="IXP43" s="11"/>
      <c r="IXQ43" s="11"/>
      <c r="IXR43" s="11"/>
      <c r="IXS43" s="11"/>
      <c r="IXT43" s="11"/>
      <c r="IXU43" s="11"/>
      <c r="IXV43" s="11"/>
      <c r="IXW43" s="11"/>
      <c r="IXX43" s="11"/>
      <c r="IXY43" s="11"/>
      <c r="IXZ43" s="11"/>
      <c r="IYA43" s="11"/>
      <c r="IYB43" s="11"/>
      <c r="IYC43" s="11"/>
      <c r="IYD43" s="11"/>
      <c r="IYE43" s="11"/>
      <c r="IYF43" s="11"/>
      <c r="IYG43" s="11"/>
      <c r="IYH43" s="11"/>
      <c r="IYI43" s="11"/>
      <c r="IYJ43" s="11"/>
      <c r="IYK43" s="11"/>
      <c r="IYL43" s="11"/>
      <c r="IYM43" s="11"/>
      <c r="IYN43" s="11"/>
      <c r="IYO43" s="11"/>
      <c r="IYP43" s="11"/>
      <c r="IYQ43" s="11"/>
      <c r="IYR43" s="11"/>
      <c r="IYS43" s="11"/>
      <c r="IYT43" s="11"/>
      <c r="IYU43" s="11"/>
      <c r="IYV43" s="11"/>
      <c r="IYW43" s="11"/>
      <c r="IYX43" s="11"/>
      <c r="IYY43" s="11"/>
      <c r="IYZ43" s="11"/>
      <c r="IZA43" s="11"/>
      <c r="IZB43" s="11"/>
      <c r="IZC43" s="11"/>
      <c r="IZD43" s="11"/>
      <c r="IZE43" s="11"/>
      <c r="IZF43" s="11"/>
      <c r="IZG43" s="11"/>
      <c r="IZH43" s="11"/>
      <c r="IZI43" s="11"/>
      <c r="IZJ43" s="11"/>
      <c r="IZK43" s="11"/>
      <c r="IZL43" s="11"/>
      <c r="IZM43" s="11"/>
      <c r="IZN43" s="11"/>
      <c r="IZO43" s="11"/>
      <c r="IZP43" s="11"/>
      <c r="IZQ43" s="11"/>
      <c r="IZR43" s="11"/>
      <c r="IZS43" s="11"/>
      <c r="IZT43" s="11"/>
      <c r="IZU43" s="11"/>
      <c r="IZV43" s="11"/>
      <c r="IZW43" s="11"/>
      <c r="IZX43" s="11"/>
      <c r="IZY43" s="11"/>
      <c r="IZZ43" s="11"/>
      <c r="JAA43" s="11"/>
      <c r="JAB43" s="11"/>
      <c r="JAC43" s="11"/>
      <c r="JAD43" s="11"/>
      <c r="JAE43" s="11"/>
      <c r="JAF43" s="11"/>
      <c r="JAG43" s="11"/>
      <c r="JAH43" s="11"/>
      <c r="JAI43" s="11"/>
      <c r="JAJ43" s="11"/>
      <c r="JAK43" s="11"/>
      <c r="JAL43" s="11"/>
      <c r="JAM43" s="11"/>
      <c r="JAN43" s="11"/>
      <c r="JAO43" s="11"/>
      <c r="JAP43" s="11"/>
      <c r="JAQ43" s="11"/>
      <c r="JAR43" s="11"/>
      <c r="JAS43" s="11"/>
      <c r="JAT43" s="11"/>
      <c r="JAU43" s="11"/>
      <c r="JAV43" s="11"/>
      <c r="JAW43" s="11"/>
      <c r="JAX43" s="11"/>
      <c r="JAY43" s="11"/>
      <c r="JAZ43" s="11"/>
      <c r="JBA43" s="11"/>
      <c r="JBB43" s="11"/>
      <c r="JBC43" s="11"/>
      <c r="JBD43" s="11"/>
      <c r="JBE43" s="11"/>
      <c r="JBF43" s="11"/>
      <c r="JBG43" s="11"/>
      <c r="JBH43" s="11"/>
      <c r="JBI43" s="11"/>
      <c r="JBJ43" s="11"/>
      <c r="JBK43" s="11"/>
      <c r="JBL43" s="11"/>
      <c r="JBM43" s="11"/>
      <c r="JBN43" s="11"/>
      <c r="JBO43" s="11"/>
      <c r="JBP43" s="11"/>
      <c r="JBQ43" s="11"/>
      <c r="JBR43" s="11"/>
      <c r="JBS43" s="11"/>
      <c r="JBT43" s="11"/>
      <c r="JBU43" s="11"/>
      <c r="JBV43" s="11"/>
      <c r="JBW43" s="11"/>
      <c r="JBX43" s="11"/>
      <c r="JBY43" s="11"/>
      <c r="JBZ43" s="11"/>
      <c r="JCA43" s="11"/>
      <c r="JCB43" s="11"/>
      <c r="JCC43" s="11"/>
      <c r="JCD43" s="11"/>
      <c r="JCE43" s="11"/>
      <c r="JCF43" s="11"/>
      <c r="JCG43" s="11"/>
      <c r="JCH43" s="11"/>
      <c r="JCI43" s="11"/>
      <c r="JCJ43" s="11"/>
      <c r="JCK43" s="11"/>
      <c r="JCL43" s="11"/>
      <c r="JCM43" s="11"/>
      <c r="JCN43" s="11"/>
      <c r="JCO43" s="11"/>
      <c r="JCP43" s="11"/>
      <c r="JCQ43" s="11"/>
      <c r="JCR43" s="11"/>
      <c r="JCS43" s="11"/>
      <c r="JCT43" s="11"/>
      <c r="JCU43" s="11"/>
      <c r="JCV43" s="11"/>
      <c r="JCW43" s="11"/>
      <c r="JCX43" s="11"/>
      <c r="JCY43" s="11"/>
      <c r="JCZ43" s="11"/>
      <c r="JDA43" s="11"/>
      <c r="JDB43" s="11"/>
      <c r="JDC43" s="11"/>
      <c r="JDD43" s="11"/>
      <c r="JDE43" s="11"/>
      <c r="JDF43" s="11"/>
      <c r="JDG43" s="11"/>
      <c r="JDH43" s="11"/>
      <c r="JDI43" s="11"/>
      <c r="JDJ43" s="11"/>
      <c r="JDK43" s="11"/>
      <c r="JDL43" s="11"/>
      <c r="JDM43" s="11"/>
      <c r="JDN43" s="11"/>
      <c r="JDO43" s="11"/>
      <c r="JDP43" s="11"/>
      <c r="JDQ43" s="11"/>
      <c r="JDR43" s="11"/>
      <c r="JDS43" s="11"/>
      <c r="JDT43" s="11"/>
      <c r="JDU43" s="11"/>
      <c r="JDV43" s="11"/>
      <c r="JDW43" s="11"/>
      <c r="JDX43" s="11"/>
      <c r="JDY43" s="11"/>
      <c r="JDZ43" s="11"/>
      <c r="JEA43" s="11"/>
      <c r="JEB43" s="11"/>
      <c r="JEC43" s="11"/>
      <c r="JED43" s="11"/>
      <c r="JEE43" s="11"/>
      <c r="JEF43" s="11"/>
      <c r="JEG43" s="11"/>
      <c r="JEH43" s="11"/>
      <c r="JEI43" s="11"/>
      <c r="JEJ43" s="11"/>
      <c r="JEK43" s="11"/>
      <c r="JEL43" s="11"/>
      <c r="JEM43" s="11"/>
      <c r="JEN43" s="11"/>
      <c r="JEO43" s="11"/>
      <c r="JEP43" s="11"/>
      <c r="JEQ43" s="11"/>
      <c r="JER43" s="11"/>
      <c r="JES43" s="11"/>
      <c r="JET43" s="11"/>
      <c r="JEU43" s="11"/>
      <c r="JEV43" s="11"/>
      <c r="JEW43" s="11"/>
      <c r="JEX43" s="11"/>
      <c r="JEY43" s="11"/>
      <c r="JEZ43" s="11"/>
      <c r="JFA43" s="11"/>
      <c r="JFB43" s="11"/>
      <c r="JFC43" s="11"/>
      <c r="JFD43" s="11"/>
      <c r="JFE43" s="11"/>
      <c r="JFF43" s="11"/>
      <c r="JFG43" s="11"/>
      <c r="JFH43" s="11"/>
      <c r="JFI43" s="11"/>
      <c r="JFJ43" s="11"/>
      <c r="JFK43" s="11"/>
      <c r="JFL43" s="11"/>
      <c r="JFM43" s="11"/>
      <c r="JFN43" s="11"/>
      <c r="JFO43" s="11"/>
      <c r="JFP43" s="11"/>
      <c r="JFQ43" s="11"/>
      <c r="JFR43" s="11"/>
      <c r="JFS43" s="11"/>
      <c r="JFT43" s="11"/>
      <c r="JFU43" s="11"/>
      <c r="JFV43" s="11"/>
      <c r="JFW43" s="11"/>
      <c r="JFX43" s="11"/>
      <c r="JFY43" s="11"/>
      <c r="JFZ43" s="11"/>
      <c r="JGA43" s="11"/>
      <c r="JGB43" s="11"/>
      <c r="JGC43" s="11"/>
      <c r="JGD43" s="11"/>
      <c r="JGE43" s="11"/>
      <c r="JGF43" s="11"/>
      <c r="JGG43" s="11"/>
      <c r="JGH43" s="11"/>
      <c r="JGI43" s="11"/>
      <c r="JGJ43" s="11"/>
      <c r="JGK43" s="11"/>
      <c r="JGL43" s="11"/>
      <c r="JGM43" s="11"/>
      <c r="JGN43" s="11"/>
      <c r="JGO43" s="11"/>
      <c r="JGP43" s="11"/>
      <c r="JGQ43" s="11"/>
      <c r="JGR43" s="11"/>
      <c r="JGS43" s="11"/>
      <c r="JGT43" s="11"/>
      <c r="JGU43" s="11"/>
      <c r="JGV43" s="11"/>
      <c r="JGW43" s="11"/>
      <c r="JGX43" s="11"/>
      <c r="JGY43" s="11"/>
      <c r="JGZ43" s="11"/>
      <c r="JHA43" s="11"/>
      <c r="JHB43" s="11"/>
      <c r="JHC43" s="11"/>
      <c r="JHD43" s="11"/>
      <c r="JHE43" s="11"/>
      <c r="JHF43" s="11"/>
      <c r="JHG43" s="11"/>
      <c r="JHH43" s="11"/>
      <c r="JHI43" s="11"/>
      <c r="JHJ43" s="11"/>
      <c r="JHK43" s="11"/>
      <c r="JHL43" s="11"/>
      <c r="JHM43" s="11"/>
      <c r="JHN43" s="11"/>
      <c r="JHO43" s="11"/>
      <c r="JHP43" s="11"/>
      <c r="JHQ43" s="11"/>
      <c r="JHR43" s="11"/>
      <c r="JHS43" s="11"/>
      <c r="JHT43" s="11"/>
      <c r="JHU43" s="11"/>
      <c r="JHV43" s="11"/>
      <c r="JHW43" s="11"/>
      <c r="JHX43" s="11"/>
      <c r="JHY43" s="11"/>
      <c r="JHZ43" s="11"/>
      <c r="JIA43" s="11"/>
      <c r="JIB43" s="11"/>
      <c r="JIC43" s="11"/>
      <c r="JID43" s="11"/>
      <c r="JIE43" s="11"/>
      <c r="JIF43" s="11"/>
      <c r="JIG43" s="11"/>
      <c r="JIH43" s="11"/>
      <c r="JII43" s="11"/>
      <c r="JIJ43" s="11"/>
      <c r="JIK43" s="11"/>
      <c r="JIL43" s="11"/>
      <c r="JIM43" s="11"/>
      <c r="JIN43" s="11"/>
      <c r="JIO43" s="11"/>
      <c r="JIP43" s="11"/>
      <c r="JIQ43" s="11"/>
      <c r="JIR43" s="11"/>
      <c r="JIS43" s="11"/>
      <c r="JIT43" s="11"/>
      <c r="JIU43" s="11"/>
      <c r="JIV43" s="11"/>
      <c r="JIW43" s="11"/>
      <c r="JIX43" s="11"/>
      <c r="JIY43" s="11"/>
      <c r="JIZ43" s="11"/>
      <c r="JJA43" s="11"/>
      <c r="JJB43" s="11"/>
      <c r="JJC43" s="11"/>
      <c r="JJD43" s="11"/>
      <c r="JJE43" s="11"/>
      <c r="JJF43" s="11"/>
      <c r="JJG43" s="11"/>
      <c r="JJH43" s="11"/>
      <c r="JJI43" s="11"/>
      <c r="JJJ43" s="11"/>
      <c r="JJK43" s="11"/>
      <c r="JJL43" s="11"/>
      <c r="JJM43" s="11"/>
      <c r="JJN43" s="11"/>
      <c r="JJO43" s="11"/>
      <c r="JJP43" s="11"/>
      <c r="JJQ43" s="11"/>
      <c r="JJR43" s="11"/>
      <c r="JJS43" s="11"/>
      <c r="JJT43" s="11"/>
      <c r="JJU43" s="11"/>
      <c r="JJV43" s="11"/>
      <c r="JJW43" s="11"/>
      <c r="JJX43" s="11"/>
      <c r="JJY43" s="11"/>
      <c r="JJZ43" s="11"/>
      <c r="JKA43" s="11"/>
      <c r="JKB43" s="11"/>
      <c r="JKC43" s="11"/>
      <c r="JKD43" s="11"/>
      <c r="JKE43" s="11"/>
      <c r="JKF43" s="11"/>
      <c r="JKG43" s="11"/>
      <c r="JKH43" s="11"/>
      <c r="JKI43" s="11"/>
      <c r="JKJ43" s="11"/>
      <c r="JKK43" s="11"/>
      <c r="JKL43" s="11"/>
      <c r="JKM43" s="11"/>
      <c r="JKN43" s="11"/>
      <c r="JKO43" s="11"/>
      <c r="JKP43" s="11"/>
      <c r="JKQ43" s="11"/>
      <c r="JKR43" s="11"/>
      <c r="JKS43" s="11"/>
      <c r="JKT43" s="11"/>
      <c r="JKU43" s="11"/>
      <c r="JKV43" s="11"/>
      <c r="JKW43" s="11"/>
      <c r="JKX43" s="11"/>
      <c r="JKY43" s="11"/>
      <c r="JKZ43" s="11"/>
      <c r="JLA43" s="11"/>
      <c r="JLB43" s="11"/>
      <c r="JLC43" s="11"/>
      <c r="JLD43" s="11"/>
      <c r="JLE43" s="11"/>
      <c r="JLF43" s="11"/>
      <c r="JLG43" s="11"/>
      <c r="JLH43" s="11"/>
      <c r="JLI43" s="11"/>
      <c r="JLJ43" s="11"/>
      <c r="JLK43" s="11"/>
      <c r="JLL43" s="11"/>
      <c r="JLM43" s="11"/>
      <c r="JLN43" s="11"/>
      <c r="JLO43" s="11"/>
      <c r="JLP43" s="11"/>
      <c r="JLQ43" s="11"/>
      <c r="JLR43" s="11"/>
      <c r="JLS43" s="11"/>
      <c r="JLT43" s="11"/>
      <c r="JLU43" s="11"/>
      <c r="JLV43" s="11"/>
      <c r="JLW43" s="11"/>
      <c r="JLX43" s="11"/>
      <c r="JLY43" s="11"/>
      <c r="JLZ43" s="11"/>
      <c r="JMA43" s="11"/>
      <c r="JMB43" s="11"/>
      <c r="JMC43" s="11"/>
      <c r="JMD43" s="11"/>
      <c r="JME43" s="11"/>
      <c r="JMF43" s="11"/>
      <c r="JMG43" s="11"/>
      <c r="JMH43" s="11"/>
      <c r="JMI43" s="11"/>
      <c r="JMJ43" s="11"/>
      <c r="JMK43" s="11"/>
      <c r="JML43" s="11"/>
      <c r="JMM43" s="11"/>
      <c r="JMN43" s="11"/>
      <c r="JMO43" s="11"/>
      <c r="JMP43" s="11"/>
      <c r="JMQ43" s="11"/>
      <c r="JMR43" s="11"/>
      <c r="JMS43" s="11"/>
      <c r="JMT43" s="11"/>
      <c r="JMU43" s="11"/>
      <c r="JMV43" s="11"/>
      <c r="JMW43" s="11"/>
      <c r="JMX43" s="11"/>
      <c r="JMY43" s="11"/>
      <c r="JMZ43" s="11"/>
      <c r="JNA43" s="11"/>
      <c r="JNB43" s="11"/>
      <c r="JNC43" s="11"/>
      <c r="JND43" s="11"/>
      <c r="JNE43" s="11"/>
      <c r="JNF43" s="11"/>
      <c r="JNG43" s="11"/>
      <c r="JNH43" s="11"/>
      <c r="JNI43" s="11"/>
      <c r="JNJ43" s="11"/>
      <c r="JNK43" s="11"/>
      <c r="JNL43" s="11"/>
      <c r="JNM43" s="11"/>
      <c r="JNN43" s="11"/>
      <c r="JNO43" s="11"/>
      <c r="JNP43" s="11"/>
      <c r="JNQ43" s="11"/>
      <c r="JNR43" s="11"/>
      <c r="JNS43" s="11"/>
      <c r="JNT43" s="11"/>
      <c r="JNU43" s="11"/>
      <c r="JNV43" s="11"/>
      <c r="JNW43" s="11"/>
      <c r="JNX43" s="11"/>
      <c r="JNY43" s="11"/>
      <c r="JNZ43" s="11"/>
      <c r="JOA43" s="11"/>
      <c r="JOB43" s="11"/>
      <c r="JOC43" s="11"/>
      <c r="JOD43" s="11"/>
      <c r="JOE43" s="11"/>
      <c r="JOF43" s="11"/>
      <c r="JOG43" s="11"/>
      <c r="JOH43" s="11"/>
      <c r="JOI43" s="11"/>
      <c r="JOJ43" s="11"/>
      <c r="JOK43" s="11"/>
      <c r="JOL43" s="11"/>
      <c r="JOM43" s="11"/>
      <c r="JON43" s="11"/>
      <c r="JOO43" s="11"/>
      <c r="JOP43" s="11"/>
      <c r="JOQ43" s="11"/>
      <c r="JOR43" s="11"/>
      <c r="JOS43" s="11"/>
      <c r="JOT43" s="11"/>
      <c r="JOU43" s="11"/>
      <c r="JOV43" s="11"/>
      <c r="JOW43" s="11"/>
      <c r="JOX43" s="11"/>
      <c r="JOY43" s="11"/>
      <c r="JOZ43" s="11"/>
      <c r="JPA43" s="11"/>
      <c r="JPB43" s="11"/>
      <c r="JPC43" s="11"/>
      <c r="JPD43" s="11"/>
      <c r="JPE43" s="11"/>
      <c r="JPF43" s="11"/>
      <c r="JPG43" s="11"/>
      <c r="JPH43" s="11"/>
      <c r="JPI43" s="11"/>
      <c r="JPJ43" s="11"/>
      <c r="JPK43" s="11"/>
      <c r="JPL43" s="11"/>
      <c r="JPM43" s="11"/>
      <c r="JPN43" s="11"/>
      <c r="JPO43" s="11"/>
      <c r="JPP43" s="11"/>
      <c r="JPQ43" s="11"/>
      <c r="JPR43" s="11"/>
      <c r="JPS43" s="11"/>
      <c r="JPT43" s="11"/>
      <c r="JPU43" s="11"/>
      <c r="JPV43" s="11"/>
      <c r="JPW43" s="11"/>
      <c r="JPX43" s="11"/>
      <c r="JPY43" s="11"/>
      <c r="JPZ43" s="11"/>
      <c r="JQA43" s="11"/>
      <c r="JQB43" s="11"/>
      <c r="JQC43" s="11"/>
      <c r="JQD43" s="11"/>
      <c r="JQE43" s="11"/>
      <c r="JQF43" s="11"/>
      <c r="JQG43" s="11"/>
      <c r="JQH43" s="11"/>
      <c r="JQI43" s="11"/>
      <c r="JQJ43" s="11"/>
      <c r="JQK43" s="11"/>
      <c r="JQL43" s="11"/>
      <c r="JQM43" s="11"/>
      <c r="JQN43" s="11"/>
      <c r="JQO43" s="11"/>
      <c r="JQP43" s="11"/>
      <c r="JQQ43" s="11"/>
      <c r="JQR43" s="11"/>
      <c r="JQS43" s="11"/>
      <c r="JQT43" s="11"/>
      <c r="JQU43" s="11"/>
      <c r="JQV43" s="11"/>
      <c r="JQW43" s="11"/>
      <c r="JQX43" s="11"/>
      <c r="JQY43" s="11"/>
      <c r="JQZ43" s="11"/>
      <c r="JRA43" s="11"/>
      <c r="JRB43" s="11"/>
      <c r="JRC43" s="11"/>
      <c r="JRD43" s="11"/>
      <c r="JRE43" s="11"/>
      <c r="JRF43" s="11"/>
      <c r="JRG43" s="11"/>
      <c r="JRH43" s="11"/>
      <c r="JRI43" s="11"/>
      <c r="JRJ43" s="11"/>
      <c r="JRK43" s="11"/>
      <c r="JRL43" s="11"/>
      <c r="JRM43" s="11"/>
      <c r="JRN43" s="11"/>
      <c r="JRO43" s="11"/>
      <c r="JRP43" s="11"/>
      <c r="JRQ43" s="11"/>
      <c r="JRR43" s="11"/>
      <c r="JRS43" s="11"/>
      <c r="JRT43" s="11"/>
      <c r="JRU43" s="11"/>
      <c r="JRV43" s="11"/>
      <c r="JRW43" s="11"/>
      <c r="JRX43" s="11"/>
      <c r="JRY43" s="11"/>
      <c r="JRZ43" s="11"/>
      <c r="JSA43" s="11"/>
      <c r="JSB43" s="11"/>
      <c r="JSC43" s="11"/>
      <c r="JSD43" s="11"/>
      <c r="JSE43" s="11"/>
      <c r="JSF43" s="11"/>
      <c r="JSG43" s="11"/>
      <c r="JSH43" s="11"/>
      <c r="JSI43" s="11"/>
      <c r="JSJ43" s="11"/>
      <c r="JSK43" s="11"/>
      <c r="JSL43" s="11"/>
      <c r="JSM43" s="11"/>
      <c r="JSN43" s="11"/>
      <c r="JSO43" s="11"/>
      <c r="JSP43" s="11"/>
      <c r="JSQ43" s="11"/>
      <c r="JSR43" s="11"/>
      <c r="JSS43" s="11"/>
      <c r="JST43" s="11"/>
      <c r="JSU43" s="11"/>
      <c r="JSV43" s="11"/>
      <c r="JSW43" s="11"/>
      <c r="JSX43" s="11"/>
      <c r="JSY43" s="11"/>
      <c r="JSZ43" s="11"/>
      <c r="JTA43" s="11"/>
      <c r="JTB43" s="11"/>
      <c r="JTC43" s="11"/>
      <c r="JTD43" s="11"/>
      <c r="JTE43" s="11"/>
      <c r="JTF43" s="11"/>
      <c r="JTG43" s="11"/>
      <c r="JTH43" s="11"/>
      <c r="JTI43" s="11"/>
      <c r="JTJ43" s="11"/>
      <c r="JTK43" s="11"/>
      <c r="JTL43" s="11"/>
      <c r="JTM43" s="11"/>
      <c r="JTN43" s="11"/>
      <c r="JTO43" s="11"/>
      <c r="JTP43" s="11"/>
      <c r="JTQ43" s="11"/>
      <c r="JTR43" s="11"/>
      <c r="JTS43" s="11"/>
      <c r="JTT43" s="11"/>
      <c r="JTU43" s="11"/>
      <c r="JTV43" s="11"/>
      <c r="JTW43" s="11"/>
      <c r="JTX43" s="11"/>
      <c r="JTY43" s="11"/>
      <c r="JTZ43" s="11"/>
      <c r="JUA43" s="11"/>
      <c r="JUB43" s="11"/>
      <c r="JUC43" s="11"/>
      <c r="JUD43" s="11"/>
      <c r="JUE43" s="11"/>
      <c r="JUF43" s="11"/>
      <c r="JUG43" s="11"/>
      <c r="JUH43" s="11"/>
      <c r="JUI43" s="11"/>
      <c r="JUJ43" s="11"/>
      <c r="JUK43" s="11"/>
      <c r="JUL43" s="11"/>
      <c r="JUM43" s="11"/>
      <c r="JUN43" s="11"/>
      <c r="JUO43" s="11"/>
      <c r="JUP43" s="11"/>
      <c r="JUQ43" s="11"/>
      <c r="JUR43" s="11"/>
      <c r="JUS43" s="11"/>
      <c r="JUT43" s="11"/>
      <c r="JUU43" s="11"/>
      <c r="JUV43" s="11"/>
      <c r="JUW43" s="11"/>
      <c r="JUX43" s="11"/>
      <c r="JUY43" s="11"/>
      <c r="JUZ43" s="11"/>
      <c r="JVA43" s="11"/>
      <c r="JVB43" s="11"/>
      <c r="JVC43" s="11"/>
      <c r="JVD43" s="11"/>
      <c r="JVE43" s="11"/>
      <c r="JVF43" s="11"/>
      <c r="JVG43" s="11"/>
      <c r="JVH43" s="11"/>
      <c r="JVI43" s="11"/>
      <c r="JVJ43" s="11"/>
      <c r="JVK43" s="11"/>
      <c r="JVL43" s="11"/>
      <c r="JVM43" s="11"/>
      <c r="JVN43" s="11"/>
      <c r="JVO43" s="11"/>
      <c r="JVP43" s="11"/>
      <c r="JVQ43" s="11"/>
      <c r="JVR43" s="11"/>
      <c r="JVS43" s="11"/>
      <c r="JVT43" s="11"/>
      <c r="JVU43" s="11"/>
      <c r="JVV43" s="11"/>
      <c r="JVW43" s="11"/>
      <c r="JVX43" s="11"/>
      <c r="JVY43" s="11"/>
      <c r="JVZ43" s="11"/>
      <c r="JWA43" s="11"/>
      <c r="JWB43" s="11"/>
      <c r="JWC43" s="11"/>
      <c r="JWD43" s="11"/>
      <c r="JWE43" s="11"/>
      <c r="JWF43" s="11"/>
      <c r="JWG43" s="11"/>
      <c r="JWH43" s="11"/>
      <c r="JWI43" s="11"/>
      <c r="JWJ43" s="11"/>
      <c r="JWK43" s="11"/>
      <c r="JWL43" s="11"/>
      <c r="JWM43" s="11"/>
      <c r="JWN43" s="11"/>
      <c r="JWO43" s="11"/>
      <c r="JWP43" s="11"/>
      <c r="JWQ43" s="11"/>
      <c r="JWR43" s="11"/>
      <c r="JWS43" s="11"/>
      <c r="JWT43" s="11"/>
      <c r="JWU43" s="11"/>
      <c r="JWV43" s="11"/>
      <c r="JWW43" s="11"/>
      <c r="JWX43" s="11"/>
      <c r="JWY43" s="11"/>
      <c r="JWZ43" s="11"/>
      <c r="JXA43" s="11"/>
      <c r="JXB43" s="11"/>
      <c r="JXC43" s="11"/>
      <c r="JXD43" s="11"/>
      <c r="JXE43" s="11"/>
      <c r="JXF43" s="11"/>
      <c r="JXG43" s="11"/>
      <c r="JXH43" s="11"/>
      <c r="JXI43" s="11"/>
      <c r="JXJ43" s="11"/>
      <c r="JXK43" s="11"/>
      <c r="JXL43" s="11"/>
      <c r="JXM43" s="11"/>
      <c r="JXN43" s="11"/>
      <c r="JXO43" s="11"/>
      <c r="JXP43" s="11"/>
      <c r="JXQ43" s="11"/>
      <c r="JXR43" s="11"/>
      <c r="JXS43" s="11"/>
      <c r="JXT43" s="11"/>
      <c r="JXU43" s="11"/>
      <c r="JXV43" s="11"/>
      <c r="JXW43" s="11"/>
      <c r="JXX43" s="11"/>
      <c r="JXY43" s="11"/>
      <c r="JXZ43" s="11"/>
      <c r="JYA43" s="11"/>
      <c r="JYB43" s="11"/>
      <c r="JYC43" s="11"/>
      <c r="JYD43" s="11"/>
      <c r="JYE43" s="11"/>
      <c r="JYF43" s="11"/>
      <c r="JYG43" s="11"/>
      <c r="JYH43" s="11"/>
      <c r="JYI43" s="11"/>
      <c r="JYJ43" s="11"/>
      <c r="JYK43" s="11"/>
      <c r="JYL43" s="11"/>
      <c r="JYM43" s="11"/>
      <c r="JYN43" s="11"/>
      <c r="JYO43" s="11"/>
      <c r="JYP43" s="11"/>
      <c r="JYQ43" s="11"/>
      <c r="JYR43" s="11"/>
      <c r="JYS43" s="11"/>
      <c r="JYT43" s="11"/>
      <c r="JYU43" s="11"/>
      <c r="JYV43" s="11"/>
      <c r="JYW43" s="11"/>
      <c r="JYX43" s="11"/>
      <c r="JYY43" s="11"/>
      <c r="JYZ43" s="11"/>
      <c r="JZA43" s="11"/>
      <c r="JZB43" s="11"/>
      <c r="JZC43" s="11"/>
      <c r="JZD43" s="11"/>
      <c r="JZE43" s="11"/>
      <c r="JZF43" s="11"/>
      <c r="JZG43" s="11"/>
      <c r="JZH43" s="11"/>
      <c r="JZI43" s="11"/>
      <c r="JZJ43" s="11"/>
      <c r="JZK43" s="11"/>
      <c r="JZL43" s="11"/>
      <c r="JZM43" s="11"/>
      <c r="JZN43" s="11"/>
      <c r="JZO43" s="11"/>
      <c r="JZP43" s="11"/>
      <c r="JZQ43" s="11"/>
      <c r="JZR43" s="11"/>
      <c r="JZS43" s="11"/>
      <c r="JZT43" s="11"/>
      <c r="JZU43" s="11"/>
      <c r="JZV43" s="11"/>
      <c r="JZW43" s="11"/>
      <c r="JZX43" s="11"/>
      <c r="JZY43" s="11"/>
      <c r="JZZ43" s="11"/>
      <c r="KAA43" s="11"/>
      <c r="KAB43" s="11"/>
      <c r="KAC43" s="11"/>
      <c r="KAD43" s="11"/>
      <c r="KAE43" s="11"/>
      <c r="KAF43" s="11"/>
      <c r="KAG43" s="11"/>
      <c r="KAH43" s="11"/>
      <c r="KAI43" s="11"/>
      <c r="KAJ43" s="11"/>
      <c r="KAK43" s="11"/>
      <c r="KAL43" s="11"/>
      <c r="KAM43" s="11"/>
      <c r="KAN43" s="11"/>
      <c r="KAO43" s="11"/>
      <c r="KAP43" s="11"/>
      <c r="KAQ43" s="11"/>
      <c r="KAR43" s="11"/>
      <c r="KAS43" s="11"/>
      <c r="KAT43" s="11"/>
      <c r="KAU43" s="11"/>
      <c r="KAV43" s="11"/>
      <c r="KAW43" s="11"/>
      <c r="KAX43" s="11"/>
      <c r="KAY43" s="11"/>
      <c r="KAZ43" s="11"/>
      <c r="KBA43" s="11"/>
      <c r="KBB43" s="11"/>
      <c r="KBC43" s="11"/>
      <c r="KBD43" s="11"/>
      <c r="KBE43" s="11"/>
      <c r="KBF43" s="11"/>
      <c r="KBG43" s="11"/>
      <c r="KBH43" s="11"/>
      <c r="KBI43" s="11"/>
      <c r="KBJ43" s="11"/>
      <c r="KBK43" s="11"/>
      <c r="KBL43" s="11"/>
      <c r="KBM43" s="11"/>
      <c r="KBN43" s="11"/>
      <c r="KBO43" s="11"/>
      <c r="KBP43" s="11"/>
      <c r="KBQ43" s="11"/>
      <c r="KBR43" s="11"/>
      <c r="KBS43" s="11"/>
      <c r="KBT43" s="11"/>
      <c r="KBU43" s="11"/>
      <c r="KBV43" s="11"/>
      <c r="KBW43" s="11"/>
      <c r="KBX43" s="11"/>
      <c r="KBY43" s="11"/>
      <c r="KBZ43" s="11"/>
      <c r="KCA43" s="11"/>
      <c r="KCB43" s="11"/>
      <c r="KCC43" s="11"/>
      <c r="KCD43" s="11"/>
      <c r="KCE43" s="11"/>
      <c r="KCF43" s="11"/>
      <c r="KCG43" s="11"/>
      <c r="KCH43" s="11"/>
      <c r="KCI43" s="11"/>
      <c r="KCJ43" s="11"/>
      <c r="KCK43" s="11"/>
      <c r="KCL43" s="11"/>
      <c r="KCM43" s="11"/>
      <c r="KCN43" s="11"/>
      <c r="KCO43" s="11"/>
      <c r="KCP43" s="11"/>
      <c r="KCQ43" s="11"/>
      <c r="KCR43" s="11"/>
      <c r="KCS43" s="11"/>
      <c r="KCT43" s="11"/>
      <c r="KCU43" s="11"/>
      <c r="KCV43" s="11"/>
      <c r="KCW43" s="11"/>
      <c r="KCX43" s="11"/>
      <c r="KCY43" s="11"/>
      <c r="KCZ43" s="11"/>
      <c r="KDA43" s="11"/>
      <c r="KDB43" s="11"/>
      <c r="KDC43" s="11"/>
      <c r="KDD43" s="11"/>
      <c r="KDE43" s="11"/>
      <c r="KDF43" s="11"/>
      <c r="KDG43" s="11"/>
      <c r="KDH43" s="11"/>
      <c r="KDI43" s="11"/>
      <c r="KDJ43" s="11"/>
      <c r="KDK43" s="11"/>
      <c r="KDL43" s="11"/>
      <c r="KDM43" s="11"/>
      <c r="KDN43" s="11"/>
      <c r="KDO43" s="11"/>
      <c r="KDP43" s="11"/>
      <c r="KDQ43" s="11"/>
      <c r="KDR43" s="11"/>
      <c r="KDS43" s="11"/>
      <c r="KDT43" s="11"/>
      <c r="KDU43" s="11"/>
      <c r="KDV43" s="11"/>
      <c r="KDW43" s="11"/>
      <c r="KDX43" s="11"/>
      <c r="KDY43" s="11"/>
      <c r="KDZ43" s="11"/>
      <c r="KEA43" s="11"/>
      <c r="KEB43" s="11"/>
      <c r="KEC43" s="11"/>
      <c r="KED43" s="11"/>
      <c r="KEE43" s="11"/>
      <c r="KEF43" s="11"/>
      <c r="KEG43" s="11"/>
      <c r="KEH43" s="11"/>
      <c r="KEI43" s="11"/>
      <c r="KEJ43" s="11"/>
      <c r="KEK43" s="11"/>
      <c r="KEL43" s="11"/>
      <c r="KEM43" s="11"/>
      <c r="KEN43" s="11"/>
      <c r="KEO43" s="11"/>
      <c r="KEP43" s="11"/>
      <c r="KEQ43" s="11"/>
      <c r="KER43" s="11"/>
      <c r="KES43" s="11"/>
      <c r="KET43" s="11"/>
      <c r="KEU43" s="11"/>
      <c r="KEV43" s="11"/>
      <c r="KEW43" s="11"/>
      <c r="KEX43" s="11"/>
      <c r="KEY43" s="11"/>
      <c r="KEZ43" s="11"/>
      <c r="KFA43" s="11"/>
      <c r="KFB43" s="11"/>
      <c r="KFC43" s="11"/>
      <c r="KFD43" s="11"/>
      <c r="KFE43" s="11"/>
      <c r="KFF43" s="11"/>
      <c r="KFG43" s="11"/>
      <c r="KFH43" s="11"/>
      <c r="KFI43" s="11"/>
      <c r="KFJ43" s="11"/>
      <c r="KFK43" s="11"/>
      <c r="KFL43" s="11"/>
      <c r="KFM43" s="11"/>
      <c r="KFN43" s="11"/>
      <c r="KFO43" s="11"/>
      <c r="KFP43" s="11"/>
      <c r="KFQ43" s="11"/>
      <c r="KFR43" s="11"/>
      <c r="KFS43" s="11"/>
      <c r="KFT43" s="11"/>
      <c r="KFU43" s="11"/>
      <c r="KFV43" s="11"/>
      <c r="KFW43" s="11"/>
      <c r="KFX43" s="11"/>
      <c r="KFY43" s="11"/>
      <c r="KFZ43" s="11"/>
      <c r="KGA43" s="11"/>
      <c r="KGB43" s="11"/>
      <c r="KGC43" s="11"/>
      <c r="KGD43" s="11"/>
      <c r="KGE43" s="11"/>
      <c r="KGF43" s="11"/>
      <c r="KGG43" s="11"/>
      <c r="KGH43" s="11"/>
      <c r="KGI43" s="11"/>
      <c r="KGJ43" s="11"/>
      <c r="KGK43" s="11"/>
      <c r="KGL43" s="11"/>
      <c r="KGM43" s="11"/>
      <c r="KGN43" s="11"/>
      <c r="KGO43" s="11"/>
      <c r="KGP43" s="11"/>
      <c r="KGQ43" s="11"/>
      <c r="KGR43" s="11"/>
      <c r="KGS43" s="11"/>
      <c r="KGT43" s="11"/>
      <c r="KGU43" s="11"/>
      <c r="KGV43" s="11"/>
      <c r="KGW43" s="11"/>
      <c r="KGX43" s="11"/>
      <c r="KGY43" s="11"/>
      <c r="KGZ43" s="11"/>
      <c r="KHA43" s="11"/>
      <c r="KHB43" s="11"/>
      <c r="KHC43" s="11"/>
      <c r="KHD43" s="11"/>
      <c r="KHE43" s="11"/>
      <c r="KHF43" s="11"/>
      <c r="KHG43" s="11"/>
      <c r="KHH43" s="11"/>
      <c r="KHI43" s="11"/>
      <c r="KHJ43" s="11"/>
      <c r="KHK43" s="11"/>
      <c r="KHL43" s="11"/>
      <c r="KHM43" s="11"/>
      <c r="KHN43" s="11"/>
      <c r="KHO43" s="11"/>
      <c r="KHP43" s="11"/>
      <c r="KHQ43" s="11"/>
      <c r="KHR43" s="11"/>
      <c r="KHS43" s="11"/>
      <c r="KHT43" s="11"/>
      <c r="KHU43" s="11"/>
      <c r="KHV43" s="11"/>
      <c r="KHW43" s="11"/>
      <c r="KHX43" s="11"/>
      <c r="KHY43" s="11"/>
      <c r="KHZ43" s="11"/>
      <c r="KIA43" s="11"/>
      <c r="KIB43" s="11"/>
      <c r="KIC43" s="11"/>
      <c r="KID43" s="11"/>
      <c r="KIE43" s="11"/>
      <c r="KIF43" s="11"/>
      <c r="KIG43" s="11"/>
      <c r="KIH43" s="11"/>
      <c r="KII43" s="11"/>
      <c r="KIJ43" s="11"/>
      <c r="KIK43" s="11"/>
      <c r="KIL43" s="11"/>
      <c r="KIM43" s="11"/>
      <c r="KIN43" s="11"/>
      <c r="KIO43" s="11"/>
      <c r="KIP43" s="11"/>
      <c r="KIQ43" s="11"/>
      <c r="KIR43" s="11"/>
      <c r="KIS43" s="11"/>
      <c r="KIT43" s="11"/>
      <c r="KIU43" s="11"/>
      <c r="KIV43" s="11"/>
      <c r="KIW43" s="11"/>
      <c r="KIX43" s="11"/>
      <c r="KIY43" s="11"/>
      <c r="KIZ43" s="11"/>
      <c r="KJA43" s="11"/>
      <c r="KJB43" s="11"/>
      <c r="KJC43" s="11"/>
      <c r="KJD43" s="11"/>
      <c r="KJE43" s="11"/>
      <c r="KJF43" s="11"/>
      <c r="KJG43" s="11"/>
      <c r="KJH43" s="11"/>
      <c r="KJI43" s="11"/>
      <c r="KJJ43" s="11"/>
      <c r="KJK43" s="11"/>
      <c r="KJL43" s="11"/>
      <c r="KJM43" s="11"/>
      <c r="KJN43" s="11"/>
      <c r="KJO43" s="11"/>
      <c r="KJP43" s="11"/>
      <c r="KJQ43" s="11"/>
      <c r="KJR43" s="11"/>
      <c r="KJS43" s="11"/>
      <c r="KJT43" s="11"/>
      <c r="KJU43" s="11"/>
      <c r="KJV43" s="11"/>
      <c r="KJW43" s="11"/>
      <c r="KJX43" s="11"/>
      <c r="KJY43" s="11"/>
      <c r="KJZ43" s="11"/>
      <c r="KKA43" s="11"/>
      <c r="KKB43" s="11"/>
      <c r="KKC43" s="11"/>
      <c r="KKD43" s="11"/>
      <c r="KKE43" s="11"/>
      <c r="KKF43" s="11"/>
      <c r="KKG43" s="11"/>
      <c r="KKH43" s="11"/>
      <c r="KKI43" s="11"/>
      <c r="KKJ43" s="11"/>
      <c r="KKK43" s="11"/>
      <c r="KKL43" s="11"/>
      <c r="KKM43" s="11"/>
      <c r="KKN43" s="11"/>
      <c r="KKO43" s="11"/>
      <c r="KKP43" s="11"/>
      <c r="KKQ43" s="11"/>
      <c r="KKR43" s="11"/>
      <c r="KKS43" s="11"/>
      <c r="KKT43" s="11"/>
      <c r="KKU43" s="11"/>
      <c r="KKV43" s="11"/>
      <c r="KKW43" s="11"/>
      <c r="KKX43" s="11"/>
      <c r="KKY43" s="11"/>
      <c r="KKZ43" s="11"/>
      <c r="KLA43" s="11"/>
      <c r="KLB43" s="11"/>
      <c r="KLC43" s="11"/>
      <c r="KLD43" s="11"/>
      <c r="KLE43" s="11"/>
      <c r="KLF43" s="11"/>
      <c r="KLG43" s="11"/>
      <c r="KLH43" s="11"/>
      <c r="KLI43" s="11"/>
      <c r="KLJ43" s="11"/>
      <c r="KLK43" s="11"/>
      <c r="KLL43" s="11"/>
      <c r="KLM43" s="11"/>
      <c r="KLN43" s="11"/>
      <c r="KLO43" s="11"/>
      <c r="KLP43" s="11"/>
      <c r="KLQ43" s="11"/>
      <c r="KLR43" s="11"/>
      <c r="KLS43" s="11"/>
      <c r="KLT43" s="11"/>
      <c r="KLU43" s="11"/>
      <c r="KLV43" s="11"/>
      <c r="KLW43" s="11"/>
      <c r="KLX43" s="11"/>
      <c r="KLY43" s="11"/>
      <c r="KLZ43" s="11"/>
      <c r="KMA43" s="11"/>
      <c r="KMB43" s="11"/>
      <c r="KMC43" s="11"/>
      <c r="KMD43" s="11"/>
      <c r="KME43" s="11"/>
      <c r="KMF43" s="11"/>
      <c r="KMG43" s="11"/>
      <c r="KMH43" s="11"/>
      <c r="KMI43" s="11"/>
      <c r="KMJ43" s="11"/>
      <c r="KMK43" s="11"/>
      <c r="KML43" s="11"/>
      <c r="KMM43" s="11"/>
      <c r="KMN43" s="11"/>
      <c r="KMO43" s="11"/>
      <c r="KMP43" s="11"/>
      <c r="KMQ43" s="11"/>
      <c r="KMR43" s="11"/>
      <c r="KMS43" s="11"/>
      <c r="KMT43" s="11"/>
      <c r="KMU43" s="11"/>
      <c r="KMV43" s="11"/>
      <c r="KMW43" s="11"/>
      <c r="KMX43" s="11"/>
      <c r="KMY43" s="11"/>
      <c r="KMZ43" s="11"/>
      <c r="KNA43" s="11"/>
      <c r="KNB43" s="11"/>
      <c r="KNC43" s="11"/>
      <c r="KND43" s="11"/>
      <c r="KNE43" s="11"/>
      <c r="KNF43" s="11"/>
      <c r="KNG43" s="11"/>
      <c r="KNH43" s="11"/>
      <c r="KNI43" s="11"/>
      <c r="KNJ43" s="11"/>
      <c r="KNK43" s="11"/>
      <c r="KNL43" s="11"/>
      <c r="KNM43" s="11"/>
      <c r="KNN43" s="11"/>
      <c r="KNO43" s="11"/>
      <c r="KNP43" s="11"/>
      <c r="KNQ43" s="11"/>
      <c r="KNR43" s="11"/>
      <c r="KNS43" s="11"/>
      <c r="KNT43" s="11"/>
      <c r="KNU43" s="11"/>
      <c r="KNV43" s="11"/>
      <c r="KNW43" s="11"/>
      <c r="KNX43" s="11"/>
      <c r="KNY43" s="11"/>
      <c r="KNZ43" s="11"/>
      <c r="KOA43" s="11"/>
      <c r="KOB43" s="11"/>
      <c r="KOC43" s="11"/>
      <c r="KOD43" s="11"/>
      <c r="KOE43" s="11"/>
      <c r="KOF43" s="11"/>
      <c r="KOG43" s="11"/>
      <c r="KOH43" s="11"/>
      <c r="KOI43" s="11"/>
      <c r="KOJ43" s="11"/>
      <c r="KOK43" s="11"/>
      <c r="KOL43" s="11"/>
      <c r="KOM43" s="11"/>
      <c r="KON43" s="11"/>
      <c r="KOO43" s="11"/>
      <c r="KOP43" s="11"/>
      <c r="KOQ43" s="11"/>
      <c r="KOR43" s="11"/>
      <c r="KOS43" s="11"/>
      <c r="KOT43" s="11"/>
      <c r="KOU43" s="11"/>
      <c r="KOV43" s="11"/>
      <c r="KOW43" s="11"/>
      <c r="KOX43" s="11"/>
      <c r="KOY43" s="11"/>
      <c r="KOZ43" s="11"/>
      <c r="KPA43" s="11"/>
      <c r="KPB43" s="11"/>
      <c r="KPC43" s="11"/>
      <c r="KPD43" s="11"/>
      <c r="KPE43" s="11"/>
      <c r="KPF43" s="11"/>
      <c r="KPG43" s="11"/>
      <c r="KPH43" s="11"/>
      <c r="KPI43" s="11"/>
      <c r="KPJ43" s="11"/>
      <c r="KPK43" s="11"/>
      <c r="KPL43" s="11"/>
      <c r="KPM43" s="11"/>
      <c r="KPN43" s="11"/>
      <c r="KPO43" s="11"/>
      <c r="KPP43" s="11"/>
      <c r="KPQ43" s="11"/>
      <c r="KPR43" s="11"/>
      <c r="KPS43" s="11"/>
      <c r="KPT43" s="11"/>
      <c r="KPU43" s="11"/>
      <c r="KPV43" s="11"/>
      <c r="KPW43" s="11"/>
      <c r="KPX43" s="11"/>
      <c r="KPY43" s="11"/>
      <c r="KPZ43" s="11"/>
      <c r="KQA43" s="11"/>
      <c r="KQB43" s="11"/>
      <c r="KQC43" s="11"/>
      <c r="KQD43" s="11"/>
      <c r="KQE43" s="11"/>
      <c r="KQF43" s="11"/>
      <c r="KQG43" s="11"/>
      <c r="KQH43" s="11"/>
      <c r="KQI43" s="11"/>
      <c r="KQJ43" s="11"/>
      <c r="KQK43" s="11"/>
      <c r="KQL43" s="11"/>
      <c r="KQM43" s="11"/>
      <c r="KQN43" s="11"/>
      <c r="KQO43" s="11"/>
      <c r="KQP43" s="11"/>
      <c r="KQQ43" s="11"/>
      <c r="KQR43" s="11"/>
      <c r="KQS43" s="11"/>
      <c r="KQT43" s="11"/>
      <c r="KQU43" s="11"/>
      <c r="KQV43" s="11"/>
      <c r="KQW43" s="11"/>
      <c r="KQX43" s="11"/>
      <c r="KQY43" s="11"/>
      <c r="KQZ43" s="11"/>
      <c r="KRA43" s="11"/>
      <c r="KRB43" s="11"/>
      <c r="KRC43" s="11"/>
      <c r="KRD43" s="11"/>
      <c r="KRE43" s="11"/>
      <c r="KRF43" s="11"/>
      <c r="KRG43" s="11"/>
      <c r="KRH43" s="11"/>
      <c r="KRI43" s="11"/>
      <c r="KRJ43" s="11"/>
      <c r="KRK43" s="11"/>
      <c r="KRL43" s="11"/>
      <c r="KRM43" s="11"/>
      <c r="KRN43" s="11"/>
      <c r="KRO43" s="11"/>
      <c r="KRP43" s="11"/>
      <c r="KRQ43" s="11"/>
      <c r="KRR43" s="11"/>
      <c r="KRS43" s="11"/>
      <c r="KRT43" s="11"/>
      <c r="KRU43" s="11"/>
      <c r="KRV43" s="11"/>
      <c r="KRW43" s="11"/>
      <c r="KRX43" s="11"/>
      <c r="KRY43" s="11"/>
      <c r="KRZ43" s="11"/>
      <c r="KSA43" s="11"/>
      <c r="KSB43" s="11"/>
      <c r="KSC43" s="11"/>
      <c r="KSD43" s="11"/>
      <c r="KSE43" s="11"/>
      <c r="KSF43" s="11"/>
      <c r="KSG43" s="11"/>
      <c r="KSH43" s="11"/>
      <c r="KSI43" s="11"/>
      <c r="KSJ43" s="11"/>
      <c r="KSK43" s="11"/>
      <c r="KSL43" s="11"/>
      <c r="KSM43" s="11"/>
      <c r="KSN43" s="11"/>
      <c r="KSO43" s="11"/>
      <c r="KSP43" s="11"/>
      <c r="KSQ43" s="11"/>
      <c r="KSR43" s="11"/>
      <c r="KSS43" s="11"/>
      <c r="KST43" s="11"/>
      <c r="KSU43" s="11"/>
      <c r="KSV43" s="11"/>
      <c r="KSW43" s="11"/>
      <c r="KSX43" s="11"/>
      <c r="KSY43" s="11"/>
      <c r="KSZ43" s="11"/>
      <c r="KTA43" s="11"/>
      <c r="KTB43" s="11"/>
      <c r="KTC43" s="11"/>
      <c r="KTD43" s="11"/>
      <c r="KTE43" s="11"/>
      <c r="KTF43" s="11"/>
      <c r="KTG43" s="11"/>
      <c r="KTH43" s="11"/>
      <c r="KTI43" s="11"/>
      <c r="KTJ43" s="11"/>
      <c r="KTK43" s="11"/>
      <c r="KTL43" s="11"/>
      <c r="KTM43" s="11"/>
      <c r="KTN43" s="11"/>
      <c r="KTO43" s="11"/>
      <c r="KTP43" s="11"/>
      <c r="KTQ43" s="11"/>
      <c r="KTR43" s="11"/>
      <c r="KTS43" s="11"/>
      <c r="KTT43" s="11"/>
      <c r="KTU43" s="11"/>
      <c r="KTV43" s="11"/>
      <c r="KTW43" s="11"/>
      <c r="KTX43" s="11"/>
      <c r="KTY43" s="11"/>
      <c r="KTZ43" s="11"/>
      <c r="KUA43" s="11"/>
      <c r="KUB43" s="11"/>
      <c r="KUC43" s="11"/>
      <c r="KUD43" s="11"/>
      <c r="KUE43" s="11"/>
      <c r="KUF43" s="11"/>
      <c r="KUG43" s="11"/>
      <c r="KUH43" s="11"/>
      <c r="KUI43" s="11"/>
      <c r="KUJ43" s="11"/>
      <c r="KUK43" s="11"/>
      <c r="KUL43" s="11"/>
      <c r="KUM43" s="11"/>
      <c r="KUN43" s="11"/>
      <c r="KUO43" s="11"/>
      <c r="KUP43" s="11"/>
      <c r="KUQ43" s="11"/>
      <c r="KUR43" s="11"/>
      <c r="KUS43" s="11"/>
      <c r="KUT43" s="11"/>
      <c r="KUU43" s="11"/>
      <c r="KUV43" s="11"/>
      <c r="KUW43" s="11"/>
      <c r="KUX43" s="11"/>
      <c r="KUY43" s="11"/>
      <c r="KUZ43" s="11"/>
      <c r="KVA43" s="11"/>
      <c r="KVB43" s="11"/>
      <c r="KVC43" s="11"/>
      <c r="KVD43" s="11"/>
      <c r="KVE43" s="11"/>
      <c r="KVF43" s="11"/>
      <c r="KVG43" s="11"/>
      <c r="KVH43" s="11"/>
      <c r="KVI43" s="11"/>
      <c r="KVJ43" s="11"/>
      <c r="KVK43" s="11"/>
      <c r="KVL43" s="11"/>
      <c r="KVM43" s="11"/>
      <c r="KVN43" s="11"/>
      <c r="KVO43" s="11"/>
      <c r="KVP43" s="11"/>
      <c r="KVQ43" s="11"/>
      <c r="KVR43" s="11"/>
      <c r="KVS43" s="11"/>
      <c r="KVT43" s="11"/>
      <c r="KVU43" s="11"/>
      <c r="KVV43" s="11"/>
      <c r="KVW43" s="11"/>
      <c r="KVX43" s="11"/>
      <c r="KVY43" s="11"/>
      <c r="KVZ43" s="11"/>
      <c r="KWA43" s="11"/>
      <c r="KWB43" s="11"/>
      <c r="KWC43" s="11"/>
      <c r="KWD43" s="11"/>
      <c r="KWE43" s="11"/>
      <c r="KWF43" s="11"/>
      <c r="KWG43" s="11"/>
      <c r="KWH43" s="11"/>
      <c r="KWI43" s="11"/>
      <c r="KWJ43" s="11"/>
      <c r="KWK43" s="11"/>
      <c r="KWL43" s="11"/>
      <c r="KWM43" s="11"/>
      <c r="KWN43" s="11"/>
      <c r="KWO43" s="11"/>
      <c r="KWP43" s="11"/>
      <c r="KWQ43" s="11"/>
      <c r="KWR43" s="11"/>
      <c r="KWS43" s="11"/>
      <c r="KWT43" s="11"/>
      <c r="KWU43" s="11"/>
      <c r="KWV43" s="11"/>
      <c r="KWW43" s="11"/>
      <c r="KWX43" s="11"/>
      <c r="KWY43" s="11"/>
      <c r="KWZ43" s="11"/>
      <c r="KXA43" s="11"/>
      <c r="KXB43" s="11"/>
      <c r="KXC43" s="11"/>
      <c r="KXD43" s="11"/>
      <c r="KXE43" s="11"/>
      <c r="KXF43" s="11"/>
      <c r="KXG43" s="11"/>
      <c r="KXH43" s="11"/>
      <c r="KXI43" s="11"/>
      <c r="KXJ43" s="11"/>
      <c r="KXK43" s="11"/>
      <c r="KXL43" s="11"/>
      <c r="KXM43" s="11"/>
      <c r="KXN43" s="11"/>
      <c r="KXO43" s="11"/>
      <c r="KXP43" s="11"/>
      <c r="KXQ43" s="11"/>
      <c r="KXR43" s="11"/>
      <c r="KXS43" s="11"/>
      <c r="KXT43" s="11"/>
      <c r="KXU43" s="11"/>
      <c r="KXV43" s="11"/>
      <c r="KXW43" s="11"/>
      <c r="KXX43" s="11"/>
      <c r="KXY43" s="11"/>
      <c r="KXZ43" s="11"/>
      <c r="KYA43" s="11"/>
      <c r="KYB43" s="11"/>
      <c r="KYC43" s="11"/>
      <c r="KYD43" s="11"/>
      <c r="KYE43" s="11"/>
      <c r="KYF43" s="11"/>
      <c r="KYG43" s="11"/>
      <c r="KYH43" s="11"/>
      <c r="KYI43" s="11"/>
      <c r="KYJ43" s="11"/>
      <c r="KYK43" s="11"/>
      <c r="KYL43" s="11"/>
      <c r="KYM43" s="11"/>
      <c r="KYN43" s="11"/>
      <c r="KYO43" s="11"/>
      <c r="KYP43" s="11"/>
      <c r="KYQ43" s="11"/>
      <c r="KYR43" s="11"/>
      <c r="KYS43" s="11"/>
      <c r="KYT43" s="11"/>
      <c r="KYU43" s="11"/>
      <c r="KYV43" s="11"/>
      <c r="KYW43" s="11"/>
      <c r="KYX43" s="11"/>
      <c r="KYY43" s="11"/>
      <c r="KYZ43" s="11"/>
      <c r="KZA43" s="11"/>
      <c r="KZB43" s="11"/>
      <c r="KZC43" s="11"/>
      <c r="KZD43" s="11"/>
      <c r="KZE43" s="11"/>
      <c r="KZF43" s="11"/>
      <c r="KZG43" s="11"/>
      <c r="KZH43" s="11"/>
      <c r="KZI43" s="11"/>
      <c r="KZJ43" s="11"/>
      <c r="KZK43" s="11"/>
      <c r="KZL43" s="11"/>
      <c r="KZM43" s="11"/>
      <c r="KZN43" s="11"/>
      <c r="KZO43" s="11"/>
      <c r="KZP43" s="11"/>
      <c r="KZQ43" s="11"/>
      <c r="KZR43" s="11"/>
      <c r="KZS43" s="11"/>
      <c r="KZT43" s="11"/>
      <c r="KZU43" s="11"/>
      <c r="KZV43" s="11"/>
      <c r="KZW43" s="11"/>
      <c r="KZX43" s="11"/>
      <c r="KZY43" s="11"/>
      <c r="KZZ43" s="11"/>
      <c r="LAA43" s="11"/>
      <c r="LAB43" s="11"/>
      <c r="LAC43" s="11"/>
      <c r="LAD43" s="11"/>
      <c r="LAE43" s="11"/>
      <c r="LAF43" s="11"/>
      <c r="LAG43" s="11"/>
      <c r="LAH43" s="11"/>
      <c r="LAI43" s="11"/>
      <c r="LAJ43" s="11"/>
      <c r="LAK43" s="11"/>
      <c r="LAL43" s="11"/>
      <c r="LAM43" s="11"/>
      <c r="LAN43" s="11"/>
      <c r="LAO43" s="11"/>
      <c r="LAP43" s="11"/>
      <c r="LAQ43" s="11"/>
      <c r="LAR43" s="11"/>
      <c r="LAS43" s="11"/>
      <c r="LAT43" s="11"/>
      <c r="LAU43" s="11"/>
      <c r="LAV43" s="11"/>
      <c r="LAW43" s="11"/>
      <c r="LAX43" s="11"/>
      <c r="LAY43" s="11"/>
      <c r="LAZ43" s="11"/>
      <c r="LBA43" s="11"/>
      <c r="LBB43" s="11"/>
      <c r="LBC43" s="11"/>
      <c r="LBD43" s="11"/>
      <c r="LBE43" s="11"/>
      <c r="LBF43" s="11"/>
      <c r="LBG43" s="11"/>
      <c r="LBH43" s="11"/>
      <c r="LBI43" s="11"/>
      <c r="LBJ43" s="11"/>
      <c r="LBK43" s="11"/>
      <c r="LBL43" s="11"/>
      <c r="LBM43" s="11"/>
      <c r="LBN43" s="11"/>
      <c r="LBO43" s="11"/>
      <c r="LBP43" s="11"/>
      <c r="LBQ43" s="11"/>
      <c r="LBR43" s="11"/>
      <c r="LBS43" s="11"/>
      <c r="LBT43" s="11"/>
      <c r="LBU43" s="11"/>
      <c r="LBV43" s="11"/>
      <c r="LBW43" s="11"/>
      <c r="LBX43" s="11"/>
      <c r="LBY43" s="11"/>
      <c r="LBZ43" s="11"/>
      <c r="LCA43" s="11"/>
      <c r="LCB43" s="11"/>
      <c r="LCC43" s="11"/>
      <c r="LCD43" s="11"/>
      <c r="LCE43" s="11"/>
      <c r="LCF43" s="11"/>
      <c r="LCG43" s="11"/>
      <c r="LCH43" s="11"/>
      <c r="LCI43" s="11"/>
      <c r="LCJ43" s="11"/>
      <c r="LCK43" s="11"/>
      <c r="LCL43" s="11"/>
      <c r="LCM43" s="11"/>
      <c r="LCN43" s="11"/>
      <c r="LCO43" s="11"/>
      <c r="LCP43" s="11"/>
      <c r="LCQ43" s="11"/>
      <c r="LCR43" s="11"/>
      <c r="LCS43" s="11"/>
      <c r="LCT43" s="11"/>
      <c r="LCU43" s="11"/>
      <c r="LCV43" s="11"/>
      <c r="LCW43" s="11"/>
      <c r="LCX43" s="11"/>
      <c r="LCY43" s="11"/>
      <c r="LCZ43" s="11"/>
      <c r="LDA43" s="11"/>
      <c r="LDB43" s="11"/>
      <c r="LDC43" s="11"/>
      <c r="LDD43" s="11"/>
      <c r="LDE43" s="11"/>
      <c r="LDF43" s="11"/>
      <c r="LDG43" s="11"/>
      <c r="LDH43" s="11"/>
      <c r="LDI43" s="11"/>
      <c r="LDJ43" s="11"/>
      <c r="LDK43" s="11"/>
      <c r="LDL43" s="11"/>
      <c r="LDM43" s="11"/>
      <c r="LDN43" s="11"/>
      <c r="LDO43" s="11"/>
      <c r="LDP43" s="11"/>
      <c r="LDQ43" s="11"/>
      <c r="LDR43" s="11"/>
      <c r="LDS43" s="11"/>
      <c r="LDT43" s="11"/>
      <c r="LDU43" s="11"/>
      <c r="LDV43" s="11"/>
      <c r="LDW43" s="11"/>
      <c r="LDX43" s="11"/>
      <c r="LDY43" s="11"/>
      <c r="LDZ43" s="11"/>
      <c r="LEA43" s="11"/>
      <c r="LEB43" s="11"/>
      <c r="LEC43" s="11"/>
      <c r="LED43" s="11"/>
      <c r="LEE43" s="11"/>
      <c r="LEF43" s="11"/>
      <c r="LEG43" s="11"/>
      <c r="LEH43" s="11"/>
      <c r="LEI43" s="11"/>
      <c r="LEJ43" s="11"/>
      <c r="LEK43" s="11"/>
      <c r="LEL43" s="11"/>
      <c r="LEM43" s="11"/>
      <c r="LEN43" s="11"/>
      <c r="LEO43" s="11"/>
      <c r="LEP43" s="11"/>
      <c r="LEQ43" s="11"/>
      <c r="LER43" s="11"/>
      <c r="LES43" s="11"/>
      <c r="LET43" s="11"/>
      <c r="LEU43" s="11"/>
      <c r="LEV43" s="11"/>
      <c r="LEW43" s="11"/>
      <c r="LEX43" s="11"/>
      <c r="LEY43" s="11"/>
      <c r="LEZ43" s="11"/>
      <c r="LFA43" s="11"/>
      <c r="LFB43" s="11"/>
      <c r="LFC43" s="11"/>
      <c r="LFD43" s="11"/>
      <c r="LFE43" s="11"/>
      <c r="LFF43" s="11"/>
      <c r="LFG43" s="11"/>
      <c r="LFH43" s="11"/>
      <c r="LFI43" s="11"/>
      <c r="LFJ43" s="11"/>
      <c r="LFK43" s="11"/>
      <c r="LFL43" s="11"/>
      <c r="LFM43" s="11"/>
      <c r="LFN43" s="11"/>
      <c r="LFO43" s="11"/>
      <c r="LFP43" s="11"/>
      <c r="LFQ43" s="11"/>
      <c r="LFR43" s="11"/>
      <c r="LFS43" s="11"/>
      <c r="LFT43" s="11"/>
      <c r="LFU43" s="11"/>
      <c r="LFV43" s="11"/>
      <c r="LFW43" s="11"/>
      <c r="LFX43" s="11"/>
      <c r="LFY43" s="11"/>
      <c r="LFZ43" s="11"/>
      <c r="LGA43" s="11"/>
      <c r="LGB43" s="11"/>
      <c r="LGC43" s="11"/>
      <c r="LGD43" s="11"/>
      <c r="LGE43" s="11"/>
      <c r="LGF43" s="11"/>
      <c r="LGG43" s="11"/>
      <c r="LGH43" s="11"/>
      <c r="LGI43" s="11"/>
      <c r="LGJ43" s="11"/>
      <c r="LGK43" s="11"/>
      <c r="LGL43" s="11"/>
      <c r="LGM43" s="11"/>
      <c r="LGN43" s="11"/>
      <c r="LGO43" s="11"/>
      <c r="LGP43" s="11"/>
      <c r="LGQ43" s="11"/>
      <c r="LGR43" s="11"/>
      <c r="LGS43" s="11"/>
      <c r="LGT43" s="11"/>
      <c r="LGU43" s="11"/>
      <c r="LGV43" s="11"/>
      <c r="LGW43" s="11"/>
      <c r="LGX43" s="11"/>
      <c r="LGY43" s="11"/>
      <c r="LGZ43" s="11"/>
      <c r="LHA43" s="11"/>
      <c r="LHB43" s="11"/>
      <c r="LHC43" s="11"/>
      <c r="LHD43" s="11"/>
      <c r="LHE43" s="11"/>
      <c r="LHF43" s="11"/>
      <c r="LHG43" s="11"/>
      <c r="LHH43" s="11"/>
      <c r="LHI43" s="11"/>
      <c r="LHJ43" s="11"/>
      <c r="LHK43" s="11"/>
      <c r="LHL43" s="11"/>
      <c r="LHM43" s="11"/>
      <c r="LHN43" s="11"/>
      <c r="LHO43" s="11"/>
      <c r="LHP43" s="11"/>
      <c r="LHQ43" s="11"/>
      <c r="LHR43" s="11"/>
      <c r="LHS43" s="11"/>
      <c r="LHT43" s="11"/>
      <c r="LHU43" s="11"/>
      <c r="LHV43" s="11"/>
      <c r="LHW43" s="11"/>
      <c r="LHX43" s="11"/>
      <c r="LHY43" s="11"/>
      <c r="LHZ43" s="11"/>
      <c r="LIA43" s="11"/>
      <c r="LIB43" s="11"/>
      <c r="LIC43" s="11"/>
      <c r="LID43" s="11"/>
      <c r="LIE43" s="11"/>
      <c r="LIF43" s="11"/>
      <c r="LIG43" s="11"/>
      <c r="LIH43" s="11"/>
      <c r="LII43" s="11"/>
      <c r="LIJ43" s="11"/>
      <c r="LIK43" s="11"/>
      <c r="LIL43" s="11"/>
      <c r="LIM43" s="11"/>
      <c r="LIN43" s="11"/>
      <c r="LIO43" s="11"/>
      <c r="LIP43" s="11"/>
      <c r="LIQ43" s="11"/>
      <c r="LIR43" s="11"/>
      <c r="LIS43" s="11"/>
      <c r="LIT43" s="11"/>
      <c r="LIU43" s="11"/>
      <c r="LIV43" s="11"/>
      <c r="LIW43" s="11"/>
      <c r="LIX43" s="11"/>
      <c r="LIY43" s="11"/>
      <c r="LIZ43" s="11"/>
      <c r="LJA43" s="11"/>
      <c r="LJB43" s="11"/>
      <c r="LJC43" s="11"/>
      <c r="LJD43" s="11"/>
      <c r="LJE43" s="11"/>
      <c r="LJF43" s="11"/>
      <c r="LJG43" s="11"/>
      <c r="LJH43" s="11"/>
      <c r="LJI43" s="11"/>
      <c r="LJJ43" s="11"/>
      <c r="LJK43" s="11"/>
      <c r="LJL43" s="11"/>
      <c r="LJM43" s="11"/>
      <c r="LJN43" s="11"/>
      <c r="LJO43" s="11"/>
      <c r="LJP43" s="11"/>
      <c r="LJQ43" s="11"/>
      <c r="LJR43" s="11"/>
      <c r="LJS43" s="11"/>
      <c r="LJT43" s="11"/>
      <c r="LJU43" s="11"/>
      <c r="LJV43" s="11"/>
      <c r="LJW43" s="11"/>
      <c r="LJX43" s="11"/>
      <c r="LJY43" s="11"/>
      <c r="LJZ43" s="11"/>
      <c r="LKA43" s="11"/>
      <c r="LKB43" s="11"/>
      <c r="LKC43" s="11"/>
      <c r="LKD43" s="11"/>
      <c r="LKE43" s="11"/>
      <c r="LKF43" s="11"/>
      <c r="LKG43" s="11"/>
      <c r="LKH43" s="11"/>
      <c r="LKI43" s="11"/>
      <c r="LKJ43" s="11"/>
      <c r="LKK43" s="11"/>
      <c r="LKL43" s="11"/>
      <c r="LKM43" s="11"/>
      <c r="LKN43" s="11"/>
      <c r="LKO43" s="11"/>
      <c r="LKP43" s="11"/>
      <c r="LKQ43" s="11"/>
      <c r="LKR43" s="11"/>
      <c r="LKS43" s="11"/>
      <c r="LKT43" s="11"/>
      <c r="LKU43" s="11"/>
      <c r="LKV43" s="11"/>
      <c r="LKW43" s="11"/>
      <c r="LKX43" s="11"/>
      <c r="LKY43" s="11"/>
      <c r="LKZ43" s="11"/>
      <c r="LLA43" s="11"/>
      <c r="LLB43" s="11"/>
      <c r="LLC43" s="11"/>
      <c r="LLD43" s="11"/>
      <c r="LLE43" s="11"/>
      <c r="LLF43" s="11"/>
      <c r="LLG43" s="11"/>
      <c r="LLH43" s="11"/>
      <c r="LLI43" s="11"/>
      <c r="LLJ43" s="11"/>
      <c r="LLK43" s="11"/>
      <c r="LLL43" s="11"/>
      <c r="LLM43" s="11"/>
      <c r="LLN43" s="11"/>
      <c r="LLO43" s="11"/>
      <c r="LLP43" s="11"/>
      <c r="LLQ43" s="11"/>
      <c r="LLR43" s="11"/>
      <c r="LLS43" s="11"/>
      <c r="LLT43" s="11"/>
      <c r="LLU43" s="11"/>
      <c r="LLV43" s="11"/>
      <c r="LLW43" s="11"/>
      <c r="LLX43" s="11"/>
      <c r="LLY43" s="11"/>
      <c r="LLZ43" s="11"/>
      <c r="LMA43" s="11"/>
      <c r="LMB43" s="11"/>
      <c r="LMC43" s="11"/>
      <c r="LMD43" s="11"/>
      <c r="LME43" s="11"/>
      <c r="LMF43" s="11"/>
      <c r="LMG43" s="11"/>
      <c r="LMH43" s="11"/>
      <c r="LMI43" s="11"/>
      <c r="LMJ43" s="11"/>
      <c r="LMK43" s="11"/>
      <c r="LML43" s="11"/>
      <c r="LMM43" s="11"/>
      <c r="LMN43" s="11"/>
      <c r="LMO43" s="11"/>
      <c r="LMP43" s="11"/>
      <c r="LMQ43" s="11"/>
      <c r="LMR43" s="11"/>
      <c r="LMS43" s="11"/>
      <c r="LMT43" s="11"/>
      <c r="LMU43" s="11"/>
      <c r="LMV43" s="11"/>
      <c r="LMW43" s="11"/>
      <c r="LMX43" s="11"/>
      <c r="LMY43" s="11"/>
      <c r="LMZ43" s="11"/>
      <c r="LNA43" s="11"/>
      <c r="LNB43" s="11"/>
      <c r="LNC43" s="11"/>
      <c r="LND43" s="11"/>
      <c r="LNE43" s="11"/>
      <c r="LNF43" s="11"/>
      <c r="LNG43" s="11"/>
      <c r="LNH43" s="11"/>
      <c r="LNI43" s="11"/>
      <c r="LNJ43" s="11"/>
      <c r="LNK43" s="11"/>
      <c r="LNL43" s="11"/>
      <c r="LNM43" s="11"/>
      <c r="LNN43" s="11"/>
      <c r="LNO43" s="11"/>
      <c r="LNP43" s="11"/>
      <c r="LNQ43" s="11"/>
      <c r="LNR43" s="11"/>
      <c r="LNS43" s="11"/>
      <c r="LNT43" s="11"/>
      <c r="LNU43" s="11"/>
      <c r="LNV43" s="11"/>
      <c r="LNW43" s="11"/>
      <c r="LNX43" s="11"/>
      <c r="LNY43" s="11"/>
      <c r="LNZ43" s="11"/>
      <c r="LOA43" s="11"/>
      <c r="LOB43" s="11"/>
      <c r="LOC43" s="11"/>
      <c r="LOD43" s="11"/>
      <c r="LOE43" s="11"/>
      <c r="LOF43" s="11"/>
      <c r="LOG43" s="11"/>
      <c r="LOH43" s="11"/>
      <c r="LOI43" s="11"/>
      <c r="LOJ43" s="11"/>
      <c r="LOK43" s="11"/>
      <c r="LOL43" s="11"/>
      <c r="LOM43" s="11"/>
      <c r="LON43" s="11"/>
      <c r="LOO43" s="11"/>
      <c r="LOP43" s="11"/>
      <c r="LOQ43" s="11"/>
      <c r="LOR43" s="11"/>
      <c r="LOS43" s="11"/>
      <c r="LOT43" s="11"/>
      <c r="LOU43" s="11"/>
      <c r="LOV43" s="11"/>
      <c r="LOW43" s="11"/>
      <c r="LOX43" s="11"/>
      <c r="LOY43" s="11"/>
      <c r="LOZ43" s="11"/>
      <c r="LPA43" s="11"/>
      <c r="LPB43" s="11"/>
      <c r="LPC43" s="11"/>
      <c r="LPD43" s="11"/>
      <c r="LPE43" s="11"/>
      <c r="LPF43" s="11"/>
      <c r="LPG43" s="11"/>
      <c r="LPH43" s="11"/>
      <c r="LPI43" s="11"/>
      <c r="LPJ43" s="11"/>
      <c r="LPK43" s="11"/>
      <c r="LPL43" s="11"/>
      <c r="LPM43" s="11"/>
      <c r="LPN43" s="11"/>
      <c r="LPO43" s="11"/>
      <c r="LPP43" s="11"/>
      <c r="LPQ43" s="11"/>
      <c r="LPR43" s="11"/>
      <c r="LPS43" s="11"/>
      <c r="LPT43" s="11"/>
      <c r="LPU43" s="11"/>
      <c r="LPV43" s="11"/>
      <c r="LPW43" s="11"/>
      <c r="LPX43" s="11"/>
      <c r="LPY43" s="11"/>
      <c r="LPZ43" s="11"/>
      <c r="LQA43" s="11"/>
      <c r="LQB43" s="11"/>
      <c r="LQC43" s="11"/>
      <c r="LQD43" s="11"/>
      <c r="LQE43" s="11"/>
      <c r="LQF43" s="11"/>
      <c r="LQG43" s="11"/>
      <c r="LQH43" s="11"/>
      <c r="LQI43" s="11"/>
      <c r="LQJ43" s="11"/>
      <c r="LQK43" s="11"/>
      <c r="LQL43" s="11"/>
      <c r="LQM43" s="11"/>
      <c r="LQN43" s="11"/>
      <c r="LQO43" s="11"/>
      <c r="LQP43" s="11"/>
      <c r="LQQ43" s="11"/>
      <c r="LQR43" s="11"/>
      <c r="LQS43" s="11"/>
      <c r="LQT43" s="11"/>
      <c r="LQU43" s="11"/>
      <c r="LQV43" s="11"/>
      <c r="LQW43" s="11"/>
      <c r="LQX43" s="11"/>
      <c r="LQY43" s="11"/>
      <c r="LQZ43" s="11"/>
      <c r="LRA43" s="11"/>
      <c r="LRB43" s="11"/>
      <c r="LRC43" s="11"/>
      <c r="LRD43" s="11"/>
      <c r="LRE43" s="11"/>
      <c r="LRF43" s="11"/>
      <c r="LRG43" s="11"/>
      <c r="LRH43" s="11"/>
      <c r="LRI43" s="11"/>
      <c r="LRJ43" s="11"/>
      <c r="LRK43" s="11"/>
      <c r="LRL43" s="11"/>
      <c r="LRM43" s="11"/>
      <c r="LRN43" s="11"/>
      <c r="LRO43" s="11"/>
      <c r="LRP43" s="11"/>
      <c r="LRQ43" s="11"/>
      <c r="LRR43" s="11"/>
      <c r="LRS43" s="11"/>
      <c r="LRT43" s="11"/>
      <c r="LRU43" s="11"/>
      <c r="LRV43" s="11"/>
      <c r="LRW43" s="11"/>
      <c r="LRX43" s="11"/>
      <c r="LRY43" s="11"/>
      <c r="LRZ43" s="11"/>
      <c r="LSA43" s="11"/>
      <c r="LSB43" s="11"/>
      <c r="LSC43" s="11"/>
      <c r="LSD43" s="11"/>
      <c r="LSE43" s="11"/>
      <c r="LSF43" s="11"/>
      <c r="LSG43" s="11"/>
      <c r="LSH43" s="11"/>
      <c r="LSI43" s="11"/>
      <c r="LSJ43" s="11"/>
      <c r="LSK43" s="11"/>
      <c r="LSL43" s="11"/>
      <c r="LSM43" s="11"/>
      <c r="LSN43" s="11"/>
      <c r="LSO43" s="11"/>
      <c r="LSP43" s="11"/>
      <c r="LSQ43" s="11"/>
      <c r="LSR43" s="11"/>
      <c r="LSS43" s="11"/>
      <c r="LST43" s="11"/>
      <c r="LSU43" s="11"/>
      <c r="LSV43" s="11"/>
      <c r="LSW43" s="11"/>
      <c r="LSX43" s="11"/>
      <c r="LSY43" s="11"/>
      <c r="LSZ43" s="11"/>
      <c r="LTA43" s="11"/>
      <c r="LTB43" s="11"/>
      <c r="LTC43" s="11"/>
      <c r="LTD43" s="11"/>
      <c r="LTE43" s="11"/>
      <c r="LTF43" s="11"/>
      <c r="LTG43" s="11"/>
      <c r="LTH43" s="11"/>
      <c r="LTI43" s="11"/>
      <c r="LTJ43" s="11"/>
      <c r="LTK43" s="11"/>
      <c r="LTL43" s="11"/>
      <c r="LTM43" s="11"/>
      <c r="LTN43" s="11"/>
      <c r="LTO43" s="11"/>
      <c r="LTP43" s="11"/>
      <c r="LTQ43" s="11"/>
      <c r="LTR43" s="11"/>
      <c r="LTS43" s="11"/>
      <c r="LTT43" s="11"/>
      <c r="LTU43" s="11"/>
      <c r="LTV43" s="11"/>
      <c r="LTW43" s="11"/>
      <c r="LTX43" s="11"/>
      <c r="LTY43" s="11"/>
      <c r="LTZ43" s="11"/>
      <c r="LUA43" s="11"/>
      <c r="LUB43" s="11"/>
      <c r="LUC43" s="11"/>
      <c r="LUD43" s="11"/>
      <c r="LUE43" s="11"/>
      <c r="LUF43" s="11"/>
      <c r="LUG43" s="11"/>
      <c r="LUH43" s="11"/>
      <c r="LUI43" s="11"/>
      <c r="LUJ43" s="11"/>
      <c r="LUK43" s="11"/>
      <c r="LUL43" s="11"/>
      <c r="LUM43" s="11"/>
      <c r="LUN43" s="11"/>
      <c r="LUO43" s="11"/>
      <c r="LUP43" s="11"/>
      <c r="LUQ43" s="11"/>
      <c r="LUR43" s="11"/>
      <c r="LUS43" s="11"/>
      <c r="LUT43" s="11"/>
      <c r="LUU43" s="11"/>
      <c r="LUV43" s="11"/>
      <c r="LUW43" s="11"/>
      <c r="LUX43" s="11"/>
      <c r="LUY43" s="11"/>
      <c r="LUZ43" s="11"/>
      <c r="LVA43" s="11"/>
      <c r="LVB43" s="11"/>
      <c r="LVC43" s="11"/>
      <c r="LVD43" s="11"/>
      <c r="LVE43" s="11"/>
      <c r="LVF43" s="11"/>
      <c r="LVG43" s="11"/>
      <c r="LVH43" s="11"/>
      <c r="LVI43" s="11"/>
      <c r="LVJ43" s="11"/>
      <c r="LVK43" s="11"/>
      <c r="LVL43" s="11"/>
      <c r="LVM43" s="11"/>
      <c r="LVN43" s="11"/>
      <c r="LVO43" s="11"/>
      <c r="LVP43" s="11"/>
      <c r="LVQ43" s="11"/>
      <c r="LVR43" s="11"/>
      <c r="LVS43" s="11"/>
      <c r="LVT43" s="11"/>
      <c r="LVU43" s="11"/>
      <c r="LVV43" s="11"/>
      <c r="LVW43" s="11"/>
      <c r="LVX43" s="11"/>
      <c r="LVY43" s="11"/>
      <c r="LVZ43" s="11"/>
      <c r="LWA43" s="11"/>
      <c r="LWB43" s="11"/>
      <c r="LWC43" s="11"/>
      <c r="LWD43" s="11"/>
      <c r="LWE43" s="11"/>
      <c r="LWF43" s="11"/>
      <c r="LWG43" s="11"/>
      <c r="LWH43" s="11"/>
      <c r="LWI43" s="11"/>
      <c r="LWJ43" s="11"/>
      <c r="LWK43" s="11"/>
      <c r="LWL43" s="11"/>
      <c r="LWM43" s="11"/>
      <c r="LWN43" s="11"/>
      <c r="LWO43" s="11"/>
      <c r="LWP43" s="11"/>
      <c r="LWQ43" s="11"/>
      <c r="LWR43" s="11"/>
      <c r="LWS43" s="11"/>
      <c r="LWT43" s="11"/>
      <c r="LWU43" s="11"/>
      <c r="LWV43" s="11"/>
      <c r="LWW43" s="11"/>
      <c r="LWX43" s="11"/>
      <c r="LWY43" s="11"/>
      <c r="LWZ43" s="11"/>
      <c r="LXA43" s="11"/>
      <c r="LXB43" s="11"/>
      <c r="LXC43" s="11"/>
      <c r="LXD43" s="11"/>
      <c r="LXE43" s="11"/>
      <c r="LXF43" s="11"/>
      <c r="LXG43" s="11"/>
      <c r="LXH43" s="11"/>
      <c r="LXI43" s="11"/>
      <c r="LXJ43" s="11"/>
      <c r="LXK43" s="11"/>
      <c r="LXL43" s="11"/>
      <c r="LXM43" s="11"/>
      <c r="LXN43" s="11"/>
      <c r="LXO43" s="11"/>
      <c r="LXP43" s="11"/>
      <c r="LXQ43" s="11"/>
      <c r="LXR43" s="11"/>
      <c r="LXS43" s="11"/>
      <c r="LXT43" s="11"/>
      <c r="LXU43" s="11"/>
      <c r="LXV43" s="11"/>
      <c r="LXW43" s="11"/>
      <c r="LXX43" s="11"/>
      <c r="LXY43" s="11"/>
      <c r="LXZ43" s="11"/>
      <c r="LYA43" s="11"/>
      <c r="LYB43" s="11"/>
      <c r="LYC43" s="11"/>
      <c r="LYD43" s="11"/>
      <c r="LYE43" s="11"/>
      <c r="LYF43" s="11"/>
      <c r="LYG43" s="11"/>
      <c r="LYH43" s="11"/>
      <c r="LYI43" s="11"/>
      <c r="LYJ43" s="11"/>
      <c r="LYK43" s="11"/>
      <c r="LYL43" s="11"/>
      <c r="LYM43" s="11"/>
      <c r="LYN43" s="11"/>
      <c r="LYO43" s="11"/>
      <c r="LYP43" s="11"/>
      <c r="LYQ43" s="11"/>
      <c r="LYR43" s="11"/>
      <c r="LYS43" s="11"/>
      <c r="LYT43" s="11"/>
      <c r="LYU43" s="11"/>
      <c r="LYV43" s="11"/>
      <c r="LYW43" s="11"/>
      <c r="LYX43" s="11"/>
      <c r="LYY43" s="11"/>
      <c r="LYZ43" s="11"/>
      <c r="LZA43" s="11"/>
      <c r="LZB43" s="11"/>
      <c r="LZC43" s="11"/>
      <c r="LZD43" s="11"/>
      <c r="LZE43" s="11"/>
      <c r="LZF43" s="11"/>
      <c r="LZG43" s="11"/>
      <c r="LZH43" s="11"/>
      <c r="LZI43" s="11"/>
      <c r="LZJ43" s="11"/>
      <c r="LZK43" s="11"/>
      <c r="LZL43" s="11"/>
      <c r="LZM43" s="11"/>
      <c r="LZN43" s="11"/>
      <c r="LZO43" s="11"/>
      <c r="LZP43" s="11"/>
      <c r="LZQ43" s="11"/>
      <c r="LZR43" s="11"/>
      <c r="LZS43" s="11"/>
      <c r="LZT43" s="11"/>
      <c r="LZU43" s="11"/>
      <c r="LZV43" s="11"/>
      <c r="LZW43" s="11"/>
      <c r="LZX43" s="11"/>
      <c r="LZY43" s="11"/>
      <c r="LZZ43" s="11"/>
      <c r="MAA43" s="11"/>
      <c r="MAB43" s="11"/>
      <c r="MAC43" s="11"/>
      <c r="MAD43" s="11"/>
      <c r="MAE43" s="11"/>
      <c r="MAF43" s="11"/>
      <c r="MAG43" s="11"/>
      <c r="MAH43" s="11"/>
      <c r="MAI43" s="11"/>
      <c r="MAJ43" s="11"/>
      <c r="MAK43" s="11"/>
      <c r="MAL43" s="11"/>
      <c r="MAM43" s="11"/>
      <c r="MAN43" s="11"/>
      <c r="MAO43" s="11"/>
      <c r="MAP43" s="11"/>
      <c r="MAQ43" s="11"/>
      <c r="MAR43" s="11"/>
      <c r="MAS43" s="11"/>
      <c r="MAT43" s="11"/>
      <c r="MAU43" s="11"/>
      <c r="MAV43" s="11"/>
      <c r="MAW43" s="11"/>
      <c r="MAX43" s="11"/>
      <c r="MAY43" s="11"/>
      <c r="MAZ43" s="11"/>
      <c r="MBA43" s="11"/>
      <c r="MBB43" s="11"/>
      <c r="MBC43" s="11"/>
      <c r="MBD43" s="11"/>
      <c r="MBE43" s="11"/>
      <c r="MBF43" s="11"/>
      <c r="MBG43" s="11"/>
      <c r="MBH43" s="11"/>
      <c r="MBI43" s="11"/>
      <c r="MBJ43" s="11"/>
      <c r="MBK43" s="11"/>
      <c r="MBL43" s="11"/>
      <c r="MBM43" s="11"/>
      <c r="MBN43" s="11"/>
      <c r="MBO43" s="11"/>
      <c r="MBP43" s="11"/>
      <c r="MBQ43" s="11"/>
      <c r="MBR43" s="11"/>
      <c r="MBS43" s="11"/>
      <c r="MBT43" s="11"/>
      <c r="MBU43" s="11"/>
      <c r="MBV43" s="11"/>
      <c r="MBW43" s="11"/>
      <c r="MBX43" s="11"/>
      <c r="MBY43" s="11"/>
      <c r="MBZ43" s="11"/>
      <c r="MCA43" s="11"/>
      <c r="MCB43" s="11"/>
      <c r="MCC43" s="11"/>
      <c r="MCD43" s="11"/>
      <c r="MCE43" s="11"/>
      <c r="MCF43" s="11"/>
      <c r="MCG43" s="11"/>
      <c r="MCH43" s="11"/>
      <c r="MCI43" s="11"/>
      <c r="MCJ43" s="11"/>
      <c r="MCK43" s="11"/>
      <c r="MCL43" s="11"/>
      <c r="MCM43" s="11"/>
      <c r="MCN43" s="11"/>
      <c r="MCO43" s="11"/>
      <c r="MCP43" s="11"/>
      <c r="MCQ43" s="11"/>
      <c r="MCR43" s="11"/>
      <c r="MCS43" s="11"/>
      <c r="MCT43" s="11"/>
      <c r="MCU43" s="11"/>
      <c r="MCV43" s="11"/>
      <c r="MCW43" s="11"/>
      <c r="MCX43" s="11"/>
      <c r="MCY43" s="11"/>
      <c r="MCZ43" s="11"/>
      <c r="MDA43" s="11"/>
      <c r="MDB43" s="11"/>
      <c r="MDC43" s="11"/>
      <c r="MDD43" s="11"/>
      <c r="MDE43" s="11"/>
      <c r="MDF43" s="11"/>
      <c r="MDG43" s="11"/>
      <c r="MDH43" s="11"/>
      <c r="MDI43" s="11"/>
      <c r="MDJ43" s="11"/>
      <c r="MDK43" s="11"/>
      <c r="MDL43" s="11"/>
      <c r="MDM43" s="11"/>
      <c r="MDN43" s="11"/>
      <c r="MDO43" s="11"/>
      <c r="MDP43" s="11"/>
      <c r="MDQ43" s="11"/>
      <c r="MDR43" s="11"/>
      <c r="MDS43" s="11"/>
      <c r="MDT43" s="11"/>
      <c r="MDU43" s="11"/>
      <c r="MDV43" s="11"/>
      <c r="MDW43" s="11"/>
      <c r="MDX43" s="11"/>
      <c r="MDY43" s="11"/>
      <c r="MDZ43" s="11"/>
      <c r="MEA43" s="11"/>
      <c r="MEB43" s="11"/>
      <c r="MEC43" s="11"/>
      <c r="MED43" s="11"/>
      <c r="MEE43" s="11"/>
      <c r="MEF43" s="11"/>
      <c r="MEG43" s="11"/>
      <c r="MEH43" s="11"/>
      <c r="MEI43" s="11"/>
      <c r="MEJ43" s="11"/>
      <c r="MEK43" s="11"/>
      <c r="MEL43" s="11"/>
      <c r="MEM43" s="11"/>
      <c r="MEN43" s="11"/>
      <c r="MEO43" s="11"/>
      <c r="MEP43" s="11"/>
      <c r="MEQ43" s="11"/>
      <c r="MER43" s="11"/>
      <c r="MES43" s="11"/>
      <c r="MET43" s="11"/>
      <c r="MEU43" s="11"/>
      <c r="MEV43" s="11"/>
      <c r="MEW43" s="11"/>
      <c r="MEX43" s="11"/>
      <c r="MEY43" s="11"/>
      <c r="MEZ43" s="11"/>
      <c r="MFA43" s="11"/>
      <c r="MFB43" s="11"/>
      <c r="MFC43" s="11"/>
      <c r="MFD43" s="11"/>
      <c r="MFE43" s="11"/>
      <c r="MFF43" s="11"/>
      <c r="MFG43" s="11"/>
      <c r="MFH43" s="11"/>
      <c r="MFI43" s="11"/>
      <c r="MFJ43" s="11"/>
      <c r="MFK43" s="11"/>
      <c r="MFL43" s="11"/>
      <c r="MFM43" s="11"/>
      <c r="MFN43" s="11"/>
      <c r="MFO43" s="11"/>
      <c r="MFP43" s="11"/>
      <c r="MFQ43" s="11"/>
      <c r="MFR43" s="11"/>
      <c r="MFS43" s="11"/>
      <c r="MFT43" s="11"/>
      <c r="MFU43" s="11"/>
      <c r="MFV43" s="11"/>
      <c r="MFW43" s="11"/>
      <c r="MFX43" s="11"/>
      <c r="MFY43" s="11"/>
      <c r="MFZ43" s="11"/>
      <c r="MGA43" s="11"/>
      <c r="MGB43" s="11"/>
      <c r="MGC43" s="11"/>
      <c r="MGD43" s="11"/>
      <c r="MGE43" s="11"/>
      <c r="MGF43" s="11"/>
      <c r="MGG43" s="11"/>
      <c r="MGH43" s="11"/>
      <c r="MGI43" s="11"/>
      <c r="MGJ43" s="11"/>
      <c r="MGK43" s="11"/>
      <c r="MGL43" s="11"/>
      <c r="MGM43" s="11"/>
      <c r="MGN43" s="11"/>
      <c r="MGO43" s="11"/>
      <c r="MGP43" s="11"/>
      <c r="MGQ43" s="11"/>
      <c r="MGR43" s="11"/>
      <c r="MGS43" s="11"/>
      <c r="MGT43" s="11"/>
      <c r="MGU43" s="11"/>
      <c r="MGV43" s="11"/>
      <c r="MGW43" s="11"/>
      <c r="MGX43" s="11"/>
      <c r="MGY43" s="11"/>
      <c r="MGZ43" s="11"/>
      <c r="MHA43" s="11"/>
      <c r="MHB43" s="11"/>
      <c r="MHC43" s="11"/>
      <c r="MHD43" s="11"/>
      <c r="MHE43" s="11"/>
      <c r="MHF43" s="11"/>
      <c r="MHG43" s="11"/>
      <c r="MHH43" s="11"/>
      <c r="MHI43" s="11"/>
      <c r="MHJ43" s="11"/>
      <c r="MHK43" s="11"/>
      <c r="MHL43" s="11"/>
      <c r="MHM43" s="11"/>
      <c r="MHN43" s="11"/>
      <c r="MHO43" s="11"/>
      <c r="MHP43" s="11"/>
      <c r="MHQ43" s="11"/>
      <c r="MHR43" s="11"/>
      <c r="MHS43" s="11"/>
      <c r="MHT43" s="11"/>
      <c r="MHU43" s="11"/>
      <c r="MHV43" s="11"/>
      <c r="MHW43" s="11"/>
      <c r="MHX43" s="11"/>
      <c r="MHY43" s="11"/>
      <c r="MHZ43" s="11"/>
      <c r="MIA43" s="11"/>
      <c r="MIB43" s="11"/>
      <c r="MIC43" s="11"/>
      <c r="MID43" s="11"/>
      <c r="MIE43" s="11"/>
      <c r="MIF43" s="11"/>
      <c r="MIG43" s="11"/>
      <c r="MIH43" s="11"/>
      <c r="MII43" s="11"/>
      <c r="MIJ43" s="11"/>
      <c r="MIK43" s="11"/>
      <c r="MIL43" s="11"/>
      <c r="MIM43" s="11"/>
      <c r="MIN43" s="11"/>
      <c r="MIO43" s="11"/>
      <c r="MIP43" s="11"/>
      <c r="MIQ43" s="11"/>
      <c r="MIR43" s="11"/>
      <c r="MIS43" s="11"/>
      <c r="MIT43" s="11"/>
      <c r="MIU43" s="11"/>
      <c r="MIV43" s="11"/>
      <c r="MIW43" s="11"/>
      <c r="MIX43" s="11"/>
      <c r="MIY43" s="11"/>
      <c r="MIZ43" s="11"/>
      <c r="MJA43" s="11"/>
      <c r="MJB43" s="11"/>
      <c r="MJC43" s="11"/>
      <c r="MJD43" s="11"/>
      <c r="MJE43" s="11"/>
      <c r="MJF43" s="11"/>
      <c r="MJG43" s="11"/>
      <c r="MJH43" s="11"/>
      <c r="MJI43" s="11"/>
      <c r="MJJ43" s="11"/>
      <c r="MJK43" s="11"/>
      <c r="MJL43" s="11"/>
      <c r="MJM43" s="11"/>
      <c r="MJN43" s="11"/>
      <c r="MJO43" s="11"/>
      <c r="MJP43" s="11"/>
      <c r="MJQ43" s="11"/>
      <c r="MJR43" s="11"/>
      <c r="MJS43" s="11"/>
      <c r="MJT43" s="11"/>
      <c r="MJU43" s="11"/>
      <c r="MJV43" s="11"/>
      <c r="MJW43" s="11"/>
      <c r="MJX43" s="11"/>
      <c r="MJY43" s="11"/>
      <c r="MJZ43" s="11"/>
      <c r="MKA43" s="11"/>
      <c r="MKB43" s="11"/>
      <c r="MKC43" s="11"/>
      <c r="MKD43" s="11"/>
      <c r="MKE43" s="11"/>
      <c r="MKF43" s="11"/>
      <c r="MKG43" s="11"/>
      <c r="MKH43" s="11"/>
      <c r="MKI43" s="11"/>
      <c r="MKJ43" s="11"/>
      <c r="MKK43" s="11"/>
      <c r="MKL43" s="11"/>
      <c r="MKM43" s="11"/>
      <c r="MKN43" s="11"/>
      <c r="MKO43" s="11"/>
      <c r="MKP43" s="11"/>
      <c r="MKQ43" s="11"/>
      <c r="MKR43" s="11"/>
      <c r="MKS43" s="11"/>
      <c r="MKT43" s="11"/>
      <c r="MKU43" s="11"/>
      <c r="MKV43" s="11"/>
      <c r="MKW43" s="11"/>
      <c r="MKX43" s="11"/>
      <c r="MKY43" s="11"/>
      <c r="MKZ43" s="11"/>
      <c r="MLA43" s="11"/>
      <c r="MLB43" s="11"/>
      <c r="MLC43" s="11"/>
      <c r="MLD43" s="11"/>
      <c r="MLE43" s="11"/>
      <c r="MLF43" s="11"/>
      <c r="MLG43" s="11"/>
      <c r="MLH43" s="11"/>
      <c r="MLI43" s="11"/>
      <c r="MLJ43" s="11"/>
      <c r="MLK43" s="11"/>
      <c r="MLL43" s="11"/>
      <c r="MLM43" s="11"/>
      <c r="MLN43" s="11"/>
      <c r="MLO43" s="11"/>
      <c r="MLP43" s="11"/>
      <c r="MLQ43" s="11"/>
      <c r="MLR43" s="11"/>
      <c r="MLS43" s="11"/>
      <c r="MLT43" s="11"/>
      <c r="MLU43" s="11"/>
      <c r="MLV43" s="11"/>
      <c r="MLW43" s="11"/>
      <c r="MLX43" s="11"/>
      <c r="MLY43" s="11"/>
      <c r="MLZ43" s="11"/>
      <c r="MMA43" s="11"/>
      <c r="MMB43" s="11"/>
      <c r="MMC43" s="11"/>
      <c r="MMD43" s="11"/>
      <c r="MME43" s="11"/>
      <c r="MMF43" s="11"/>
      <c r="MMG43" s="11"/>
      <c r="MMH43" s="11"/>
      <c r="MMI43" s="11"/>
      <c r="MMJ43" s="11"/>
      <c r="MMK43" s="11"/>
      <c r="MML43" s="11"/>
      <c r="MMM43" s="11"/>
      <c r="MMN43" s="11"/>
      <c r="MMO43" s="11"/>
      <c r="MMP43" s="11"/>
      <c r="MMQ43" s="11"/>
      <c r="MMR43" s="11"/>
      <c r="MMS43" s="11"/>
      <c r="MMT43" s="11"/>
      <c r="MMU43" s="11"/>
      <c r="MMV43" s="11"/>
      <c r="MMW43" s="11"/>
      <c r="MMX43" s="11"/>
      <c r="MMY43" s="11"/>
      <c r="MMZ43" s="11"/>
      <c r="MNA43" s="11"/>
      <c r="MNB43" s="11"/>
      <c r="MNC43" s="11"/>
      <c r="MND43" s="11"/>
      <c r="MNE43" s="11"/>
      <c r="MNF43" s="11"/>
      <c r="MNG43" s="11"/>
      <c r="MNH43" s="11"/>
      <c r="MNI43" s="11"/>
      <c r="MNJ43" s="11"/>
      <c r="MNK43" s="11"/>
      <c r="MNL43" s="11"/>
      <c r="MNM43" s="11"/>
      <c r="MNN43" s="11"/>
      <c r="MNO43" s="11"/>
      <c r="MNP43" s="11"/>
      <c r="MNQ43" s="11"/>
      <c r="MNR43" s="11"/>
      <c r="MNS43" s="11"/>
      <c r="MNT43" s="11"/>
      <c r="MNU43" s="11"/>
      <c r="MNV43" s="11"/>
      <c r="MNW43" s="11"/>
      <c r="MNX43" s="11"/>
      <c r="MNY43" s="11"/>
      <c r="MNZ43" s="11"/>
      <c r="MOA43" s="11"/>
      <c r="MOB43" s="11"/>
      <c r="MOC43" s="11"/>
      <c r="MOD43" s="11"/>
      <c r="MOE43" s="11"/>
      <c r="MOF43" s="11"/>
      <c r="MOG43" s="11"/>
      <c r="MOH43" s="11"/>
      <c r="MOI43" s="11"/>
      <c r="MOJ43" s="11"/>
      <c r="MOK43" s="11"/>
      <c r="MOL43" s="11"/>
      <c r="MOM43" s="11"/>
      <c r="MON43" s="11"/>
      <c r="MOO43" s="11"/>
      <c r="MOP43" s="11"/>
      <c r="MOQ43" s="11"/>
      <c r="MOR43" s="11"/>
      <c r="MOS43" s="11"/>
      <c r="MOT43" s="11"/>
      <c r="MOU43" s="11"/>
      <c r="MOV43" s="11"/>
      <c r="MOW43" s="11"/>
      <c r="MOX43" s="11"/>
      <c r="MOY43" s="11"/>
      <c r="MOZ43" s="11"/>
      <c r="MPA43" s="11"/>
      <c r="MPB43" s="11"/>
      <c r="MPC43" s="11"/>
      <c r="MPD43" s="11"/>
      <c r="MPE43" s="11"/>
      <c r="MPF43" s="11"/>
      <c r="MPG43" s="11"/>
      <c r="MPH43" s="11"/>
      <c r="MPI43" s="11"/>
      <c r="MPJ43" s="11"/>
      <c r="MPK43" s="11"/>
      <c r="MPL43" s="11"/>
      <c r="MPM43" s="11"/>
      <c r="MPN43" s="11"/>
      <c r="MPO43" s="11"/>
      <c r="MPP43" s="11"/>
      <c r="MPQ43" s="11"/>
      <c r="MPR43" s="11"/>
      <c r="MPS43" s="11"/>
      <c r="MPT43" s="11"/>
      <c r="MPU43" s="11"/>
      <c r="MPV43" s="11"/>
      <c r="MPW43" s="11"/>
      <c r="MPX43" s="11"/>
      <c r="MPY43" s="11"/>
      <c r="MPZ43" s="11"/>
      <c r="MQA43" s="11"/>
      <c r="MQB43" s="11"/>
      <c r="MQC43" s="11"/>
      <c r="MQD43" s="11"/>
      <c r="MQE43" s="11"/>
      <c r="MQF43" s="11"/>
      <c r="MQG43" s="11"/>
      <c r="MQH43" s="11"/>
      <c r="MQI43" s="11"/>
      <c r="MQJ43" s="11"/>
      <c r="MQK43" s="11"/>
      <c r="MQL43" s="11"/>
      <c r="MQM43" s="11"/>
      <c r="MQN43" s="11"/>
      <c r="MQO43" s="11"/>
      <c r="MQP43" s="11"/>
      <c r="MQQ43" s="11"/>
      <c r="MQR43" s="11"/>
      <c r="MQS43" s="11"/>
      <c r="MQT43" s="11"/>
      <c r="MQU43" s="11"/>
      <c r="MQV43" s="11"/>
      <c r="MQW43" s="11"/>
      <c r="MQX43" s="11"/>
      <c r="MQY43" s="11"/>
      <c r="MQZ43" s="11"/>
      <c r="MRA43" s="11"/>
      <c r="MRB43" s="11"/>
      <c r="MRC43" s="11"/>
      <c r="MRD43" s="11"/>
      <c r="MRE43" s="11"/>
      <c r="MRF43" s="11"/>
      <c r="MRG43" s="11"/>
      <c r="MRH43" s="11"/>
      <c r="MRI43" s="11"/>
      <c r="MRJ43" s="11"/>
      <c r="MRK43" s="11"/>
      <c r="MRL43" s="11"/>
      <c r="MRM43" s="11"/>
      <c r="MRN43" s="11"/>
      <c r="MRO43" s="11"/>
      <c r="MRP43" s="11"/>
      <c r="MRQ43" s="11"/>
      <c r="MRR43" s="11"/>
      <c r="MRS43" s="11"/>
      <c r="MRT43" s="11"/>
      <c r="MRU43" s="11"/>
      <c r="MRV43" s="11"/>
      <c r="MRW43" s="11"/>
      <c r="MRX43" s="11"/>
      <c r="MRY43" s="11"/>
      <c r="MRZ43" s="11"/>
      <c r="MSA43" s="11"/>
      <c r="MSB43" s="11"/>
      <c r="MSC43" s="11"/>
      <c r="MSD43" s="11"/>
      <c r="MSE43" s="11"/>
      <c r="MSF43" s="11"/>
      <c r="MSG43" s="11"/>
      <c r="MSH43" s="11"/>
      <c r="MSI43" s="11"/>
      <c r="MSJ43" s="11"/>
      <c r="MSK43" s="11"/>
      <c r="MSL43" s="11"/>
      <c r="MSM43" s="11"/>
      <c r="MSN43" s="11"/>
      <c r="MSO43" s="11"/>
      <c r="MSP43" s="11"/>
      <c r="MSQ43" s="11"/>
      <c r="MSR43" s="11"/>
      <c r="MSS43" s="11"/>
      <c r="MST43" s="11"/>
      <c r="MSU43" s="11"/>
      <c r="MSV43" s="11"/>
      <c r="MSW43" s="11"/>
      <c r="MSX43" s="11"/>
      <c r="MSY43" s="11"/>
      <c r="MSZ43" s="11"/>
      <c r="MTA43" s="11"/>
      <c r="MTB43" s="11"/>
      <c r="MTC43" s="11"/>
      <c r="MTD43" s="11"/>
      <c r="MTE43" s="11"/>
      <c r="MTF43" s="11"/>
      <c r="MTG43" s="11"/>
      <c r="MTH43" s="11"/>
      <c r="MTI43" s="11"/>
      <c r="MTJ43" s="11"/>
      <c r="MTK43" s="11"/>
      <c r="MTL43" s="11"/>
      <c r="MTM43" s="11"/>
      <c r="MTN43" s="11"/>
      <c r="MTO43" s="11"/>
      <c r="MTP43" s="11"/>
      <c r="MTQ43" s="11"/>
      <c r="MTR43" s="11"/>
      <c r="MTS43" s="11"/>
      <c r="MTT43" s="11"/>
      <c r="MTU43" s="11"/>
      <c r="MTV43" s="11"/>
      <c r="MTW43" s="11"/>
      <c r="MTX43" s="11"/>
      <c r="MTY43" s="11"/>
      <c r="MTZ43" s="11"/>
      <c r="MUA43" s="11"/>
      <c r="MUB43" s="11"/>
      <c r="MUC43" s="11"/>
      <c r="MUD43" s="11"/>
      <c r="MUE43" s="11"/>
      <c r="MUF43" s="11"/>
      <c r="MUG43" s="11"/>
      <c r="MUH43" s="11"/>
      <c r="MUI43" s="11"/>
      <c r="MUJ43" s="11"/>
      <c r="MUK43" s="11"/>
      <c r="MUL43" s="11"/>
      <c r="MUM43" s="11"/>
      <c r="MUN43" s="11"/>
      <c r="MUO43" s="11"/>
      <c r="MUP43" s="11"/>
      <c r="MUQ43" s="11"/>
      <c r="MUR43" s="11"/>
      <c r="MUS43" s="11"/>
      <c r="MUT43" s="11"/>
      <c r="MUU43" s="11"/>
      <c r="MUV43" s="11"/>
      <c r="MUW43" s="11"/>
      <c r="MUX43" s="11"/>
      <c r="MUY43" s="11"/>
      <c r="MUZ43" s="11"/>
      <c r="MVA43" s="11"/>
      <c r="MVB43" s="11"/>
      <c r="MVC43" s="11"/>
      <c r="MVD43" s="11"/>
      <c r="MVE43" s="11"/>
      <c r="MVF43" s="11"/>
      <c r="MVG43" s="11"/>
      <c r="MVH43" s="11"/>
      <c r="MVI43" s="11"/>
      <c r="MVJ43" s="11"/>
      <c r="MVK43" s="11"/>
      <c r="MVL43" s="11"/>
      <c r="MVM43" s="11"/>
      <c r="MVN43" s="11"/>
      <c r="MVO43" s="11"/>
      <c r="MVP43" s="11"/>
      <c r="MVQ43" s="11"/>
      <c r="MVR43" s="11"/>
      <c r="MVS43" s="11"/>
      <c r="MVT43" s="11"/>
      <c r="MVU43" s="11"/>
      <c r="MVV43" s="11"/>
      <c r="MVW43" s="11"/>
      <c r="MVX43" s="11"/>
      <c r="MVY43" s="11"/>
      <c r="MVZ43" s="11"/>
      <c r="MWA43" s="11"/>
      <c r="MWB43" s="11"/>
      <c r="MWC43" s="11"/>
      <c r="MWD43" s="11"/>
      <c r="MWE43" s="11"/>
      <c r="MWF43" s="11"/>
      <c r="MWG43" s="11"/>
      <c r="MWH43" s="11"/>
      <c r="MWI43" s="11"/>
      <c r="MWJ43" s="11"/>
      <c r="MWK43" s="11"/>
      <c r="MWL43" s="11"/>
      <c r="MWM43" s="11"/>
      <c r="MWN43" s="11"/>
      <c r="MWO43" s="11"/>
      <c r="MWP43" s="11"/>
      <c r="MWQ43" s="11"/>
      <c r="MWR43" s="11"/>
      <c r="MWS43" s="11"/>
      <c r="MWT43" s="11"/>
      <c r="MWU43" s="11"/>
      <c r="MWV43" s="11"/>
      <c r="MWW43" s="11"/>
      <c r="MWX43" s="11"/>
      <c r="MWY43" s="11"/>
      <c r="MWZ43" s="11"/>
      <c r="MXA43" s="11"/>
      <c r="MXB43" s="11"/>
      <c r="MXC43" s="11"/>
      <c r="MXD43" s="11"/>
      <c r="MXE43" s="11"/>
      <c r="MXF43" s="11"/>
      <c r="MXG43" s="11"/>
      <c r="MXH43" s="11"/>
      <c r="MXI43" s="11"/>
      <c r="MXJ43" s="11"/>
      <c r="MXK43" s="11"/>
      <c r="MXL43" s="11"/>
      <c r="MXM43" s="11"/>
      <c r="MXN43" s="11"/>
      <c r="MXO43" s="11"/>
      <c r="MXP43" s="11"/>
      <c r="MXQ43" s="11"/>
      <c r="MXR43" s="11"/>
      <c r="MXS43" s="11"/>
      <c r="MXT43" s="11"/>
      <c r="MXU43" s="11"/>
      <c r="MXV43" s="11"/>
      <c r="MXW43" s="11"/>
      <c r="MXX43" s="11"/>
      <c r="MXY43" s="11"/>
      <c r="MXZ43" s="11"/>
      <c r="MYA43" s="11"/>
      <c r="MYB43" s="11"/>
      <c r="MYC43" s="11"/>
      <c r="MYD43" s="11"/>
      <c r="MYE43" s="11"/>
      <c r="MYF43" s="11"/>
      <c r="MYG43" s="11"/>
      <c r="MYH43" s="11"/>
      <c r="MYI43" s="11"/>
      <c r="MYJ43" s="11"/>
      <c r="MYK43" s="11"/>
      <c r="MYL43" s="11"/>
      <c r="MYM43" s="11"/>
      <c r="MYN43" s="11"/>
      <c r="MYO43" s="11"/>
      <c r="MYP43" s="11"/>
      <c r="MYQ43" s="11"/>
      <c r="MYR43" s="11"/>
      <c r="MYS43" s="11"/>
      <c r="MYT43" s="11"/>
      <c r="MYU43" s="11"/>
      <c r="MYV43" s="11"/>
      <c r="MYW43" s="11"/>
      <c r="MYX43" s="11"/>
      <c r="MYY43" s="11"/>
      <c r="MYZ43" s="11"/>
      <c r="MZA43" s="11"/>
      <c r="MZB43" s="11"/>
      <c r="MZC43" s="11"/>
      <c r="MZD43" s="11"/>
      <c r="MZE43" s="11"/>
      <c r="MZF43" s="11"/>
      <c r="MZG43" s="11"/>
      <c r="MZH43" s="11"/>
      <c r="MZI43" s="11"/>
      <c r="MZJ43" s="11"/>
      <c r="MZK43" s="11"/>
      <c r="MZL43" s="11"/>
      <c r="MZM43" s="11"/>
      <c r="MZN43" s="11"/>
      <c r="MZO43" s="11"/>
      <c r="MZP43" s="11"/>
      <c r="MZQ43" s="11"/>
      <c r="MZR43" s="11"/>
      <c r="MZS43" s="11"/>
      <c r="MZT43" s="11"/>
      <c r="MZU43" s="11"/>
      <c r="MZV43" s="11"/>
      <c r="MZW43" s="11"/>
      <c r="MZX43" s="11"/>
      <c r="MZY43" s="11"/>
      <c r="MZZ43" s="11"/>
      <c r="NAA43" s="11"/>
      <c r="NAB43" s="11"/>
      <c r="NAC43" s="11"/>
      <c r="NAD43" s="11"/>
      <c r="NAE43" s="11"/>
      <c r="NAF43" s="11"/>
      <c r="NAG43" s="11"/>
      <c r="NAH43" s="11"/>
      <c r="NAI43" s="11"/>
      <c r="NAJ43" s="11"/>
      <c r="NAK43" s="11"/>
      <c r="NAL43" s="11"/>
      <c r="NAM43" s="11"/>
      <c r="NAN43" s="11"/>
      <c r="NAO43" s="11"/>
      <c r="NAP43" s="11"/>
      <c r="NAQ43" s="11"/>
      <c r="NAR43" s="11"/>
      <c r="NAS43" s="11"/>
      <c r="NAT43" s="11"/>
      <c r="NAU43" s="11"/>
      <c r="NAV43" s="11"/>
      <c r="NAW43" s="11"/>
      <c r="NAX43" s="11"/>
      <c r="NAY43" s="11"/>
      <c r="NAZ43" s="11"/>
      <c r="NBA43" s="11"/>
      <c r="NBB43" s="11"/>
      <c r="NBC43" s="11"/>
      <c r="NBD43" s="11"/>
      <c r="NBE43" s="11"/>
      <c r="NBF43" s="11"/>
      <c r="NBG43" s="11"/>
      <c r="NBH43" s="11"/>
      <c r="NBI43" s="11"/>
      <c r="NBJ43" s="11"/>
      <c r="NBK43" s="11"/>
      <c r="NBL43" s="11"/>
      <c r="NBM43" s="11"/>
      <c r="NBN43" s="11"/>
      <c r="NBO43" s="11"/>
      <c r="NBP43" s="11"/>
      <c r="NBQ43" s="11"/>
      <c r="NBR43" s="11"/>
      <c r="NBS43" s="11"/>
      <c r="NBT43" s="11"/>
      <c r="NBU43" s="11"/>
      <c r="NBV43" s="11"/>
      <c r="NBW43" s="11"/>
      <c r="NBX43" s="11"/>
      <c r="NBY43" s="11"/>
      <c r="NBZ43" s="11"/>
      <c r="NCA43" s="11"/>
      <c r="NCB43" s="11"/>
      <c r="NCC43" s="11"/>
      <c r="NCD43" s="11"/>
      <c r="NCE43" s="11"/>
      <c r="NCF43" s="11"/>
      <c r="NCG43" s="11"/>
      <c r="NCH43" s="11"/>
      <c r="NCI43" s="11"/>
      <c r="NCJ43" s="11"/>
      <c r="NCK43" s="11"/>
      <c r="NCL43" s="11"/>
      <c r="NCM43" s="11"/>
      <c r="NCN43" s="11"/>
      <c r="NCO43" s="11"/>
      <c r="NCP43" s="11"/>
      <c r="NCQ43" s="11"/>
      <c r="NCR43" s="11"/>
      <c r="NCS43" s="11"/>
      <c r="NCT43" s="11"/>
      <c r="NCU43" s="11"/>
      <c r="NCV43" s="11"/>
      <c r="NCW43" s="11"/>
      <c r="NCX43" s="11"/>
      <c r="NCY43" s="11"/>
      <c r="NCZ43" s="11"/>
      <c r="NDA43" s="11"/>
      <c r="NDB43" s="11"/>
      <c r="NDC43" s="11"/>
      <c r="NDD43" s="11"/>
      <c r="NDE43" s="11"/>
      <c r="NDF43" s="11"/>
      <c r="NDG43" s="11"/>
      <c r="NDH43" s="11"/>
      <c r="NDI43" s="11"/>
      <c r="NDJ43" s="11"/>
      <c r="NDK43" s="11"/>
      <c r="NDL43" s="11"/>
      <c r="NDM43" s="11"/>
      <c r="NDN43" s="11"/>
      <c r="NDO43" s="11"/>
      <c r="NDP43" s="11"/>
      <c r="NDQ43" s="11"/>
      <c r="NDR43" s="11"/>
      <c r="NDS43" s="11"/>
      <c r="NDT43" s="11"/>
      <c r="NDU43" s="11"/>
      <c r="NDV43" s="11"/>
      <c r="NDW43" s="11"/>
      <c r="NDX43" s="11"/>
      <c r="NDY43" s="11"/>
      <c r="NDZ43" s="11"/>
      <c r="NEA43" s="11"/>
      <c r="NEB43" s="11"/>
      <c r="NEC43" s="11"/>
      <c r="NED43" s="11"/>
      <c r="NEE43" s="11"/>
      <c r="NEF43" s="11"/>
      <c r="NEG43" s="11"/>
      <c r="NEH43" s="11"/>
      <c r="NEI43" s="11"/>
      <c r="NEJ43" s="11"/>
      <c r="NEK43" s="11"/>
      <c r="NEL43" s="11"/>
      <c r="NEM43" s="11"/>
      <c r="NEN43" s="11"/>
      <c r="NEO43" s="11"/>
      <c r="NEP43" s="11"/>
      <c r="NEQ43" s="11"/>
      <c r="NER43" s="11"/>
      <c r="NES43" s="11"/>
      <c r="NET43" s="11"/>
      <c r="NEU43" s="11"/>
      <c r="NEV43" s="11"/>
      <c r="NEW43" s="11"/>
      <c r="NEX43" s="11"/>
      <c r="NEY43" s="11"/>
      <c r="NEZ43" s="11"/>
      <c r="NFA43" s="11"/>
      <c r="NFB43" s="11"/>
      <c r="NFC43" s="11"/>
      <c r="NFD43" s="11"/>
      <c r="NFE43" s="11"/>
      <c r="NFF43" s="11"/>
      <c r="NFG43" s="11"/>
      <c r="NFH43" s="11"/>
      <c r="NFI43" s="11"/>
      <c r="NFJ43" s="11"/>
      <c r="NFK43" s="11"/>
      <c r="NFL43" s="11"/>
      <c r="NFM43" s="11"/>
      <c r="NFN43" s="11"/>
      <c r="NFO43" s="11"/>
      <c r="NFP43" s="11"/>
      <c r="NFQ43" s="11"/>
      <c r="NFR43" s="11"/>
      <c r="NFS43" s="11"/>
      <c r="NFT43" s="11"/>
      <c r="NFU43" s="11"/>
      <c r="NFV43" s="11"/>
      <c r="NFW43" s="11"/>
      <c r="NFX43" s="11"/>
      <c r="NFY43" s="11"/>
      <c r="NFZ43" s="11"/>
      <c r="NGA43" s="11"/>
      <c r="NGB43" s="11"/>
      <c r="NGC43" s="11"/>
      <c r="NGD43" s="11"/>
      <c r="NGE43" s="11"/>
      <c r="NGF43" s="11"/>
      <c r="NGG43" s="11"/>
      <c r="NGH43" s="11"/>
      <c r="NGI43" s="11"/>
      <c r="NGJ43" s="11"/>
      <c r="NGK43" s="11"/>
      <c r="NGL43" s="11"/>
      <c r="NGM43" s="11"/>
      <c r="NGN43" s="11"/>
      <c r="NGO43" s="11"/>
      <c r="NGP43" s="11"/>
      <c r="NGQ43" s="11"/>
      <c r="NGR43" s="11"/>
      <c r="NGS43" s="11"/>
      <c r="NGT43" s="11"/>
      <c r="NGU43" s="11"/>
      <c r="NGV43" s="11"/>
      <c r="NGW43" s="11"/>
      <c r="NGX43" s="11"/>
      <c r="NGY43" s="11"/>
      <c r="NGZ43" s="11"/>
      <c r="NHA43" s="11"/>
      <c r="NHB43" s="11"/>
      <c r="NHC43" s="11"/>
      <c r="NHD43" s="11"/>
      <c r="NHE43" s="11"/>
      <c r="NHF43" s="11"/>
      <c r="NHG43" s="11"/>
      <c r="NHH43" s="11"/>
      <c r="NHI43" s="11"/>
      <c r="NHJ43" s="11"/>
      <c r="NHK43" s="11"/>
      <c r="NHL43" s="11"/>
      <c r="NHM43" s="11"/>
      <c r="NHN43" s="11"/>
      <c r="NHO43" s="11"/>
      <c r="NHP43" s="11"/>
      <c r="NHQ43" s="11"/>
      <c r="NHR43" s="11"/>
      <c r="NHS43" s="11"/>
      <c r="NHT43" s="11"/>
      <c r="NHU43" s="11"/>
      <c r="NHV43" s="11"/>
      <c r="NHW43" s="11"/>
      <c r="NHX43" s="11"/>
      <c r="NHY43" s="11"/>
      <c r="NHZ43" s="11"/>
      <c r="NIA43" s="11"/>
      <c r="NIB43" s="11"/>
      <c r="NIC43" s="11"/>
      <c r="NID43" s="11"/>
      <c r="NIE43" s="11"/>
      <c r="NIF43" s="11"/>
      <c r="NIG43" s="11"/>
      <c r="NIH43" s="11"/>
      <c r="NII43" s="11"/>
      <c r="NIJ43" s="11"/>
      <c r="NIK43" s="11"/>
      <c r="NIL43" s="11"/>
      <c r="NIM43" s="11"/>
      <c r="NIN43" s="11"/>
      <c r="NIO43" s="11"/>
      <c r="NIP43" s="11"/>
      <c r="NIQ43" s="11"/>
      <c r="NIR43" s="11"/>
      <c r="NIS43" s="11"/>
      <c r="NIT43" s="11"/>
      <c r="NIU43" s="11"/>
      <c r="NIV43" s="11"/>
      <c r="NIW43" s="11"/>
      <c r="NIX43" s="11"/>
      <c r="NIY43" s="11"/>
      <c r="NIZ43" s="11"/>
      <c r="NJA43" s="11"/>
      <c r="NJB43" s="11"/>
      <c r="NJC43" s="11"/>
      <c r="NJD43" s="11"/>
      <c r="NJE43" s="11"/>
      <c r="NJF43" s="11"/>
      <c r="NJG43" s="11"/>
      <c r="NJH43" s="11"/>
      <c r="NJI43" s="11"/>
      <c r="NJJ43" s="11"/>
      <c r="NJK43" s="11"/>
      <c r="NJL43" s="11"/>
      <c r="NJM43" s="11"/>
      <c r="NJN43" s="11"/>
      <c r="NJO43" s="11"/>
      <c r="NJP43" s="11"/>
      <c r="NJQ43" s="11"/>
      <c r="NJR43" s="11"/>
      <c r="NJS43" s="11"/>
      <c r="NJT43" s="11"/>
      <c r="NJU43" s="11"/>
      <c r="NJV43" s="11"/>
      <c r="NJW43" s="11"/>
      <c r="NJX43" s="11"/>
      <c r="NJY43" s="11"/>
      <c r="NJZ43" s="11"/>
      <c r="NKA43" s="11"/>
      <c r="NKB43" s="11"/>
      <c r="NKC43" s="11"/>
      <c r="NKD43" s="11"/>
      <c r="NKE43" s="11"/>
      <c r="NKF43" s="11"/>
      <c r="NKG43" s="11"/>
      <c r="NKH43" s="11"/>
      <c r="NKI43" s="11"/>
      <c r="NKJ43" s="11"/>
      <c r="NKK43" s="11"/>
      <c r="NKL43" s="11"/>
      <c r="NKM43" s="11"/>
      <c r="NKN43" s="11"/>
      <c r="NKO43" s="11"/>
      <c r="NKP43" s="11"/>
      <c r="NKQ43" s="11"/>
      <c r="NKR43" s="11"/>
      <c r="NKS43" s="11"/>
      <c r="NKT43" s="11"/>
      <c r="NKU43" s="11"/>
      <c r="NKV43" s="11"/>
      <c r="NKW43" s="11"/>
      <c r="NKX43" s="11"/>
      <c r="NKY43" s="11"/>
      <c r="NKZ43" s="11"/>
      <c r="NLA43" s="11"/>
      <c r="NLB43" s="11"/>
      <c r="NLC43" s="11"/>
      <c r="NLD43" s="11"/>
      <c r="NLE43" s="11"/>
      <c r="NLF43" s="11"/>
      <c r="NLG43" s="11"/>
      <c r="NLH43" s="11"/>
      <c r="NLI43" s="11"/>
      <c r="NLJ43" s="11"/>
      <c r="NLK43" s="11"/>
      <c r="NLL43" s="11"/>
      <c r="NLM43" s="11"/>
      <c r="NLN43" s="11"/>
      <c r="NLO43" s="11"/>
      <c r="NLP43" s="11"/>
      <c r="NLQ43" s="11"/>
      <c r="NLR43" s="11"/>
      <c r="NLS43" s="11"/>
      <c r="NLT43" s="11"/>
      <c r="NLU43" s="11"/>
      <c r="NLV43" s="11"/>
      <c r="NLW43" s="11"/>
      <c r="NLX43" s="11"/>
      <c r="NLY43" s="11"/>
      <c r="NLZ43" s="11"/>
      <c r="NMA43" s="11"/>
      <c r="NMB43" s="11"/>
      <c r="NMC43" s="11"/>
      <c r="NMD43" s="11"/>
      <c r="NME43" s="11"/>
      <c r="NMF43" s="11"/>
      <c r="NMG43" s="11"/>
      <c r="NMH43" s="11"/>
      <c r="NMI43" s="11"/>
      <c r="NMJ43" s="11"/>
      <c r="NMK43" s="11"/>
      <c r="NML43" s="11"/>
      <c r="NMM43" s="11"/>
      <c r="NMN43" s="11"/>
      <c r="NMO43" s="11"/>
      <c r="NMP43" s="11"/>
      <c r="NMQ43" s="11"/>
      <c r="NMR43" s="11"/>
      <c r="NMS43" s="11"/>
      <c r="NMT43" s="11"/>
      <c r="NMU43" s="11"/>
      <c r="NMV43" s="11"/>
      <c r="NMW43" s="11"/>
      <c r="NMX43" s="11"/>
      <c r="NMY43" s="11"/>
      <c r="NMZ43" s="11"/>
      <c r="NNA43" s="11"/>
      <c r="NNB43" s="11"/>
      <c r="NNC43" s="11"/>
      <c r="NND43" s="11"/>
      <c r="NNE43" s="11"/>
      <c r="NNF43" s="11"/>
      <c r="NNG43" s="11"/>
      <c r="NNH43" s="11"/>
      <c r="NNI43" s="11"/>
      <c r="NNJ43" s="11"/>
      <c r="NNK43" s="11"/>
      <c r="NNL43" s="11"/>
      <c r="NNM43" s="11"/>
      <c r="NNN43" s="11"/>
      <c r="NNO43" s="11"/>
      <c r="NNP43" s="11"/>
      <c r="NNQ43" s="11"/>
      <c r="NNR43" s="11"/>
      <c r="NNS43" s="11"/>
      <c r="NNT43" s="11"/>
      <c r="NNU43" s="11"/>
      <c r="NNV43" s="11"/>
      <c r="NNW43" s="11"/>
      <c r="NNX43" s="11"/>
      <c r="NNY43" s="11"/>
      <c r="NNZ43" s="11"/>
      <c r="NOA43" s="11"/>
      <c r="NOB43" s="11"/>
      <c r="NOC43" s="11"/>
      <c r="NOD43" s="11"/>
      <c r="NOE43" s="11"/>
      <c r="NOF43" s="11"/>
      <c r="NOG43" s="11"/>
      <c r="NOH43" s="11"/>
      <c r="NOI43" s="11"/>
      <c r="NOJ43" s="11"/>
      <c r="NOK43" s="11"/>
      <c r="NOL43" s="11"/>
      <c r="NOM43" s="11"/>
      <c r="NON43" s="11"/>
      <c r="NOO43" s="11"/>
      <c r="NOP43" s="11"/>
      <c r="NOQ43" s="11"/>
      <c r="NOR43" s="11"/>
      <c r="NOS43" s="11"/>
      <c r="NOT43" s="11"/>
      <c r="NOU43" s="11"/>
      <c r="NOV43" s="11"/>
      <c r="NOW43" s="11"/>
      <c r="NOX43" s="11"/>
      <c r="NOY43" s="11"/>
      <c r="NOZ43" s="11"/>
      <c r="NPA43" s="11"/>
      <c r="NPB43" s="11"/>
      <c r="NPC43" s="11"/>
      <c r="NPD43" s="11"/>
      <c r="NPE43" s="11"/>
      <c r="NPF43" s="11"/>
      <c r="NPG43" s="11"/>
      <c r="NPH43" s="11"/>
      <c r="NPI43" s="11"/>
      <c r="NPJ43" s="11"/>
      <c r="NPK43" s="11"/>
      <c r="NPL43" s="11"/>
      <c r="NPM43" s="11"/>
      <c r="NPN43" s="11"/>
      <c r="NPO43" s="11"/>
      <c r="NPP43" s="11"/>
      <c r="NPQ43" s="11"/>
      <c r="NPR43" s="11"/>
      <c r="NPS43" s="11"/>
      <c r="NPT43" s="11"/>
      <c r="NPU43" s="11"/>
      <c r="NPV43" s="11"/>
      <c r="NPW43" s="11"/>
      <c r="NPX43" s="11"/>
      <c r="NPY43" s="11"/>
      <c r="NPZ43" s="11"/>
      <c r="NQA43" s="11"/>
      <c r="NQB43" s="11"/>
      <c r="NQC43" s="11"/>
      <c r="NQD43" s="11"/>
      <c r="NQE43" s="11"/>
      <c r="NQF43" s="11"/>
      <c r="NQG43" s="11"/>
      <c r="NQH43" s="11"/>
      <c r="NQI43" s="11"/>
      <c r="NQJ43" s="11"/>
      <c r="NQK43" s="11"/>
      <c r="NQL43" s="11"/>
      <c r="NQM43" s="11"/>
      <c r="NQN43" s="11"/>
      <c r="NQO43" s="11"/>
      <c r="NQP43" s="11"/>
      <c r="NQQ43" s="11"/>
      <c r="NQR43" s="11"/>
      <c r="NQS43" s="11"/>
      <c r="NQT43" s="11"/>
      <c r="NQU43" s="11"/>
      <c r="NQV43" s="11"/>
      <c r="NQW43" s="11"/>
      <c r="NQX43" s="11"/>
      <c r="NQY43" s="11"/>
      <c r="NQZ43" s="11"/>
      <c r="NRA43" s="11"/>
      <c r="NRB43" s="11"/>
      <c r="NRC43" s="11"/>
      <c r="NRD43" s="11"/>
      <c r="NRE43" s="11"/>
      <c r="NRF43" s="11"/>
      <c r="NRG43" s="11"/>
      <c r="NRH43" s="11"/>
      <c r="NRI43" s="11"/>
      <c r="NRJ43" s="11"/>
      <c r="NRK43" s="11"/>
      <c r="NRL43" s="11"/>
      <c r="NRM43" s="11"/>
      <c r="NRN43" s="11"/>
      <c r="NRO43" s="11"/>
      <c r="NRP43" s="11"/>
      <c r="NRQ43" s="11"/>
      <c r="NRR43" s="11"/>
      <c r="NRS43" s="11"/>
      <c r="NRT43" s="11"/>
      <c r="NRU43" s="11"/>
      <c r="NRV43" s="11"/>
      <c r="NRW43" s="11"/>
      <c r="NRX43" s="11"/>
      <c r="NRY43" s="11"/>
      <c r="NRZ43" s="11"/>
      <c r="NSA43" s="11"/>
      <c r="NSB43" s="11"/>
      <c r="NSC43" s="11"/>
      <c r="NSD43" s="11"/>
      <c r="NSE43" s="11"/>
      <c r="NSF43" s="11"/>
      <c r="NSG43" s="11"/>
      <c r="NSH43" s="11"/>
      <c r="NSI43" s="11"/>
      <c r="NSJ43" s="11"/>
      <c r="NSK43" s="11"/>
      <c r="NSL43" s="11"/>
      <c r="NSM43" s="11"/>
      <c r="NSN43" s="11"/>
      <c r="NSO43" s="11"/>
      <c r="NSP43" s="11"/>
      <c r="NSQ43" s="11"/>
      <c r="NSR43" s="11"/>
      <c r="NSS43" s="11"/>
      <c r="NST43" s="11"/>
      <c r="NSU43" s="11"/>
      <c r="NSV43" s="11"/>
      <c r="NSW43" s="11"/>
      <c r="NSX43" s="11"/>
      <c r="NSY43" s="11"/>
      <c r="NSZ43" s="11"/>
      <c r="NTA43" s="11"/>
      <c r="NTB43" s="11"/>
      <c r="NTC43" s="11"/>
      <c r="NTD43" s="11"/>
      <c r="NTE43" s="11"/>
      <c r="NTF43" s="11"/>
      <c r="NTG43" s="11"/>
      <c r="NTH43" s="11"/>
      <c r="NTI43" s="11"/>
      <c r="NTJ43" s="11"/>
      <c r="NTK43" s="11"/>
      <c r="NTL43" s="11"/>
      <c r="NTM43" s="11"/>
      <c r="NTN43" s="11"/>
      <c r="NTO43" s="11"/>
      <c r="NTP43" s="11"/>
      <c r="NTQ43" s="11"/>
      <c r="NTR43" s="11"/>
      <c r="NTS43" s="11"/>
      <c r="NTT43" s="11"/>
      <c r="NTU43" s="11"/>
      <c r="NTV43" s="11"/>
      <c r="NTW43" s="11"/>
      <c r="NTX43" s="11"/>
      <c r="NTY43" s="11"/>
      <c r="NTZ43" s="11"/>
      <c r="NUA43" s="11"/>
      <c r="NUB43" s="11"/>
      <c r="NUC43" s="11"/>
      <c r="NUD43" s="11"/>
      <c r="NUE43" s="11"/>
      <c r="NUF43" s="11"/>
      <c r="NUG43" s="11"/>
      <c r="NUH43" s="11"/>
      <c r="NUI43" s="11"/>
      <c r="NUJ43" s="11"/>
      <c r="NUK43" s="11"/>
      <c r="NUL43" s="11"/>
      <c r="NUM43" s="11"/>
      <c r="NUN43" s="11"/>
      <c r="NUO43" s="11"/>
      <c r="NUP43" s="11"/>
      <c r="NUQ43" s="11"/>
      <c r="NUR43" s="11"/>
      <c r="NUS43" s="11"/>
      <c r="NUT43" s="11"/>
      <c r="NUU43" s="11"/>
      <c r="NUV43" s="11"/>
      <c r="NUW43" s="11"/>
      <c r="NUX43" s="11"/>
      <c r="NUY43" s="11"/>
      <c r="NUZ43" s="11"/>
      <c r="NVA43" s="11"/>
      <c r="NVB43" s="11"/>
      <c r="NVC43" s="11"/>
      <c r="NVD43" s="11"/>
      <c r="NVE43" s="11"/>
      <c r="NVF43" s="11"/>
      <c r="NVG43" s="11"/>
      <c r="NVH43" s="11"/>
      <c r="NVI43" s="11"/>
      <c r="NVJ43" s="11"/>
      <c r="NVK43" s="11"/>
      <c r="NVL43" s="11"/>
      <c r="NVM43" s="11"/>
      <c r="NVN43" s="11"/>
      <c r="NVO43" s="11"/>
      <c r="NVP43" s="11"/>
      <c r="NVQ43" s="11"/>
      <c r="NVR43" s="11"/>
      <c r="NVS43" s="11"/>
      <c r="NVT43" s="11"/>
      <c r="NVU43" s="11"/>
      <c r="NVV43" s="11"/>
      <c r="NVW43" s="11"/>
      <c r="NVX43" s="11"/>
      <c r="NVY43" s="11"/>
      <c r="NVZ43" s="11"/>
      <c r="NWA43" s="11"/>
      <c r="NWB43" s="11"/>
      <c r="NWC43" s="11"/>
      <c r="NWD43" s="11"/>
      <c r="NWE43" s="11"/>
      <c r="NWF43" s="11"/>
      <c r="NWG43" s="11"/>
      <c r="NWH43" s="11"/>
      <c r="NWI43" s="11"/>
      <c r="NWJ43" s="11"/>
      <c r="NWK43" s="11"/>
      <c r="NWL43" s="11"/>
      <c r="NWM43" s="11"/>
      <c r="NWN43" s="11"/>
      <c r="NWO43" s="11"/>
      <c r="NWP43" s="11"/>
      <c r="NWQ43" s="11"/>
      <c r="NWR43" s="11"/>
      <c r="NWS43" s="11"/>
      <c r="NWT43" s="11"/>
      <c r="NWU43" s="11"/>
      <c r="NWV43" s="11"/>
      <c r="NWW43" s="11"/>
      <c r="NWX43" s="11"/>
      <c r="NWY43" s="11"/>
      <c r="NWZ43" s="11"/>
      <c r="NXA43" s="11"/>
      <c r="NXB43" s="11"/>
      <c r="NXC43" s="11"/>
      <c r="NXD43" s="11"/>
      <c r="NXE43" s="11"/>
      <c r="NXF43" s="11"/>
      <c r="NXG43" s="11"/>
      <c r="NXH43" s="11"/>
      <c r="NXI43" s="11"/>
      <c r="NXJ43" s="11"/>
      <c r="NXK43" s="11"/>
      <c r="NXL43" s="11"/>
      <c r="NXM43" s="11"/>
      <c r="NXN43" s="11"/>
      <c r="NXO43" s="11"/>
      <c r="NXP43" s="11"/>
      <c r="NXQ43" s="11"/>
      <c r="NXR43" s="11"/>
      <c r="NXS43" s="11"/>
      <c r="NXT43" s="11"/>
      <c r="NXU43" s="11"/>
      <c r="NXV43" s="11"/>
      <c r="NXW43" s="11"/>
      <c r="NXX43" s="11"/>
      <c r="NXY43" s="11"/>
      <c r="NXZ43" s="11"/>
      <c r="NYA43" s="11"/>
      <c r="NYB43" s="11"/>
      <c r="NYC43" s="11"/>
      <c r="NYD43" s="11"/>
      <c r="NYE43" s="11"/>
      <c r="NYF43" s="11"/>
      <c r="NYG43" s="11"/>
      <c r="NYH43" s="11"/>
      <c r="NYI43" s="11"/>
      <c r="NYJ43" s="11"/>
      <c r="NYK43" s="11"/>
      <c r="NYL43" s="11"/>
      <c r="NYM43" s="11"/>
      <c r="NYN43" s="11"/>
      <c r="NYO43" s="11"/>
      <c r="NYP43" s="11"/>
      <c r="NYQ43" s="11"/>
      <c r="NYR43" s="11"/>
      <c r="NYS43" s="11"/>
      <c r="NYT43" s="11"/>
      <c r="NYU43" s="11"/>
      <c r="NYV43" s="11"/>
      <c r="NYW43" s="11"/>
      <c r="NYX43" s="11"/>
      <c r="NYY43" s="11"/>
      <c r="NYZ43" s="11"/>
      <c r="NZA43" s="11"/>
      <c r="NZB43" s="11"/>
      <c r="NZC43" s="11"/>
      <c r="NZD43" s="11"/>
      <c r="NZE43" s="11"/>
      <c r="NZF43" s="11"/>
      <c r="NZG43" s="11"/>
      <c r="NZH43" s="11"/>
      <c r="NZI43" s="11"/>
      <c r="NZJ43" s="11"/>
      <c r="NZK43" s="11"/>
      <c r="NZL43" s="11"/>
      <c r="NZM43" s="11"/>
      <c r="NZN43" s="11"/>
      <c r="NZO43" s="11"/>
      <c r="NZP43" s="11"/>
      <c r="NZQ43" s="11"/>
      <c r="NZR43" s="11"/>
      <c r="NZS43" s="11"/>
      <c r="NZT43" s="11"/>
      <c r="NZU43" s="11"/>
      <c r="NZV43" s="11"/>
      <c r="NZW43" s="11"/>
      <c r="NZX43" s="11"/>
      <c r="NZY43" s="11"/>
      <c r="NZZ43" s="11"/>
      <c r="OAA43" s="11"/>
      <c r="OAB43" s="11"/>
      <c r="OAC43" s="11"/>
      <c r="OAD43" s="11"/>
      <c r="OAE43" s="11"/>
      <c r="OAF43" s="11"/>
      <c r="OAG43" s="11"/>
      <c r="OAH43" s="11"/>
      <c r="OAI43" s="11"/>
      <c r="OAJ43" s="11"/>
      <c r="OAK43" s="11"/>
      <c r="OAL43" s="11"/>
      <c r="OAM43" s="11"/>
      <c r="OAN43" s="11"/>
      <c r="OAO43" s="11"/>
      <c r="OAP43" s="11"/>
      <c r="OAQ43" s="11"/>
      <c r="OAR43" s="11"/>
      <c r="OAS43" s="11"/>
      <c r="OAT43" s="11"/>
      <c r="OAU43" s="11"/>
      <c r="OAV43" s="11"/>
      <c r="OAW43" s="11"/>
      <c r="OAX43" s="11"/>
      <c r="OAY43" s="11"/>
      <c r="OAZ43" s="11"/>
      <c r="OBA43" s="11"/>
      <c r="OBB43" s="11"/>
      <c r="OBC43" s="11"/>
      <c r="OBD43" s="11"/>
      <c r="OBE43" s="11"/>
      <c r="OBF43" s="11"/>
      <c r="OBG43" s="11"/>
      <c r="OBH43" s="11"/>
      <c r="OBI43" s="11"/>
      <c r="OBJ43" s="11"/>
      <c r="OBK43" s="11"/>
      <c r="OBL43" s="11"/>
      <c r="OBM43" s="11"/>
      <c r="OBN43" s="11"/>
      <c r="OBO43" s="11"/>
      <c r="OBP43" s="11"/>
      <c r="OBQ43" s="11"/>
      <c r="OBR43" s="11"/>
      <c r="OBS43" s="11"/>
      <c r="OBT43" s="11"/>
      <c r="OBU43" s="11"/>
      <c r="OBV43" s="11"/>
      <c r="OBW43" s="11"/>
      <c r="OBX43" s="11"/>
      <c r="OBY43" s="11"/>
      <c r="OBZ43" s="11"/>
      <c r="OCA43" s="11"/>
      <c r="OCB43" s="11"/>
      <c r="OCC43" s="11"/>
      <c r="OCD43" s="11"/>
      <c r="OCE43" s="11"/>
      <c r="OCF43" s="11"/>
      <c r="OCG43" s="11"/>
      <c r="OCH43" s="11"/>
      <c r="OCI43" s="11"/>
      <c r="OCJ43" s="11"/>
      <c r="OCK43" s="11"/>
      <c r="OCL43" s="11"/>
      <c r="OCM43" s="11"/>
      <c r="OCN43" s="11"/>
      <c r="OCO43" s="11"/>
      <c r="OCP43" s="11"/>
      <c r="OCQ43" s="11"/>
      <c r="OCR43" s="11"/>
      <c r="OCS43" s="11"/>
      <c r="OCT43" s="11"/>
      <c r="OCU43" s="11"/>
      <c r="OCV43" s="11"/>
      <c r="OCW43" s="11"/>
      <c r="OCX43" s="11"/>
      <c r="OCY43" s="11"/>
      <c r="OCZ43" s="11"/>
      <c r="ODA43" s="11"/>
      <c r="ODB43" s="11"/>
      <c r="ODC43" s="11"/>
      <c r="ODD43" s="11"/>
      <c r="ODE43" s="11"/>
      <c r="ODF43" s="11"/>
      <c r="ODG43" s="11"/>
      <c r="ODH43" s="11"/>
      <c r="ODI43" s="11"/>
      <c r="ODJ43" s="11"/>
      <c r="ODK43" s="11"/>
      <c r="ODL43" s="11"/>
      <c r="ODM43" s="11"/>
      <c r="ODN43" s="11"/>
      <c r="ODO43" s="11"/>
      <c r="ODP43" s="11"/>
      <c r="ODQ43" s="11"/>
      <c r="ODR43" s="11"/>
      <c r="ODS43" s="11"/>
      <c r="ODT43" s="11"/>
      <c r="ODU43" s="11"/>
      <c r="ODV43" s="11"/>
      <c r="ODW43" s="11"/>
      <c r="ODX43" s="11"/>
      <c r="ODY43" s="11"/>
      <c r="ODZ43" s="11"/>
      <c r="OEA43" s="11"/>
      <c r="OEB43" s="11"/>
      <c r="OEC43" s="11"/>
      <c r="OED43" s="11"/>
      <c r="OEE43" s="11"/>
      <c r="OEF43" s="11"/>
      <c r="OEG43" s="11"/>
      <c r="OEH43" s="11"/>
      <c r="OEI43" s="11"/>
      <c r="OEJ43" s="11"/>
      <c r="OEK43" s="11"/>
      <c r="OEL43" s="11"/>
      <c r="OEM43" s="11"/>
      <c r="OEN43" s="11"/>
      <c r="OEO43" s="11"/>
      <c r="OEP43" s="11"/>
      <c r="OEQ43" s="11"/>
      <c r="OER43" s="11"/>
      <c r="OES43" s="11"/>
      <c r="OET43" s="11"/>
      <c r="OEU43" s="11"/>
      <c r="OEV43" s="11"/>
      <c r="OEW43" s="11"/>
      <c r="OEX43" s="11"/>
      <c r="OEY43" s="11"/>
      <c r="OEZ43" s="11"/>
      <c r="OFA43" s="11"/>
      <c r="OFB43" s="11"/>
      <c r="OFC43" s="11"/>
      <c r="OFD43" s="11"/>
      <c r="OFE43" s="11"/>
      <c r="OFF43" s="11"/>
      <c r="OFG43" s="11"/>
      <c r="OFH43" s="11"/>
      <c r="OFI43" s="11"/>
      <c r="OFJ43" s="11"/>
      <c r="OFK43" s="11"/>
      <c r="OFL43" s="11"/>
      <c r="OFM43" s="11"/>
      <c r="OFN43" s="11"/>
      <c r="OFO43" s="11"/>
      <c r="OFP43" s="11"/>
      <c r="OFQ43" s="11"/>
      <c r="OFR43" s="11"/>
      <c r="OFS43" s="11"/>
      <c r="OFT43" s="11"/>
      <c r="OFU43" s="11"/>
      <c r="OFV43" s="11"/>
      <c r="OFW43" s="11"/>
      <c r="OFX43" s="11"/>
      <c r="OFY43" s="11"/>
      <c r="OFZ43" s="11"/>
      <c r="OGA43" s="11"/>
      <c r="OGB43" s="11"/>
      <c r="OGC43" s="11"/>
      <c r="OGD43" s="11"/>
      <c r="OGE43" s="11"/>
      <c r="OGF43" s="11"/>
      <c r="OGG43" s="11"/>
      <c r="OGH43" s="11"/>
      <c r="OGI43" s="11"/>
      <c r="OGJ43" s="11"/>
      <c r="OGK43" s="11"/>
      <c r="OGL43" s="11"/>
      <c r="OGM43" s="11"/>
      <c r="OGN43" s="11"/>
      <c r="OGO43" s="11"/>
      <c r="OGP43" s="11"/>
      <c r="OGQ43" s="11"/>
      <c r="OGR43" s="11"/>
      <c r="OGS43" s="11"/>
      <c r="OGT43" s="11"/>
      <c r="OGU43" s="11"/>
      <c r="OGV43" s="11"/>
      <c r="OGW43" s="11"/>
      <c r="OGX43" s="11"/>
      <c r="OGY43" s="11"/>
      <c r="OGZ43" s="11"/>
      <c r="OHA43" s="11"/>
      <c r="OHB43" s="11"/>
      <c r="OHC43" s="11"/>
      <c r="OHD43" s="11"/>
      <c r="OHE43" s="11"/>
      <c r="OHF43" s="11"/>
      <c r="OHG43" s="11"/>
      <c r="OHH43" s="11"/>
      <c r="OHI43" s="11"/>
      <c r="OHJ43" s="11"/>
      <c r="OHK43" s="11"/>
      <c r="OHL43" s="11"/>
      <c r="OHM43" s="11"/>
      <c r="OHN43" s="11"/>
      <c r="OHO43" s="11"/>
      <c r="OHP43" s="11"/>
      <c r="OHQ43" s="11"/>
      <c r="OHR43" s="11"/>
      <c r="OHS43" s="11"/>
      <c r="OHT43" s="11"/>
      <c r="OHU43" s="11"/>
      <c r="OHV43" s="11"/>
      <c r="OHW43" s="11"/>
      <c r="OHX43" s="11"/>
      <c r="OHY43" s="11"/>
      <c r="OHZ43" s="11"/>
      <c r="OIA43" s="11"/>
      <c r="OIB43" s="11"/>
      <c r="OIC43" s="11"/>
      <c r="OID43" s="11"/>
      <c r="OIE43" s="11"/>
      <c r="OIF43" s="11"/>
      <c r="OIG43" s="11"/>
      <c r="OIH43" s="11"/>
      <c r="OII43" s="11"/>
      <c r="OIJ43" s="11"/>
      <c r="OIK43" s="11"/>
      <c r="OIL43" s="11"/>
      <c r="OIM43" s="11"/>
      <c r="OIN43" s="11"/>
      <c r="OIO43" s="11"/>
      <c r="OIP43" s="11"/>
      <c r="OIQ43" s="11"/>
      <c r="OIR43" s="11"/>
      <c r="OIS43" s="11"/>
      <c r="OIT43" s="11"/>
      <c r="OIU43" s="11"/>
      <c r="OIV43" s="11"/>
      <c r="OIW43" s="11"/>
      <c r="OIX43" s="11"/>
      <c r="OIY43" s="11"/>
      <c r="OIZ43" s="11"/>
      <c r="OJA43" s="11"/>
      <c r="OJB43" s="11"/>
      <c r="OJC43" s="11"/>
      <c r="OJD43" s="11"/>
      <c r="OJE43" s="11"/>
      <c r="OJF43" s="11"/>
      <c r="OJG43" s="11"/>
      <c r="OJH43" s="11"/>
      <c r="OJI43" s="11"/>
      <c r="OJJ43" s="11"/>
      <c r="OJK43" s="11"/>
      <c r="OJL43" s="11"/>
      <c r="OJM43" s="11"/>
      <c r="OJN43" s="11"/>
      <c r="OJO43" s="11"/>
      <c r="OJP43" s="11"/>
      <c r="OJQ43" s="11"/>
      <c r="OJR43" s="11"/>
      <c r="OJS43" s="11"/>
      <c r="OJT43" s="11"/>
      <c r="OJU43" s="11"/>
      <c r="OJV43" s="11"/>
      <c r="OJW43" s="11"/>
      <c r="OJX43" s="11"/>
      <c r="OJY43" s="11"/>
      <c r="OJZ43" s="11"/>
      <c r="OKA43" s="11"/>
      <c r="OKB43" s="11"/>
      <c r="OKC43" s="11"/>
      <c r="OKD43" s="11"/>
      <c r="OKE43" s="11"/>
      <c r="OKF43" s="11"/>
      <c r="OKG43" s="11"/>
      <c r="OKH43" s="11"/>
      <c r="OKI43" s="11"/>
      <c r="OKJ43" s="11"/>
      <c r="OKK43" s="11"/>
      <c r="OKL43" s="11"/>
      <c r="OKM43" s="11"/>
      <c r="OKN43" s="11"/>
      <c r="OKO43" s="11"/>
      <c r="OKP43" s="11"/>
      <c r="OKQ43" s="11"/>
      <c r="OKR43" s="11"/>
      <c r="OKS43" s="11"/>
      <c r="OKT43" s="11"/>
      <c r="OKU43" s="11"/>
      <c r="OKV43" s="11"/>
      <c r="OKW43" s="11"/>
      <c r="OKX43" s="11"/>
      <c r="OKY43" s="11"/>
      <c r="OKZ43" s="11"/>
      <c r="OLA43" s="11"/>
      <c r="OLB43" s="11"/>
      <c r="OLC43" s="11"/>
      <c r="OLD43" s="11"/>
      <c r="OLE43" s="11"/>
      <c r="OLF43" s="11"/>
      <c r="OLG43" s="11"/>
      <c r="OLH43" s="11"/>
      <c r="OLI43" s="11"/>
      <c r="OLJ43" s="11"/>
      <c r="OLK43" s="11"/>
      <c r="OLL43" s="11"/>
      <c r="OLM43" s="11"/>
      <c r="OLN43" s="11"/>
      <c r="OLO43" s="11"/>
      <c r="OLP43" s="11"/>
      <c r="OLQ43" s="11"/>
      <c r="OLR43" s="11"/>
      <c r="OLS43" s="11"/>
      <c r="OLT43" s="11"/>
      <c r="OLU43" s="11"/>
      <c r="OLV43" s="11"/>
      <c r="OLW43" s="11"/>
      <c r="OLX43" s="11"/>
      <c r="OLY43" s="11"/>
      <c r="OLZ43" s="11"/>
      <c r="OMA43" s="11"/>
      <c r="OMB43" s="11"/>
      <c r="OMC43" s="11"/>
      <c r="OMD43" s="11"/>
      <c r="OME43" s="11"/>
      <c r="OMF43" s="11"/>
      <c r="OMG43" s="11"/>
      <c r="OMH43" s="11"/>
      <c r="OMI43" s="11"/>
      <c r="OMJ43" s="11"/>
      <c r="OMK43" s="11"/>
      <c r="OML43" s="11"/>
      <c r="OMM43" s="11"/>
      <c r="OMN43" s="11"/>
      <c r="OMO43" s="11"/>
      <c r="OMP43" s="11"/>
      <c r="OMQ43" s="11"/>
      <c r="OMR43" s="11"/>
      <c r="OMS43" s="11"/>
      <c r="OMT43" s="11"/>
      <c r="OMU43" s="11"/>
      <c r="OMV43" s="11"/>
      <c r="OMW43" s="11"/>
      <c r="OMX43" s="11"/>
      <c r="OMY43" s="11"/>
      <c r="OMZ43" s="11"/>
      <c r="ONA43" s="11"/>
      <c r="ONB43" s="11"/>
      <c r="ONC43" s="11"/>
      <c r="OND43" s="11"/>
      <c r="ONE43" s="11"/>
      <c r="ONF43" s="11"/>
      <c r="ONG43" s="11"/>
      <c r="ONH43" s="11"/>
      <c r="ONI43" s="11"/>
      <c r="ONJ43" s="11"/>
      <c r="ONK43" s="11"/>
      <c r="ONL43" s="11"/>
      <c r="ONM43" s="11"/>
      <c r="ONN43" s="11"/>
      <c r="ONO43" s="11"/>
      <c r="ONP43" s="11"/>
      <c r="ONQ43" s="11"/>
      <c r="ONR43" s="11"/>
      <c r="ONS43" s="11"/>
      <c r="ONT43" s="11"/>
      <c r="ONU43" s="11"/>
      <c r="ONV43" s="11"/>
      <c r="ONW43" s="11"/>
      <c r="ONX43" s="11"/>
      <c r="ONY43" s="11"/>
      <c r="ONZ43" s="11"/>
      <c r="OOA43" s="11"/>
      <c r="OOB43" s="11"/>
      <c r="OOC43" s="11"/>
      <c r="OOD43" s="11"/>
      <c r="OOE43" s="11"/>
      <c r="OOF43" s="11"/>
      <c r="OOG43" s="11"/>
      <c r="OOH43" s="11"/>
      <c r="OOI43" s="11"/>
      <c r="OOJ43" s="11"/>
      <c r="OOK43" s="11"/>
      <c r="OOL43" s="11"/>
      <c r="OOM43" s="11"/>
      <c r="OON43" s="11"/>
      <c r="OOO43" s="11"/>
      <c r="OOP43" s="11"/>
      <c r="OOQ43" s="11"/>
      <c r="OOR43" s="11"/>
      <c r="OOS43" s="11"/>
      <c r="OOT43" s="11"/>
      <c r="OOU43" s="11"/>
      <c r="OOV43" s="11"/>
      <c r="OOW43" s="11"/>
      <c r="OOX43" s="11"/>
      <c r="OOY43" s="11"/>
      <c r="OOZ43" s="11"/>
      <c r="OPA43" s="11"/>
      <c r="OPB43" s="11"/>
      <c r="OPC43" s="11"/>
      <c r="OPD43" s="11"/>
      <c r="OPE43" s="11"/>
      <c r="OPF43" s="11"/>
      <c r="OPG43" s="11"/>
      <c r="OPH43" s="11"/>
      <c r="OPI43" s="11"/>
      <c r="OPJ43" s="11"/>
      <c r="OPK43" s="11"/>
      <c r="OPL43" s="11"/>
      <c r="OPM43" s="11"/>
      <c r="OPN43" s="11"/>
      <c r="OPO43" s="11"/>
      <c r="OPP43" s="11"/>
      <c r="OPQ43" s="11"/>
      <c r="OPR43" s="11"/>
      <c r="OPS43" s="11"/>
      <c r="OPT43" s="11"/>
      <c r="OPU43" s="11"/>
      <c r="OPV43" s="11"/>
      <c r="OPW43" s="11"/>
      <c r="OPX43" s="11"/>
      <c r="OPY43" s="11"/>
      <c r="OPZ43" s="11"/>
      <c r="OQA43" s="11"/>
      <c r="OQB43" s="11"/>
      <c r="OQC43" s="11"/>
      <c r="OQD43" s="11"/>
      <c r="OQE43" s="11"/>
      <c r="OQF43" s="11"/>
      <c r="OQG43" s="11"/>
      <c r="OQH43" s="11"/>
      <c r="OQI43" s="11"/>
      <c r="OQJ43" s="11"/>
      <c r="OQK43" s="11"/>
      <c r="OQL43" s="11"/>
      <c r="OQM43" s="11"/>
      <c r="OQN43" s="11"/>
      <c r="OQO43" s="11"/>
      <c r="OQP43" s="11"/>
      <c r="OQQ43" s="11"/>
      <c r="OQR43" s="11"/>
      <c r="OQS43" s="11"/>
      <c r="OQT43" s="11"/>
      <c r="OQU43" s="11"/>
      <c r="OQV43" s="11"/>
      <c r="OQW43" s="11"/>
      <c r="OQX43" s="11"/>
      <c r="OQY43" s="11"/>
      <c r="OQZ43" s="11"/>
      <c r="ORA43" s="11"/>
      <c r="ORB43" s="11"/>
      <c r="ORC43" s="11"/>
      <c r="ORD43" s="11"/>
      <c r="ORE43" s="11"/>
      <c r="ORF43" s="11"/>
      <c r="ORG43" s="11"/>
      <c r="ORH43" s="11"/>
      <c r="ORI43" s="11"/>
      <c r="ORJ43" s="11"/>
      <c r="ORK43" s="11"/>
      <c r="ORL43" s="11"/>
      <c r="ORM43" s="11"/>
      <c r="ORN43" s="11"/>
      <c r="ORO43" s="11"/>
      <c r="ORP43" s="11"/>
      <c r="ORQ43" s="11"/>
      <c r="ORR43" s="11"/>
      <c r="ORS43" s="11"/>
      <c r="ORT43" s="11"/>
      <c r="ORU43" s="11"/>
      <c r="ORV43" s="11"/>
      <c r="ORW43" s="11"/>
      <c r="ORX43" s="11"/>
      <c r="ORY43" s="11"/>
      <c r="ORZ43" s="11"/>
      <c r="OSA43" s="11"/>
      <c r="OSB43" s="11"/>
      <c r="OSC43" s="11"/>
      <c r="OSD43" s="11"/>
      <c r="OSE43" s="11"/>
      <c r="OSF43" s="11"/>
      <c r="OSG43" s="11"/>
      <c r="OSH43" s="11"/>
      <c r="OSI43" s="11"/>
      <c r="OSJ43" s="11"/>
      <c r="OSK43" s="11"/>
      <c r="OSL43" s="11"/>
      <c r="OSM43" s="11"/>
      <c r="OSN43" s="11"/>
      <c r="OSO43" s="11"/>
      <c r="OSP43" s="11"/>
      <c r="OSQ43" s="11"/>
      <c r="OSR43" s="11"/>
      <c r="OSS43" s="11"/>
      <c r="OST43" s="11"/>
      <c r="OSU43" s="11"/>
      <c r="OSV43" s="11"/>
      <c r="OSW43" s="11"/>
      <c r="OSX43" s="11"/>
      <c r="OSY43" s="11"/>
      <c r="OSZ43" s="11"/>
      <c r="OTA43" s="11"/>
      <c r="OTB43" s="11"/>
      <c r="OTC43" s="11"/>
      <c r="OTD43" s="11"/>
      <c r="OTE43" s="11"/>
      <c r="OTF43" s="11"/>
      <c r="OTG43" s="11"/>
      <c r="OTH43" s="11"/>
      <c r="OTI43" s="11"/>
      <c r="OTJ43" s="11"/>
      <c r="OTK43" s="11"/>
      <c r="OTL43" s="11"/>
      <c r="OTM43" s="11"/>
      <c r="OTN43" s="11"/>
      <c r="OTO43" s="11"/>
      <c r="OTP43" s="11"/>
      <c r="OTQ43" s="11"/>
      <c r="OTR43" s="11"/>
      <c r="OTS43" s="11"/>
      <c r="OTT43" s="11"/>
      <c r="OTU43" s="11"/>
      <c r="OTV43" s="11"/>
      <c r="OTW43" s="11"/>
      <c r="OTX43" s="11"/>
      <c r="OTY43" s="11"/>
      <c r="OTZ43" s="11"/>
      <c r="OUA43" s="11"/>
      <c r="OUB43" s="11"/>
      <c r="OUC43" s="11"/>
      <c r="OUD43" s="11"/>
      <c r="OUE43" s="11"/>
      <c r="OUF43" s="11"/>
      <c r="OUG43" s="11"/>
      <c r="OUH43" s="11"/>
      <c r="OUI43" s="11"/>
      <c r="OUJ43" s="11"/>
      <c r="OUK43" s="11"/>
      <c r="OUL43" s="11"/>
      <c r="OUM43" s="11"/>
      <c r="OUN43" s="11"/>
      <c r="OUO43" s="11"/>
      <c r="OUP43" s="11"/>
      <c r="OUQ43" s="11"/>
      <c r="OUR43" s="11"/>
      <c r="OUS43" s="11"/>
      <c r="OUT43" s="11"/>
      <c r="OUU43" s="11"/>
      <c r="OUV43" s="11"/>
      <c r="OUW43" s="11"/>
      <c r="OUX43" s="11"/>
      <c r="OUY43" s="11"/>
      <c r="OUZ43" s="11"/>
      <c r="OVA43" s="11"/>
      <c r="OVB43" s="11"/>
      <c r="OVC43" s="11"/>
      <c r="OVD43" s="11"/>
      <c r="OVE43" s="11"/>
      <c r="OVF43" s="11"/>
      <c r="OVG43" s="11"/>
      <c r="OVH43" s="11"/>
      <c r="OVI43" s="11"/>
      <c r="OVJ43" s="11"/>
      <c r="OVK43" s="11"/>
      <c r="OVL43" s="11"/>
      <c r="OVM43" s="11"/>
      <c r="OVN43" s="11"/>
      <c r="OVO43" s="11"/>
      <c r="OVP43" s="11"/>
      <c r="OVQ43" s="11"/>
      <c r="OVR43" s="11"/>
      <c r="OVS43" s="11"/>
      <c r="OVT43" s="11"/>
      <c r="OVU43" s="11"/>
      <c r="OVV43" s="11"/>
      <c r="OVW43" s="11"/>
      <c r="OVX43" s="11"/>
      <c r="OVY43" s="11"/>
      <c r="OVZ43" s="11"/>
      <c r="OWA43" s="11"/>
      <c r="OWB43" s="11"/>
      <c r="OWC43" s="11"/>
      <c r="OWD43" s="11"/>
      <c r="OWE43" s="11"/>
      <c r="OWF43" s="11"/>
      <c r="OWG43" s="11"/>
      <c r="OWH43" s="11"/>
      <c r="OWI43" s="11"/>
      <c r="OWJ43" s="11"/>
      <c r="OWK43" s="11"/>
      <c r="OWL43" s="11"/>
      <c r="OWM43" s="11"/>
      <c r="OWN43" s="11"/>
      <c r="OWO43" s="11"/>
      <c r="OWP43" s="11"/>
      <c r="OWQ43" s="11"/>
      <c r="OWR43" s="11"/>
      <c r="OWS43" s="11"/>
      <c r="OWT43" s="11"/>
      <c r="OWU43" s="11"/>
      <c r="OWV43" s="11"/>
      <c r="OWW43" s="11"/>
      <c r="OWX43" s="11"/>
      <c r="OWY43" s="11"/>
      <c r="OWZ43" s="11"/>
      <c r="OXA43" s="11"/>
      <c r="OXB43" s="11"/>
      <c r="OXC43" s="11"/>
      <c r="OXD43" s="11"/>
      <c r="OXE43" s="11"/>
      <c r="OXF43" s="11"/>
      <c r="OXG43" s="11"/>
      <c r="OXH43" s="11"/>
      <c r="OXI43" s="11"/>
      <c r="OXJ43" s="11"/>
      <c r="OXK43" s="11"/>
      <c r="OXL43" s="11"/>
      <c r="OXM43" s="11"/>
      <c r="OXN43" s="11"/>
      <c r="OXO43" s="11"/>
      <c r="OXP43" s="11"/>
      <c r="OXQ43" s="11"/>
      <c r="OXR43" s="11"/>
      <c r="OXS43" s="11"/>
      <c r="OXT43" s="11"/>
      <c r="OXU43" s="11"/>
      <c r="OXV43" s="11"/>
      <c r="OXW43" s="11"/>
      <c r="OXX43" s="11"/>
      <c r="OXY43" s="11"/>
      <c r="OXZ43" s="11"/>
      <c r="OYA43" s="11"/>
      <c r="OYB43" s="11"/>
      <c r="OYC43" s="11"/>
      <c r="OYD43" s="11"/>
      <c r="OYE43" s="11"/>
      <c r="OYF43" s="11"/>
      <c r="OYG43" s="11"/>
      <c r="OYH43" s="11"/>
      <c r="OYI43" s="11"/>
      <c r="OYJ43" s="11"/>
      <c r="OYK43" s="11"/>
      <c r="OYL43" s="11"/>
      <c r="OYM43" s="11"/>
      <c r="OYN43" s="11"/>
      <c r="OYO43" s="11"/>
      <c r="OYP43" s="11"/>
      <c r="OYQ43" s="11"/>
      <c r="OYR43" s="11"/>
      <c r="OYS43" s="11"/>
      <c r="OYT43" s="11"/>
      <c r="OYU43" s="11"/>
      <c r="OYV43" s="11"/>
      <c r="OYW43" s="11"/>
      <c r="OYX43" s="11"/>
      <c r="OYY43" s="11"/>
      <c r="OYZ43" s="11"/>
      <c r="OZA43" s="11"/>
      <c r="OZB43" s="11"/>
      <c r="OZC43" s="11"/>
      <c r="OZD43" s="11"/>
      <c r="OZE43" s="11"/>
      <c r="OZF43" s="11"/>
      <c r="OZG43" s="11"/>
      <c r="OZH43" s="11"/>
      <c r="OZI43" s="11"/>
      <c r="OZJ43" s="11"/>
      <c r="OZK43" s="11"/>
      <c r="OZL43" s="11"/>
      <c r="OZM43" s="11"/>
      <c r="OZN43" s="11"/>
      <c r="OZO43" s="11"/>
      <c r="OZP43" s="11"/>
      <c r="OZQ43" s="11"/>
      <c r="OZR43" s="11"/>
      <c r="OZS43" s="11"/>
      <c r="OZT43" s="11"/>
      <c r="OZU43" s="11"/>
      <c r="OZV43" s="11"/>
      <c r="OZW43" s="11"/>
      <c r="OZX43" s="11"/>
      <c r="OZY43" s="11"/>
      <c r="OZZ43" s="11"/>
      <c r="PAA43" s="11"/>
      <c r="PAB43" s="11"/>
      <c r="PAC43" s="11"/>
      <c r="PAD43" s="11"/>
      <c r="PAE43" s="11"/>
      <c r="PAF43" s="11"/>
      <c r="PAG43" s="11"/>
      <c r="PAH43" s="11"/>
      <c r="PAI43" s="11"/>
      <c r="PAJ43" s="11"/>
      <c r="PAK43" s="11"/>
      <c r="PAL43" s="11"/>
      <c r="PAM43" s="11"/>
      <c r="PAN43" s="11"/>
      <c r="PAO43" s="11"/>
      <c r="PAP43" s="11"/>
      <c r="PAQ43" s="11"/>
      <c r="PAR43" s="11"/>
      <c r="PAS43" s="11"/>
      <c r="PAT43" s="11"/>
      <c r="PAU43" s="11"/>
      <c r="PAV43" s="11"/>
      <c r="PAW43" s="11"/>
      <c r="PAX43" s="11"/>
      <c r="PAY43" s="11"/>
      <c r="PAZ43" s="11"/>
      <c r="PBA43" s="11"/>
      <c r="PBB43" s="11"/>
      <c r="PBC43" s="11"/>
      <c r="PBD43" s="11"/>
      <c r="PBE43" s="11"/>
      <c r="PBF43" s="11"/>
      <c r="PBG43" s="11"/>
      <c r="PBH43" s="11"/>
      <c r="PBI43" s="11"/>
      <c r="PBJ43" s="11"/>
      <c r="PBK43" s="11"/>
      <c r="PBL43" s="11"/>
      <c r="PBM43" s="11"/>
      <c r="PBN43" s="11"/>
      <c r="PBO43" s="11"/>
      <c r="PBP43" s="11"/>
      <c r="PBQ43" s="11"/>
      <c r="PBR43" s="11"/>
      <c r="PBS43" s="11"/>
      <c r="PBT43" s="11"/>
      <c r="PBU43" s="11"/>
      <c r="PBV43" s="11"/>
      <c r="PBW43" s="11"/>
      <c r="PBX43" s="11"/>
      <c r="PBY43" s="11"/>
      <c r="PBZ43" s="11"/>
      <c r="PCA43" s="11"/>
      <c r="PCB43" s="11"/>
      <c r="PCC43" s="11"/>
      <c r="PCD43" s="11"/>
      <c r="PCE43" s="11"/>
      <c r="PCF43" s="11"/>
      <c r="PCG43" s="11"/>
      <c r="PCH43" s="11"/>
      <c r="PCI43" s="11"/>
      <c r="PCJ43" s="11"/>
      <c r="PCK43" s="11"/>
      <c r="PCL43" s="11"/>
      <c r="PCM43" s="11"/>
      <c r="PCN43" s="11"/>
      <c r="PCO43" s="11"/>
      <c r="PCP43" s="11"/>
      <c r="PCQ43" s="11"/>
      <c r="PCR43" s="11"/>
      <c r="PCS43" s="11"/>
      <c r="PCT43" s="11"/>
      <c r="PCU43" s="11"/>
      <c r="PCV43" s="11"/>
      <c r="PCW43" s="11"/>
      <c r="PCX43" s="11"/>
      <c r="PCY43" s="11"/>
      <c r="PCZ43" s="11"/>
      <c r="PDA43" s="11"/>
      <c r="PDB43" s="11"/>
      <c r="PDC43" s="11"/>
      <c r="PDD43" s="11"/>
      <c r="PDE43" s="11"/>
      <c r="PDF43" s="11"/>
      <c r="PDG43" s="11"/>
      <c r="PDH43" s="11"/>
      <c r="PDI43" s="11"/>
      <c r="PDJ43" s="11"/>
      <c r="PDK43" s="11"/>
      <c r="PDL43" s="11"/>
      <c r="PDM43" s="11"/>
      <c r="PDN43" s="11"/>
      <c r="PDO43" s="11"/>
      <c r="PDP43" s="11"/>
      <c r="PDQ43" s="11"/>
      <c r="PDR43" s="11"/>
      <c r="PDS43" s="11"/>
      <c r="PDT43" s="11"/>
      <c r="PDU43" s="11"/>
      <c r="PDV43" s="11"/>
      <c r="PDW43" s="11"/>
      <c r="PDX43" s="11"/>
      <c r="PDY43" s="11"/>
      <c r="PDZ43" s="11"/>
      <c r="PEA43" s="11"/>
      <c r="PEB43" s="11"/>
      <c r="PEC43" s="11"/>
      <c r="PED43" s="11"/>
      <c r="PEE43" s="11"/>
      <c r="PEF43" s="11"/>
      <c r="PEG43" s="11"/>
      <c r="PEH43" s="11"/>
      <c r="PEI43" s="11"/>
      <c r="PEJ43" s="11"/>
      <c r="PEK43" s="11"/>
      <c r="PEL43" s="11"/>
      <c r="PEM43" s="11"/>
      <c r="PEN43" s="11"/>
      <c r="PEO43" s="11"/>
      <c r="PEP43" s="11"/>
      <c r="PEQ43" s="11"/>
      <c r="PER43" s="11"/>
      <c r="PES43" s="11"/>
      <c r="PET43" s="11"/>
      <c r="PEU43" s="11"/>
      <c r="PEV43" s="11"/>
      <c r="PEW43" s="11"/>
      <c r="PEX43" s="11"/>
      <c r="PEY43" s="11"/>
      <c r="PEZ43" s="11"/>
      <c r="PFA43" s="11"/>
      <c r="PFB43" s="11"/>
      <c r="PFC43" s="11"/>
      <c r="PFD43" s="11"/>
      <c r="PFE43" s="11"/>
      <c r="PFF43" s="11"/>
      <c r="PFG43" s="11"/>
      <c r="PFH43" s="11"/>
      <c r="PFI43" s="11"/>
      <c r="PFJ43" s="11"/>
      <c r="PFK43" s="11"/>
      <c r="PFL43" s="11"/>
      <c r="PFM43" s="11"/>
      <c r="PFN43" s="11"/>
      <c r="PFO43" s="11"/>
      <c r="PFP43" s="11"/>
      <c r="PFQ43" s="11"/>
      <c r="PFR43" s="11"/>
      <c r="PFS43" s="11"/>
      <c r="PFT43" s="11"/>
      <c r="PFU43" s="11"/>
      <c r="PFV43" s="11"/>
      <c r="PFW43" s="11"/>
      <c r="PFX43" s="11"/>
      <c r="PFY43" s="11"/>
      <c r="PFZ43" s="11"/>
      <c r="PGA43" s="11"/>
      <c r="PGB43" s="11"/>
      <c r="PGC43" s="11"/>
      <c r="PGD43" s="11"/>
      <c r="PGE43" s="11"/>
      <c r="PGF43" s="11"/>
      <c r="PGG43" s="11"/>
      <c r="PGH43" s="11"/>
      <c r="PGI43" s="11"/>
      <c r="PGJ43" s="11"/>
      <c r="PGK43" s="11"/>
      <c r="PGL43" s="11"/>
      <c r="PGM43" s="11"/>
      <c r="PGN43" s="11"/>
      <c r="PGO43" s="11"/>
      <c r="PGP43" s="11"/>
      <c r="PGQ43" s="11"/>
      <c r="PGR43" s="11"/>
      <c r="PGS43" s="11"/>
      <c r="PGT43" s="11"/>
      <c r="PGU43" s="11"/>
      <c r="PGV43" s="11"/>
      <c r="PGW43" s="11"/>
      <c r="PGX43" s="11"/>
      <c r="PGY43" s="11"/>
      <c r="PGZ43" s="11"/>
      <c r="PHA43" s="11"/>
      <c r="PHB43" s="11"/>
      <c r="PHC43" s="11"/>
      <c r="PHD43" s="11"/>
      <c r="PHE43" s="11"/>
      <c r="PHF43" s="11"/>
      <c r="PHG43" s="11"/>
      <c r="PHH43" s="11"/>
      <c r="PHI43" s="11"/>
      <c r="PHJ43" s="11"/>
      <c r="PHK43" s="11"/>
      <c r="PHL43" s="11"/>
      <c r="PHM43" s="11"/>
      <c r="PHN43" s="11"/>
      <c r="PHO43" s="11"/>
      <c r="PHP43" s="11"/>
      <c r="PHQ43" s="11"/>
      <c r="PHR43" s="11"/>
      <c r="PHS43" s="11"/>
      <c r="PHT43" s="11"/>
      <c r="PHU43" s="11"/>
      <c r="PHV43" s="11"/>
      <c r="PHW43" s="11"/>
      <c r="PHX43" s="11"/>
      <c r="PHY43" s="11"/>
      <c r="PHZ43" s="11"/>
      <c r="PIA43" s="11"/>
      <c r="PIB43" s="11"/>
      <c r="PIC43" s="11"/>
      <c r="PID43" s="11"/>
      <c r="PIE43" s="11"/>
      <c r="PIF43" s="11"/>
      <c r="PIG43" s="11"/>
      <c r="PIH43" s="11"/>
      <c r="PII43" s="11"/>
      <c r="PIJ43" s="11"/>
      <c r="PIK43" s="11"/>
      <c r="PIL43" s="11"/>
      <c r="PIM43" s="11"/>
      <c r="PIN43" s="11"/>
      <c r="PIO43" s="11"/>
      <c r="PIP43" s="11"/>
      <c r="PIQ43" s="11"/>
      <c r="PIR43" s="11"/>
      <c r="PIS43" s="11"/>
      <c r="PIT43" s="11"/>
      <c r="PIU43" s="11"/>
      <c r="PIV43" s="11"/>
      <c r="PIW43" s="11"/>
      <c r="PIX43" s="11"/>
      <c r="PIY43" s="11"/>
      <c r="PIZ43" s="11"/>
      <c r="PJA43" s="11"/>
      <c r="PJB43" s="11"/>
      <c r="PJC43" s="11"/>
      <c r="PJD43" s="11"/>
      <c r="PJE43" s="11"/>
      <c r="PJF43" s="11"/>
      <c r="PJG43" s="11"/>
      <c r="PJH43" s="11"/>
      <c r="PJI43" s="11"/>
      <c r="PJJ43" s="11"/>
      <c r="PJK43" s="11"/>
      <c r="PJL43" s="11"/>
      <c r="PJM43" s="11"/>
      <c r="PJN43" s="11"/>
      <c r="PJO43" s="11"/>
      <c r="PJP43" s="11"/>
      <c r="PJQ43" s="11"/>
      <c r="PJR43" s="11"/>
      <c r="PJS43" s="11"/>
      <c r="PJT43" s="11"/>
      <c r="PJU43" s="11"/>
      <c r="PJV43" s="11"/>
      <c r="PJW43" s="11"/>
      <c r="PJX43" s="11"/>
      <c r="PJY43" s="11"/>
      <c r="PJZ43" s="11"/>
      <c r="PKA43" s="11"/>
      <c r="PKB43" s="11"/>
      <c r="PKC43" s="11"/>
      <c r="PKD43" s="11"/>
      <c r="PKE43" s="11"/>
      <c r="PKF43" s="11"/>
      <c r="PKG43" s="11"/>
      <c r="PKH43" s="11"/>
      <c r="PKI43" s="11"/>
      <c r="PKJ43" s="11"/>
      <c r="PKK43" s="11"/>
      <c r="PKL43" s="11"/>
      <c r="PKM43" s="11"/>
      <c r="PKN43" s="11"/>
      <c r="PKO43" s="11"/>
      <c r="PKP43" s="11"/>
      <c r="PKQ43" s="11"/>
      <c r="PKR43" s="11"/>
      <c r="PKS43" s="11"/>
      <c r="PKT43" s="11"/>
      <c r="PKU43" s="11"/>
      <c r="PKV43" s="11"/>
      <c r="PKW43" s="11"/>
      <c r="PKX43" s="11"/>
      <c r="PKY43" s="11"/>
      <c r="PKZ43" s="11"/>
      <c r="PLA43" s="11"/>
      <c r="PLB43" s="11"/>
      <c r="PLC43" s="11"/>
      <c r="PLD43" s="11"/>
      <c r="PLE43" s="11"/>
      <c r="PLF43" s="11"/>
      <c r="PLG43" s="11"/>
      <c r="PLH43" s="11"/>
      <c r="PLI43" s="11"/>
      <c r="PLJ43" s="11"/>
      <c r="PLK43" s="11"/>
      <c r="PLL43" s="11"/>
      <c r="PLM43" s="11"/>
      <c r="PLN43" s="11"/>
      <c r="PLO43" s="11"/>
      <c r="PLP43" s="11"/>
      <c r="PLQ43" s="11"/>
      <c r="PLR43" s="11"/>
      <c r="PLS43" s="11"/>
      <c r="PLT43" s="11"/>
      <c r="PLU43" s="11"/>
      <c r="PLV43" s="11"/>
      <c r="PLW43" s="11"/>
      <c r="PLX43" s="11"/>
      <c r="PLY43" s="11"/>
      <c r="PLZ43" s="11"/>
      <c r="PMA43" s="11"/>
      <c r="PMB43" s="11"/>
      <c r="PMC43" s="11"/>
      <c r="PMD43" s="11"/>
      <c r="PME43" s="11"/>
      <c r="PMF43" s="11"/>
      <c r="PMG43" s="11"/>
      <c r="PMH43" s="11"/>
      <c r="PMI43" s="11"/>
      <c r="PMJ43" s="11"/>
      <c r="PMK43" s="11"/>
      <c r="PML43" s="11"/>
      <c r="PMM43" s="11"/>
      <c r="PMN43" s="11"/>
      <c r="PMO43" s="11"/>
      <c r="PMP43" s="11"/>
      <c r="PMQ43" s="11"/>
      <c r="PMR43" s="11"/>
      <c r="PMS43" s="11"/>
      <c r="PMT43" s="11"/>
      <c r="PMU43" s="11"/>
      <c r="PMV43" s="11"/>
      <c r="PMW43" s="11"/>
      <c r="PMX43" s="11"/>
      <c r="PMY43" s="11"/>
      <c r="PMZ43" s="11"/>
      <c r="PNA43" s="11"/>
      <c r="PNB43" s="11"/>
      <c r="PNC43" s="11"/>
      <c r="PND43" s="11"/>
      <c r="PNE43" s="11"/>
      <c r="PNF43" s="11"/>
      <c r="PNG43" s="11"/>
      <c r="PNH43" s="11"/>
      <c r="PNI43" s="11"/>
      <c r="PNJ43" s="11"/>
      <c r="PNK43" s="11"/>
      <c r="PNL43" s="11"/>
      <c r="PNM43" s="11"/>
      <c r="PNN43" s="11"/>
      <c r="PNO43" s="11"/>
      <c r="PNP43" s="11"/>
      <c r="PNQ43" s="11"/>
      <c r="PNR43" s="11"/>
      <c r="PNS43" s="11"/>
      <c r="PNT43" s="11"/>
      <c r="PNU43" s="11"/>
      <c r="PNV43" s="11"/>
      <c r="PNW43" s="11"/>
      <c r="PNX43" s="11"/>
      <c r="PNY43" s="11"/>
      <c r="PNZ43" s="11"/>
      <c r="POA43" s="11"/>
      <c r="POB43" s="11"/>
      <c r="POC43" s="11"/>
      <c r="POD43" s="11"/>
      <c r="POE43" s="11"/>
      <c r="POF43" s="11"/>
      <c r="POG43" s="11"/>
      <c r="POH43" s="11"/>
      <c r="POI43" s="11"/>
      <c r="POJ43" s="11"/>
      <c r="POK43" s="11"/>
      <c r="POL43" s="11"/>
      <c r="POM43" s="11"/>
      <c r="PON43" s="11"/>
      <c r="POO43" s="11"/>
      <c r="POP43" s="11"/>
      <c r="POQ43" s="11"/>
      <c r="POR43" s="11"/>
      <c r="POS43" s="11"/>
      <c r="POT43" s="11"/>
      <c r="POU43" s="11"/>
      <c r="POV43" s="11"/>
      <c r="POW43" s="11"/>
      <c r="POX43" s="11"/>
      <c r="POY43" s="11"/>
      <c r="POZ43" s="11"/>
      <c r="PPA43" s="11"/>
      <c r="PPB43" s="11"/>
      <c r="PPC43" s="11"/>
      <c r="PPD43" s="11"/>
      <c r="PPE43" s="11"/>
      <c r="PPF43" s="11"/>
      <c r="PPG43" s="11"/>
      <c r="PPH43" s="11"/>
      <c r="PPI43" s="11"/>
      <c r="PPJ43" s="11"/>
      <c r="PPK43" s="11"/>
      <c r="PPL43" s="11"/>
      <c r="PPM43" s="11"/>
      <c r="PPN43" s="11"/>
      <c r="PPO43" s="11"/>
      <c r="PPP43" s="11"/>
      <c r="PPQ43" s="11"/>
      <c r="PPR43" s="11"/>
      <c r="PPS43" s="11"/>
      <c r="PPT43" s="11"/>
      <c r="PPU43" s="11"/>
      <c r="PPV43" s="11"/>
      <c r="PPW43" s="11"/>
      <c r="PPX43" s="11"/>
      <c r="PPY43" s="11"/>
      <c r="PPZ43" s="11"/>
      <c r="PQA43" s="11"/>
      <c r="PQB43" s="11"/>
      <c r="PQC43" s="11"/>
      <c r="PQD43" s="11"/>
      <c r="PQE43" s="11"/>
      <c r="PQF43" s="11"/>
      <c r="PQG43" s="11"/>
      <c r="PQH43" s="11"/>
      <c r="PQI43" s="11"/>
      <c r="PQJ43" s="11"/>
      <c r="PQK43" s="11"/>
      <c r="PQL43" s="11"/>
      <c r="PQM43" s="11"/>
      <c r="PQN43" s="11"/>
      <c r="PQO43" s="11"/>
      <c r="PQP43" s="11"/>
      <c r="PQQ43" s="11"/>
      <c r="PQR43" s="11"/>
      <c r="PQS43" s="11"/>
      <c r="PQT43" s="11"/>
      <c r="PQU43" s="11"/>
      <c r="PQV43" s="11"/>
      <c r="PQW43" s="11"/>
      <c r="PQX43" s="11"/>
      <c r="PQY43" s="11"/>
      <c r="PQZ43" s="11"/>
      <c r="PRA43" s="11"/>
      <c r="PRB43" s="11"/>
      <c r="PRC43" s="11"/>
      <c r="PRD43" s="11"/>
      <c r="PRE43" s="11"/>
      <c r="PRF43" s="11"/>
      <c r="PRG43" s="11"/>
      <c r="PRH43" s="11"/>
      <c r="PRI43" s="11"/>
      <c r="PRJ43" s="11"/>
      <c r="PRK43" s="11"/>
      <c r="PRL43" s="11"/>
      <c r="PRM43" s="11"/>
      <c r="PRN43" s="11"/>
      <c r="PRO43" s="11"/>
      <c r="PRP43" s="11"/>
      <c r="PRQ43" s="11"/>
      <c r="PRR43" s="11"/>
      <c r="PRS43" s="11"/>
      <c r="PRT43" s="11"/>
      <c r="PRU43" s="11"/>
      <c r="PRV43" s="11"/>
      <c r="PRW43" s="11"/>
      <c r="PRX43" s="11"/>
      <c r="PRY43" s="11"/>
      <c r="PRZ43" s="11"/>
      <c r="PSA43" s="11"/>
      <c r="PSB43" s="11"/>
      <c r="PSC43" s="11"/>
      <c r="PSD43" s="11"/>
      <c r="PSE43" s="11"/>
      <c r="PSF43" s="11"/>
      <c r="PSG43" s="11"/>
      <c r="PSH43" s="11"/>
      <c r="PSI43" s="11"/>
      <c r="PSJ43" s="11"/>
      <c r="PSK43" s="11"/>
      <c r="PSL43" s="11"/>
      <c r="PSM43" s="11"/>
      <c r="PSN43" s="11"/>
      <c r="PSO43" s="11"/>
      <c r="PSP43" s="11"/>
      <c r="PSQ43" s="11"/>
      <c r="PSR43" s="11"/>
      <c r="PSS43" s="11"/>
      <c r="PST43" s="11"/>
      <c r="PSU43" s="11"/>
      <c r="PSV43" s="11"/>
      <c r="PSW43" s="11"/>
      <c r="PSX43" s="11"/>
      <c r="PSY43" s="11"/>
      <c r="PSZ43" s="11"/>
      <c r="PTA43" s="11"/>
      <c r="PTB43" s="11"/>
      <c r="PTC43" s="11"/>
      <c r="PTD43" s="11"/>
      <c r="PTE43" s="11"/>
      <c r="PTF43" s="11"/>
      <c r="PTG43" s="11"/>
      <c r="PTH43" s="11"/>
      <c r="PTI43" s="11"/>
      <c r="PTJ43" s="11"/>
      <c r="PTK43" s="11"/>
      <c r="PTL43" s="11"/>
      <c r="PTM43" s="11"/>
      <c r="PTN43" s="11"/>
      <c r="PTO43" s="11"/>
      <c r="PTP43" s="11"/>
      <c r="PTQ43" s="11"/>
      <c r="PTR43" s="11"/>
      <c r="PTS43" s="11"/>
      <c r="PTT43" s="11"/>
      <c r="PTU43" s="11"/>
      <c r="PTV43" s="11"/>
      <c r="PTW43" s="11"/>
      <c r="PTX43" s="11"/>
      <c r="PTY43" s="11"/>
      <c r="PTZ43" s="11"/>
      <c r="PUA43" s="11"/>
      <c r="PUB43" s="11"/>
      <c r="PUC43" s="11"/>
      <c r="PUD43" s="11"/>
      <c r="PUE43" s="11"/>
      <c r="PUF43" s="11"/>
      <c r="PUG43" s="11"/>
      <c r="PUH43" s="11"/>
      <c r="PUI43" s="11"/>
      <c r="PUJ43" s="11"/>
      <c r="PUK43" s="11"/>
      <c r="PUL43" s="11"/>
      <c r="PUM43" s="11"/>
      <c r="PUN43" s="11"/>
      <c r="PUO43" s="11"/>
      <c r="PUP43" s="11"/>
      <c r="PUQ43" s="11"/>
      <c r="PUR43" s="11"/>
      <c r="PUS43" s="11"/>
      <c r="PUT43" s="11"/>
      <c r="PUU43" s="11"/>
      <c r="PUV43" s="11"/>
      <c r="PUW43" s="11"/>
      <c r="PUX43" s="11"/>
      <c r="PUY43" s="11"/>
      <c r="PUZ43" s="11"/>
      <c r="PVA43" s="11"/>
      <c r="PVB43" s="11"/>
      <c r="PVC43" s="11"/>
      <c r="PVD43" s="11"/>
      <c r="PVE43" s="11"/>
      <c r="PVF43" s="11"/>
      <c r="PVG43" s="11"/>
      <c r="PVH43" s="11"/>
      <c r="PVI43" s="11"/>
      <c r="PVJ43" s="11"/>
      <c r="PVK43" s="11"/>
      <c r="PVL43" s="11"/>
      <c r="PVM43" s="11"/>
      <c r="PVN43" s="11"/>
      <c r="PVO43" s="11"/>
      <c r="PVP43" s="11"/>
      <c r="PVQ43" s="11"/>
      <c r="PVR43" s="11"/>
      <c r="PVS43" s="11"/>
      <c r="PVT43" s="11"/>
      <c r="PVU43" s="11"/>
      <c r="PVV43" s="11"/>
      <c r="PVW43" s="11"/>
      <c r="PVX43" s="11"/>
      <c r="PVY43" s="11"/>
      <c r="PVZ43" s="11"/>
      <c r="PWA43" s="11"/>
      <c r="PWB43" s="11"/>
      <c r="PWC43" s="11"/>
      <c r="PWD43" s="11"/>
      <c r="PWE43" s="11"/>
      <c r="PWF43" s="11"/>
      <c r="PWG43" s="11"/>
      <c r="PWH43" s="11"/>
      <c r="PWI43" s="11"/>
      <c r="PWJ43" s="11"/>
      <c r="PWK43" s="11"/>
      <c r="PWL43" s="11"/>
      <c r="PWM43" s="11"/>
      <c r="PWN43" s="11"/>
      <c r="PWO43" s="11"/>
      <c r="PWP43" s="11"/>
      <c r="PWQ43" s="11"/>
      <c r="PWR43" s="11"/>
      <c r="PWS43" s="11"/>
      <c r="PWT43" s="11"/>
      <c r="PWU43" s="11"/>
      <c r="PWV43" s="11"/>
      <c r="PWW43" s="11"/>
      <c r="PWX43" s="11"/>
      <c r="PWY43" s="11"/>
      <c r="PWZ43" s="11"/>
      <c r="PXA43" s="11"/>
      <c r="PXB43" s="11"/>
      <c r="PXC43" s="11"/>
      <c r="PXD43" s="11"/>
      <c r="PXE43" s="11"/>
      <c r="PXF43" s="11"/>
      <c r="PXG43" s="11"/>
      <c r="PXH43" s="11"/>
      <c r="PXI43" s="11"/>
      <c r="PXJ43" s="11"/>
      <c r="PXK43" s="11"/>
      <c r="PXL43" s="11"/>
      <c r="PXM43" s="11"/>
      <c r="PXN43" s="11"/>
      <c r="PXO43" s="11"/>
      <c r="PXP43" s="11"/>
      <c r="PXQ43" s="11"/>
      <c r="PXR43" s="11"/>
      <c r="PXS43" s="11"/>
      <c r="PXT43" s="11"/>
      <c r="PXU43" s="11"/>
      <c r="PXV43" s="11"/>
      <c r="PXW43" s="11"/>
      <c r="PXX43" s="11"/>
      <c r="PXY43" s="11"/>
      <c r="PXZ43" s="11"/>
      <c r="PYA43" s="11"/>
      <c r="PYB43" s="11"/>
      <c r="PYC43" s="11"/>
      <c r="PYD43" s="11"/>
      <c r="PYE43" s="11"/>
      <c r="PYF43" s="11"/>
      <c r="PYG43" s="11"/>
      <c r="PYH43" s="11"/>
      <c r="PYI43" s="11"/>
      <c r="PYJ43" s="11"/>
      <c r="PYK43" s="11"/>
      <c r="PYL43" s="11"/>
      <c r="PYM43" s="11"/>
      <c r="PYN43" s="11"/>
      <c r="PYO43" s="11"/>
      <c r="PYP43" s="11"/>
      <c r="PYQ43" s="11"/>
      <c r="PYR43" s="11"/>
      <c r="PYS43" s="11"/>
      <c r="PYT43" s="11"/>
      <c r="PYU43" s="11"/>
      <c r="PYV43" s="11"/>
      <c r="PYW43" s="11"/>
      <c r="PYX43" s="11"/>
      <c r="PYY43" s="11"/>
      <c r="PYZ43" s="11"/>
      <c r="PZA43" s="11"/>
      <c r="PZB43" s="11"/>
      <c r="PZC43" s="11"/>
      <c r="PZD43" s="11"/>
      <c r="PZE43" s="11"/>
      <c r="PZF43" s="11"/>
      <c r="PZG43" s="11"/>
      <c r="PZH43" s="11"/>
      <c r="PZI43" s="11"/>
      <c r="PZJ43" s="11"/>
      <c r="PZK43" s="11"/>
      <c r="PZL43" s="11"/>
      <c r="PZM43" s="11"/>
      <c r="PZN43" s="11"/>
      <c r="PZO43" s="11"/>
      <c r="PZP43" s="11"/>
      <c r="PZQ43" s="11"/>
      <c r="PZR43" s="11"/>
      <c r="PZS43" s="11"/>
      <c r="PZT43" s="11"/>
      <c r="PZU43" s="11"/>
      <c r="PZV43" s="11"/>
      <c r="PZW43" s="11"/>
      <c r="PZX43" s="11"/>
      <c r="PZY43" s="11"/>
      <c r="PZZ43" s="11"/>
      <c r="QAA43" s="11"/>
      <c r="QAB43" s="11"/>
      <c r="QAC43" s="11"/>
      <c r="QAD43" s="11"/>
      <c r="QAE43" s="11"/>
      <c r="QAF43" s="11"/>
      <c r="QAG43" s="11"/>
      <c r="QAH43" s="11"/>
      <c r="QAI43" s="11"/>
      <c r="QAJ43" s="11"/>
      <c r="QAK43" s="11"/>
      <c r="QAL43" s="11"/>
      <c r="QAM43" s="11"/>
      <c r="QAN43" s="11"/>
      <c r="QAO43" s="11"/>
      <c r="QAP43" s="11"/>
      <c r="QAQ43" s="11"/>
      <c r="QAR43" s="11"/>
      <c r="QAS43" s="11"/>
      <c r="QAT43" s="11"/>
      <c r="QAU43" s="11"/>
      <c r="QAV43" s="11"/>
      <c r="QAW43" s="11"/>
      <c r="QAX43" s="11"/>
      <c r="QAY43" s="11"/>
      <c r="QAZ43" s="11"/>
      <c r="QBA43" s="11"/>
      <c r="QBB43" s="11"/>
      <c r="QBC43" s="11"/>
      <c r="QBD43" s="11"/>
      <c r="QBE43" s="11"/>
      <c r="QBF43" s="11"/>
      <c r="QBG43" s="11"/>
      <c r="QBH43" s="11"/>
      <c r="QBI43" s="11"/>
      <c r="QBJ43" s="11"/>
      <c r="QBK43" s="11"/>
      <c r="QBL43" s="11"/>
      <c r="QBM43" s="11"/>
      <c r="QBN43" s="11"/>
      <c r="QBO43" s="11"/>
      <c r="QBP43" s="11"/>
      <c r="QBQ43" s="11"/>
      <c r="QBR43" s="11"/>
      <c r="QBS43" s="11"/>
      <c r="QBT43" s="11"/>
      <c r="QBU43" s="11"/>
      <c r="QBV43" s="11"/>
      <c r="QBW43" s="11"/>
      <c r="QBX43" s="11"/>
      <c r="QBY43" s="11"/>
      <c r="QBZ43" s="11"/>
      <c r="QCA43" s="11"/>
      <c r="QCB43" s="11"/>
      <c r="QCC43" s="11"/>
      <c r="QCD43" s="11"/>
      <c r="QCE43" s="11"/>
      <c r="QCF43" s="11"/>
      <c r="QCG43" s="11"/>
      <c r="QCH43" s="11"/>
      <c r="QCI43" s="11"/>
      <c r="QCJ43" s="11"/>
      <c r="QCK43" s="11"/>
      <c r="QCL43" s="11"/>
      <c r="QCM43" s="11"/>
      <c r="QCN43" s="11"/>
      <c r="QCO43" s="11"/>
      <c r="QCP43" s="11"/>
      <c r="QCQ43" s="11"/>
      <c r="QCR43" s="11"/>
      <c r="QCS43" s="11"/>
      <c r="QCT43" s="11"/>
      <c r="QCU43" s="11"/>
      <c r="QCV43" s="11"/>
      <c r="QCW43" s="11"/>
      <c r="QCX43" s="11"/>
      <c r="QCY43" s="11"/>
      <c r="QCZ43" s="11"/>
      <c r="QDA43" s="11"/>
      <c r="QDB43" s="11"/>
      <c r="QDC43" s="11"/>
      <c r="QDD43" s="11"/>
      <c r="QDE43" s="11"/>
      <c r="QDF43" s="11"/>
      <c r="QDG43" s="11"/>
      <c r="QDH43" s="11"/>
      <c r="QDI43" s="11"/>
      <c r="QDJ43" s="11"/>
      <c r="QDK43" s="11"/>
      <c r="QDL43" s="11"/>
      <c r="QDM43" s="11"/>
      <c r="QDN43" s="11"/>
      <c r="QDO43" s="11"/>
      <c r="QDP43" s="11"/>
      <c r="QDQ43" s="11"/>
      <c r="QDR43" s="11"/>
      <c r="QDS43" s="11"/>
      <c r="QDT43" s="11"/>
      <c r="QDU43" s="11"/>
      <c r="QDV43" s="11"/>
      <c r="QDW43" s="11"/>
      <c r="QDX43" s="11"/>
      <c r="QDY43" s="11"/>
      <c r="QDZ43" s="11"/>
      <c r="QEA43" s="11"/>
      <c r="QEB43" s="11"/>
      <c r="QEC43" s="11"/>
      <c r="QED43" s="11"/>
      <c r="QEE43" s="11"/>
      <c r="QEF43" s="11"/>
      <c r="QEG43" s="11"/>
      <c r="QEH43" s="11"/>
      <c r="QEI43" s="11"/>
      <c r="QEJ43" s="11"/>
      <c r="QEK43" s="11"/>
      <c r="QEL43" s="11"/>
      <c r="QEM43" s="11"/>
      <c r="QEN43" s="11"/>
      <c r="QEO43" s="11"/>
      <c r="QEP43" s="11"/>
      <c r="QEQ43" s="11"/>
      <c r="QER43" s="11"/>
      <c r="QES43" s="11"/>
      <c r="QET43" s="11"/>
      <c r="QEU43" s="11"/>
      <c r="QEV43" s="11"/>
      <c r="QEW43" s="11"/>
      <c r="QEX43" s="11"/>
      <c r="QEY43" s="11"/>
      <c r="QEZ43" s="11"/>
      <c r="QFA43" s="11"/>
      <c r="QFB43" s="11"/>
      <c r="QFC43" s="11"/>
      <c r="QFD43" s="11"/>
      <c r="QFE43" s="11"/>
      <c r="QFF43" s="11"/>
      <c r="QFG43" s="11"/>
      <c r="QFH43" s="11"/>
      <c r="QFI43" s="11"/>
      <c r="QFJ43" s="11"/>
      <c r="QFK43" s="11"/>
      <c r="QFL43" s="11"/>
      <c r="QFM43" s="11"/>
      <c r="QFN43" s="11"/>
      <c r="QFO43" s="11"/>
      <c r="QFP43" s="11"/>
      <c r="QFQ43" s="11"/>
      <c r="QFR43" s="11"/>
      <c r="QFS43" s="11"/>
      <c r="QFT43" s="11"/>
      <c r="QFU43" s="11"/>
      <c r="QFV43" s="11"/>
      <c r="QFW43" s="11"/>
      <c r="QFX43" s="11"/>
      <c r="QFY43" s="11"/>
      <c r="QFZ43" s="11"/>
      <c r="QGA43" s="11"/>
      <c r="QGB43" s="11"/>
      <c r="QGC43" s="11"/>
      <c r="QGD43" s="11"/>
      <c r="QGE43" s="11"/>
      <c r="QGF43" s="11"/>
      <c r="QGG43" s="11"/>
      <c r="QGH43" s="11"/>
      <c r="QGI43" s="11"/>
      <c r="QGJ43" s="11"/>
      <c r="QGK43" s="11"/>
      <c r="QGL43" s="11"/>
      <c r="QGM43" s="11"/>
      <c r="QGN43" s="11"/>
      <c r="QGO43" s="11"/>
      <c r="QGP43" s="11"/>
      <c r="QGQ43" s="11"/>
      <c r="QGR43" s="11"/>
      <c r="QGS43" s="11"/>
      <c r="QGT43" s="11"/>
      <c r="QGU43" s="11"/>
      <c r="QGV43" s="11"/>
      <c r="QGW43" s="11"/>
      <c r="QGX43" s="11"/>
      <c r="QGY43" s="11"/>
      <c r="QGZ43" s="11"/>
      <c r="QHA43" s="11"/>
      <c r="QHB43" s="11"/>
      <c r="QHC43" s="11"/>
      <c r="QHD43" s="11"/>
      <c r="QHE43" s="11"/>
      <c r="QHF43" s="11"/>
      <c r="QHG43" s="11"/>
      <c r="QHH43" s="11"/>
      <c r="QHI43" s="11"/>
      <c r="QHJ43" s="11"/>
      <c r="QHK43" s="11"/>
      <c r="QHL43" s="11"/>
      <c r="QHM43" s="11"/>
      <c r="QHN43" s="11"/>
      <c r="QHO43" s="11"/>
      <c r="QHP43" s="11"/>
      <c r="QHQ43" s="11"/>
      <c r="QHR43" s="11"/>
      <c r="QHS43" s="11"/>
      <c r="QHT43" s="11"/>
      <c r="QHU43" s="11"/>
      <c r="QHV43" s="11"/>
      <c r="QHW43" s="11"/>
      <c r="QHX43" s="11"/>
      <c r="QHY43" s="11"/>
      <c r="QHZ43" s="11"/>
      <c r="QIA43" s="11"/>
      <c r="QIB43" s="11"/>
      <c r="QIC43" s="11"/>
      <c r="QID43" s="11"/>
      <c r="QIE43" s="11"/>
      <c r="QIF43" s="11"/>
      <c r="QIG43" s="11"/>
      <c r="QIH43" s="11"/>
      <c r="QII43" s="11"/>
      <c r="QIJ43" s="11"/>
      <c r="QIK43" s="11"/>
      <c r="QIL43" s="11"/>
      <c r="QIM43" s="11"/>
      <c r="QIN43" s="11"/>
      <c r="QIO43" s="11"/>
      <c r="QIP43" s="11"/>
      <c r="QIQ43" s="11"/>
      <c r="QIR43" s="11"/>
      <c r="QIS43" s="11"/>
      <c r="QIT43" s="11"/>
      <c r="QIU43" s="11"/>
      <c r="QIV43" s="11"/>
      <c r="QIW43" s="11"/>
      <c r="QIX43" s="11"/>
      <c r="QIY43" s="11"/>
      <c r="QIZ43" s="11"/>
      <c r="QJA43" s="11"/>
      <c r="QJB43" s="11"/>
      <c r="QJC43" s="11"/>
      <c r="QJD43" s="11"/>
      <c r="QJE43" s="11"/>
      <c r="QJF43" s="11"/>
      <c r="QJG43" s="11"/>
      <c r="QJH43" s="11"/>
      <c r="QJI43" s="11"/>
      <c r="QJJ43" s="11"/>
      <c r="QJK43" s="11"/>
      <c r="QJL43" s="11"/>
      <c r="QJM43" s="11"/>
      <c r="QJN43" s="11"/>
      <c r="QJO43" s="11"/>
      <c r="QJP43" s="11"/>
      <c r="QJQ43" s="11"/>
      <c r="QJR43" s="11"/>
      <c r="QJS43" s="11"/>
      <c r="QJT43" s="11"/>
      <c r="QJU43" s="11"/>
      <c r="QJV43" s="11"/>
      <c r="QJW43" s="11"/>
      <c r="QJX43" s="11"/>
      <c r="QJY43" s="11"/>
      <c r="QJZ43" s="11"/>
      <c r="QKA43" s="11"/>
      <c r="QKB43" s="11"/>
      <c r="QKC43" s="11"/>
      <c r="QKD43" s="11"/>
      <c r="QKE43" s="11"/>
      <c r="QKF43" s="11"/>
      <c r="QKG43" s="11"/>
      <c r="QKH43" s="11"/>
      <c r="QKI43" s="11"/>
      <c r="QKJ43" s="11"/>
      <c r="QKK43" s="11"/>
      <c r="QKL43" s="11"/>
      <c r="QKM43" s="11"/>
      <c r="QKN43" s="11"/>
      <c r="QKO43" s="11"/>
      <c r="QKP43" s="11"/>
      <c r="QKQ43" s="11"/>
      <c r="QKR43" s="11"/>
      <c r="QKS43" s="11"/>
      <c r="QKT43" s="11"/>
      <c r="QKU43" s="11"/>
      <c r="QKV43" s="11"/>
      <c r="QKW43" s="11"/>
      <c r="QKX43" s="11"/>
      <c r="QKY43" s="11"/>
      <c r="QKZ43" s="11"/>
      <c r="QLA43" s="11"/>
      <c r="QLB43" s="11"/>
      <c r="QLC43" s="11"/>
      <c r="QLD43" s="11"/>
      <c r="QLE43" s="11"/>
      <c r="QLF43" s="11"/>
      <c r="QLG43" s="11"/>
      <c r="QLH43" s="11"/>
      <c r="QLI43" s="11"/>
      <c r="QLJ43" s="11"/>
      <c r="QLK43" s="11"/>
      <c r="QLL43" s="11"/>
      <c r="QLM43" s="11"/>
      <c r="QLN43" s="11"/>
      <c r="QLO43" s="11"/>
      <c r="QLP43" s="11"/>
      <c r="QLQ43" s="11"/>
      <c r="QLR43" s="11"/>
      <c r="QLS43" s="11"/>
      <c r="QLT43" s="11"/>
      <c r="QLU43" s="11"/>
      <c r="QLV43" s="11"/>
      <c r="QLW43" s="11"/>
      <c r="QLX43" s="11"/>
      <c r="QLY43" s="11"/>
      <c r="QLZ43" s="11"/>
      <c r="QMA43" s="11"/>
      <c r="QMB43" s="11"/>
      <c r="QMC43" s="11"/>
      <c r="QMD43" s="11"/>
      <c r="QME43" s="11"/>
      <c r="QMF43" s="11"/>
      <c r="QMG43" s="11"/>
      <c r="QMH43" s="11"/>
      <c r="QMI43" s="11"/>
      <c r="QMJ43" s="11"/>
      <c r="QMK43" s="11"/>
      <c r="QML43" s="11"/>
      <c r="QMM43" s="11"/>
      <c r="QMN43" s="11"/>
      <c r="QMO43" s="11"/>
      <c r="QMP43" s="11"/>
      <c r="QMQ43" s="11"/>
      <c r="QMR43" s="11"/>
      <c r="QMS43" s="11"/>
      <c r="QMT43" s="11"/>
      <c r="QMU43" s="11"/>
      <c r="QMV43" s="11"/>
      <c r="QMW43" s="11"/>
      <c r="QMX43" s="11"/>
      <c r="QMY43" s="11"/>
      <c r="QMZ43" s="11"/>
      <c r="QNA43" s="11"/>
      <c r="QNB43" s="11"/>
      <c r="QNC43" s="11"/>
      <c r="QND43" s="11"/>
      <c r="QNE43" s="11"/>
      <c r="QNF43" s="11"/>
      <c r="QNG43" s="11"/>
      <c r="QNH43" s="11"/>
      <c r="QNI43" s="11"/>
      <c r="QNJ43" s="11"/>
      <c r="QNK43" s="11"/>
      <c r="QNL43" s="11"/>
      <c r="QNM43" s="11"/>
      <c r="QNN43" s="11"/>
      <c r="QNO43" s="11"/>
      <c r="QNP43" s="11"/>
      <c r="QNQ43" s="11"/>
      <c r="QNR43" s="11"/>
      <c r="QNS43" s="11"/>
      <c r="QNT43" s="11"/>
      <c r="QNU43" s="11"/>
      <c r="QNV43" s="11"/>
      <c r="QNW43" s="11"/>
      <c r="QNX43" s="11"/>
      <c r="QNY43" s="11"/>
      <c r="QNZ43" s="11"/>
      <c r="QOA43" s="11"/>
      <c r="QOB43" s="11"/>
      <c r="QOC43" s="11"/>
      <c r="QOD43" s="11"/>
      <c r="QOE43" s="11"/>
      <c r="QOF43" s="11"/>
      <c r="QOG43" s="11"/>
      <c r="QOH43" s="11"/>
      <c r="QOI43" s="11"/>
      <c r="QOJ43" s="11"/>
      <c r="QOK43" s="11"/>
      <c r="QOL43" s="11"/>
      <c r="QOM43" s="11"/>
      <c r="QON43" s="11"/>
      <c r="QOO43" s="11"/>
      <c r="QOP43" s="11"/>
      <c r="QOQ43" s="11"/>
      <c r="QOR43" s="11"/>
      <c r="QOS43" s="11"/>
      <c r="QOT43" s="11"/>
      <c r="QOU43" s="11"/>
      <c r="QOV43" s="11"/>
      <c r="QOW43" s="11"/>
      <c r="QOX43" s="11"/>
      <c r="QOY43" s="11"/>
      <c r="QOZ43" s="11"/>
      <c r="QPA43" s="11"/>
      <c r="QPB43" s="11"/>
      <c r="QPC43" s="11"/>
      <c r="QPD43" s="11"/>
      <c r="QPE43" s="11"/>
      <c r="QPF43" s="11"/>
      <c r="QPG43" s="11"/>
      <c r="QPH43" s="11"/>
      <c r="QPI43" s="11"/>
      <c r="QPJ43" s="11"/>
      <c r="QPK43" s="11"/>
      <c r="QPL43" s="11"/>
      <c r="QPM43" s="11"/>
      <c r="QPN43" s="11"/>
      <c r="QPO43" s="11"/>
      <c r="QPP43" s="11"/>
      <c r="QPQ43" s="11"/>
      <c r="QPR43" s="11"/>
      <c r="QPS43" s="11"/>
      <c r="QPT43" s="11"/>
      <c r="QPU43" s="11"/>
      <c r="QPV43" s="11"/>
      <c r="QPW43" s="11"/>
      <c r="QPX43" s="11"/>
      <c r="QPY43" s="11"/>
      <c r="QPZ43" s="11"/>
      <c r="QQA43" s="11"/>
      <c r="QQB43" s="11"/>
      <c r="QQC43" s="11"/>
      <c r="QQD43" s="11"/>
      <c r="QQE43" s="11"/>
      <c r="QQF43" s="11"/>
      <c r="QQG43" s="11"/>
      <c r="QQH43" s="11"/>
      <c r="QQI43" s="11"/>
      <c r="QQJ43" s="11"/>
      <c r="QQK43" s="11"/>
      <c r="QQL43" s="11"/>
      <c r="QQM43" s="11"/>
      <c r="QQN43" s="11"/>
      <c r="QQO43" s="11"/>
      <c r="QQP43" s="11"/>
      <c r="QQQ43" s="11"/>
      <c r="QQR43" s="11"/>
      <c r="QQS43" s="11"/>
      <c r="QQT43" s="11"/>
      <c r="QQU43" s="11"/>
      <c r="QQV43" s="11"/>
      <c r="QQW43" s="11"/>
      <c r="QQX43" s="11"/>
      <c r="QQY43" s="11"/>
      <c r="QQZ43" s="11"/>
      <c r="QRA43" s="11"/>
      <c r="QRB43" s="11"/>
      <c r="QRC43" s="11"/>
      <c r="QRD43" s="11"/>
      <c r="QRE43" s="11"/>
      <c r="QRF43" s="11"/>
      <c r="QRG43" s="11"/>
      <c r="QRH43" s="11"/>
      <c r="QRI43" s="11"/>
      <c r="QRJ43" s="11"/>
      <c r="QRK43" s="11"/>
      <c r="QRL43" s="11"/>
      <c r="QRM43" s="11"/>
      <c r="QRN43" s="11"/>
      <c r="QRO43" s="11"/>
      <c r="QRP43" s="11"/>
      <c r="QRQ43" s="11"/>
      <c r="QRR43" s="11"/>
      <c r="QRS43" s="11"/>
      <c r="QRT43" s="11"/>
      <c r="QRU43" s="11"/>
      <c r="QRV43" s="11"/>
      <c r="QRW43" s="11"/>
      <c r="QRX43" s="11"/>
      <c r="QRY43" s="11"/>
      <c r="QRZ43" s="11"/>
      <c r="QSA43" s="11"/>
      <c r="QSB43" s="11"/>
      <c r="QSC43" s="11"/>
      <c r="QSD43" s="11"/>
      <c r="QSE43" s="11"/>
      <c r="QSF43" s="11"/>
      <c r="QSG43" s="11"/>
      <c r="QSH43" s="11"/>
      <c r="QSI43" s="11"/>
      <c r="QSJ43" s="11"/>
      <c r="QSK43" s="11"/>
      <c r="QSL43" s="11"/>
      <c r="QSM43" s="11"/>
      <c r="QSN43" s="11"/>
      <c r="QSO43" s="11"/>
      <c r="QSP43" s="11"/>
      <c r="QSQ43" s="11"/>
      <c r="QSR43" s="11"/>
      <c r="QSS43" s="11"/>
      <c r="QST43" s="11"/>
      <c r="QSU43" s="11"/>
      <c r="QSV43" s="11"/>
      <c r="QSW43" s="11"/>
      <c r="QSX43" s="11"/>
      <c r="QSY43" s="11"/>
      <c r="QSZ43" s="11"/>
      <c r="QTA43" s="11"/>
      <c r="QTB43" s="11"/>
      <c r="QTC43" s="11"/>
      <c r="QTD43" s="11"/>
      <c r="QTE43" s="11"/>
      <c r="QTF43" s="11"/>
      <c r="QTG43" s="11"/>
      <c r="QTH43" s="11"/>
      <c r="QTI43" s="11"/>
      <c r="QTJ43" s="11"/>
      <c r="QTK43" s="11"/>
      <c r="QTL43" s="11"/>
      <c r="QTM43" s="11"/>
      <c r="QTN43" s="11"/>
      <c r="QTO43" s="11"/>
      <c r="QTP43" s="11"/>
      <c r="QTQ43" s="11"/>
      <c r="QTR43" s="11"/>
      <c r="QTS43" s="11"/>
      <c r="QTT43" s="11"/>
      <c r="QTU43" s="11"/>
      <c r="QTV43" s="11"/>
      <c r="QTW43" s="11"/>
      <c r="QTX43" s="11"/>
      <c r="QTY43" s="11"/>
      <c r="QTZ43" s="11"/>
      <c r="QUA43" s="11"/>
      <c r="QUB43" s="11"/>
      <c r="QUC43" s="11"/>
      <c r="QUD43" s="11"/>
      <c r="QUE43" s="11"/>
      <c r="QUF43" s="11"/>
      <c r="QUG43" s="11"/>
      <c r="QUH43" s="11"/>
      <c r="QUI43" s="11"/>
      <c r="QUJ43" s="11"/>
      <c r="QUK43" s="11"/>
      <c r="QUL43" s="11"/>
      <c r="QUM43" s="11"/>
      <c r="QUN43" s="11"/>
      <c r="QUO43" s="11"/>
      <c r="QUP43" s="11"/>
      <c r="QUQ43" s="11"/>
      <c r="QUR43" s="11"/>
      <c r="QUS43" s="11"/>
      <c r="QUT43" s="11"/>
      <c r="QUU43" s="11"/>
      <c r="QUV43" s="11"/>
      <c r="QUW43" s="11"/>
      <c r="QUX43" s="11"/>
      <c r="QUY43" s="11"/>
      <c r="QUZ43" s="11"/>
      <c r="QVA43" s="11"/>
      <c r="QVB43" s="11"/>
      <c r="QVC43" s="11"/>
      <c r="QVD43" s="11"/>
      <c r="QVE43" s="11"/>
      <c r="QVF43" s="11"/>
      <c r="QVG43" s="11"/>
      <c r="QVH43" s="11"/>
      <c r="QVI43" s="11"/>
      <c r="QVJ43" s="11"/>
      <c r="QVK43" s="11"/>
      <c r="QVL43" s="11"/>
      <c r="QVM43" s="11"/>
      <c r="QVN43" s="11"/>
      <c r="QVO43" s="11"/>
      <c r="QVP43" s="11"/>
      <c r="QVQ43" s="11"/>
      <c r="QVR43" s="11"/>
      <c r="QVS43" s="11"/>
      <c r="QVT43" s="11"/>
      <c r="QVU43" s="11"/>
      <c r="QVV43" s="11"/>
      <c r="QVW43" s="11"/>
      <c r="QVX43" s="11"/>
      <c r="QVY43" s="11"/>
      <c r="QVZ43" s="11"/>
      <c r="QWA43" s="11"/>
      <c r="QWB43" s="11"/>
      <c r="QWC43" s="11"/>
      <c r="QWD43" s="11"/>
      <c r="QWE43" s="11"/>
      <c r="QWF43" s="11"/>
      <c r="QWG43" s="11"/>
      <c r="QWH43" s="11"/>
      <c r="QWI43" s="11"/>
      <c r="QWJ43" s="11"/>
      <c r="QWK43" s="11"/>
      <c r="QWL43" s="11"/>
      <c r="QWM43" s="11"/>
      <c r="QWN43" s="11"/>
      <c r="QWO43" s="11"/>
      <c r="QWP43" s="11"/>
      <c r="QWQ43" s="11"/>
      <c r="QWR43" s="11"/>
      <c r="QWS43" s="11"/>
      <c r="QWT43" s="11"/>
      <c r="QWU43" s="11"/>
      <c r="QWV43" s="11"/>
      <c r="QWW43" s="11"/>
      <c r="QWX43" s="11"/>
      <c r="QWY43" s="11"/>
      <c r="QWZ43" s="11"/>
      <c r="QXA43" s="11"/>
      <c r="QXB43" s="11"/>
      <c r="QXC43" s="11"/>
      <c r="QXD43" s="11"/>
      <c r="QXE43" s="11"/>
      <c r="QXF43" s="11"/>
      <c r="QXG43" s="11"/>
      <c r="QXH43" s="11"/>
      <c r="QXI43" s="11"/>
      <c r="QXJ43" s="11"/>
      <c r="QXK43" s="11"/>
      <c r="QXL43" s="11"/>
      <c r="QXM43" s="11"/>
      <c r="QXN43" s="11"/>
      <c r="QXO43" s="11"/>
      <c r="QXP43" s="11"/>
      <c r="QXQ43" s="11"/>
      <c r="QXR43" s="11"/>
      <c r="QXS43" s="11"/>
      <c r="QXT43" s="11"/>
      <c r="QXU43" s="11"/>
      <c r="QXV43" s="11"/>
      <c r="QXW43" s="11"/>
      <c r="QXX43" s="11"/>
      <c r="QXY43" s="11"/>
      <c r="QXZ43" s="11"/>
      <c r="QYA43" s="11"/>
      <c r="QYB43" s="11"/>
      <c r="QYC43" s="11"/>
      <c r="QYD43" s="11"/>
      <c r="QYE43" s="11"/>
      <c r="QYF43" s="11"/>
      <c r="QYG43" s="11"/>
      <c r="QYH43" s="11"/>
      <c r="QYI43" s="11"/>
      <c r="QYJ43" s="11"/>
      <c r="QYK43" s="11"/>
      <c r="QYL43" s="11"/>
      <c r="QYM43" s="11"/>
      <c r="QYN43" s="11"/>
      <c r="QYO43" s="11"/>
      <c r="QYP43" s="11"/>
      <c r="QYQ43" s="11"/>
      <c r="QYR43" s="11"/>
      <c r="QYS43" s="11"/>
      <c r="QYT43" s="11"/>
      <c r="QYU43" s="11"/>
      <c r="QYV43" s="11"/>
      <c r="QYW43" s="11"/>
      <c r="QYX43" s="11"/>
      <c r="QYY43" s="11"/>
      <c r="QYZ43" s="11"/>
      <c r="QZA43" s="11"/>
      <c r="QZB43" s="11"/>
      <c r="QZC43" s="11"/>
      <c r="QZD43" s="11"/>
      <c r="QZE43" s="11"/>
      <c r="QZF43" s="11"/>
      <c r="QZG43" s="11"/>
      <c r="QZH43" s="11"/>
      <c r="QZI43" s="11"/>
      <c r="QZJ43" s="11"/>
      <c r="QZK43" s="11"/>
      <c r="QZL43" s="11"/>
      <c r="QZM43" s="11"/>
      <c r="QZN43" s="11"/>
      <c r="QZO43" s="11"/>
      <c r="QZP43" s="11"/>
      <c r="QZQ43" s="11"/>
      <c r="QZR43" s="11"/>
      <c r="QZS43" s="11"/>
      <c r="QZT43" s="11"/>
      <c r="QZU43" s="11"/>
      <c r="QZV43" s="11"/>
      <c r="QZW43" s="11"/>
      <c r="QZX43" s="11"/>
      <c r="QZY43" s="11"/>
      <c r="QZZ43" s="11"/>
      <c r="RAA43" s="11"/>
      <c r="RAB43" s="11"/>
      <c r="RAC43" s="11"/>
      <c r="RAD43" s="11"/>
      <c r="RAE43" s="11"/>
      <c r="RAF43" s="11"/>
      <c r="RAG43" s="11"/>
      <c r="RAH43" s="11"/>
      <c r="RAI43" s="11"/>
      <c r="RAJ43" s="11"/>
      <c r="RAK43" s="11"/>
      <c r="RAL43" s="11"/>
      <c r="RAM43" s="11"/>
      <c r="RAN43" s="11"/>
      <c r="RAO43" s="11"/>
      <c r="RAP43" s="11"/>
      <c r="RAQ43" s="11"/>
      <c r="RAR43" s="11"/>
      <c r="RAS43" s="11"/>
      <c r="RAT43" s="11"/>
      <c r="RAU43" s="11"/>
      <c r="RAV43" s="11"/>
      <c r="RAW43" s="11"/>
      <c r="RAX43" s="11"/>
      <c r="RAY43" s="11"/>
      <c r="RAZ43" s="11"/>
      <c r="RBA43" s="11"/>
      <c r="RBB43" s="11"/>
      <c r="RBC43" s="11"/>
      <c r="RBD43" s="11"/>
      <c r="RBE43" s="11"/>
      <c r="RBF43" s="11"/>
      <c r="RBG43" s="11"/>
      <c r="RBH43" s="11"/>
      <c r="RBI43" s="11"/>
      <c r="RBJ43" s="11"/>
      <c r="RBK43" s="11"/>
      <c r="RBL43" s="11"/>
      <c r="RBM43" s="11"/>
      <c r="RBN43" s="11"/>
      <c r="RBO43" s="11"/>
      <c r="RBP43" s="11"/>
      <c r="RBQ43" s="11"/>
      <c r="RBR43" s="11"/>
      <c r="RBS43" s="11"/>
      <c r="RBT43" s="11"/>
      <c r="RBU43" s="11"/>
      <c r="RBV43" s="11"/>
      <c r="RBW43" s="11"/>
      <c r="RBX43" s="11"/>
      <c r="RBY43" s="11"/>
      <c r="RBZ43" s="11"/>
      <c r="RCA43" s="11"/>
      <c r="RCB43" s="11"/>
      <c r="RCC43" s="11"/>
      <c r="RCD43" s="11"/>
      <c r="RCE43" s="11"/>
      <c r="RCF43" s="11"/>
      <c r="RCG43" s="11"/>
      <c r="RCH43" s="11"/>
      <c r="RCI43" s="11"/>
      <c r="RCJ43" s="11"/>
      <c r="RCK43" s="11"/>
      <c r="RCL43" s="11"/>
      <c r="RCM43" s="11"/>
      <c r="RCN43" s="11"/>
      <c r="RCO43" s="11"/>
      <c r="RCP43" s="11"/>
      <c r="RCQ43" s="11"/>
      <c r="RCR43" s="11"/>
      <c r="RCS43" s="11"/>
      <c r="RCT43" s="11"/>
      <c r="RCU43" s="11"/>
      <c r="RCV43" s="11"/>
      <c r="RCW43" s="11"/>
      <c r="RCX43" s="11"/>
      <c r="RCY43" s="11"/>
      <c r="RCZ43" s="11"/>
      <c r="RDA43" s="11"/>
      <c r="RDB43" s="11"/>
      <c r="RDC43" s="11"/>
      <c r="RDD43" s="11"/>
      <c r="RDE43" s="11"/>
      <c r="RDF43" s="11"/>
      <c r="RDG43" s="11"/>
      <c r="RDH43" s="11"/>
      <c r="RDI43" s="11"/>
      <c r="RDJ43" s="11"/>
      <c r="RDK43" s="11"/>
      <c r="RDL43" s="11"/>
      <c r="RDM43" s="11"/>
      <c r="RDN43" s="11"/>
      <c r="RDO43" s="11"/>
      <c r="RDP43" s="11"/>
      <c r="RDQ43" s="11"/>
      <c r="RDR43" s="11"/>
      <c r="RDS43" s="11"/>
      <c r="RDT43" s="11"/>
      <c r="RDU43" s="11"/>
      <c r="RDV43" s="11"/>
      <c r="RDW43" s="11"/>
      <c r="RDX43" s="11"/>
      <c r="RDY43" s="11"/>
      <c r="RDZ43" s="11"/>
      <c r="REA43" s="11"/>
      <c r="REB43" s="11"/>
      <c r="REC43" s="11"/>
      <c r="RED43" s="11"/>
      <c r="REE43" s="11"/>
      <c r="REF43" s="11"/>
      <c r="REG43" s="11"/>
      <c r="REH43" s="11"/>
      <c r="REI43" s="11"/>
      <c r="REJ43" s="11"/>
      <c r="REK43" s="11"/>
      <c r="REL43" s="11"/>
      <c r="REM43" s="11"/>
      <c r="REN43" s="11"/>
      <c r="REO43" s="11"/>
      <c r="REP43" s="11"/>
      <c r="REQ43" s="11"/>
      <c r="RER43" s="11"/>
      <c r="RES43" s="11"/>
      <c r="RET43" s="11"/>
      <c r="REU43" s="11"/>
      <c r="REV43" s="11"/>
      <c r="REW43" s="11"/>
      <c r="REX43" s="11"/>
      <c r="REY43" s="11"/>
      <c r="REZ43" s="11"/>
      <c r="RFA43" s="11"/>
      <c r="RFB43" s="11"/>
      <c r="RFC43" s="11"/>
      <c r="RFD43" s="11"/>
      <c r="RFE43" s="11"/>
      <c r="RFF43" s="11"/>
      <c r="RFG43" s="11"/>
      <c r="RFH43" s="11"/>
      <c r="RFI43" s="11"/>
      <c r="RFJ43" s="11"/>
      <c r="RFK43" s="11"/>
      <c r="RFL43" s="11"/>
      <c r="RFM43" s="11"/>
      <c r="RFN43" s="11"/>
      <c r="RFO43" s="11"/>
      <c r="RFP43" s="11"/>
      <c r="RFQ43" s="11"/>
      <c r="RFR43" s="11"/>
      <c r="RFS43" s="11"/>
      <c r="RFT43" s="11"/>
      <c r="RFU43" s="11"/>
      <c r="RFV43" s="11"/>
      <c r="RFW43" s="11"/>
      <c r="RFX43" s="11"/>
      <c r="RFY43" s="11"/>
      <c r="RFZ43" s="11"/>
      <c r="RGA43" s="11"/>
      <c r="RGB43" s="11"/>
      <c r="RGC43" s="11"/>
      <c r="RGD43" s="11"/>
      <c r="RGE43" s="11"/>
      <c r="RGF43" s="11"/>
      <c r="RGG43" s="11"/>
      <c r="RGH43" s="11"/>
      <c r="RGI43" s="11"/>
      <c r="RGJ43" s="11"/>
      <c r="RGK43" s="11"/>
      <c r="RGL43" s="11"/>
      <c r="RGM43" s="11"/>
      <c r="RGN43" s="11"/>
      <c r="RGO43" s="11"/>
      <c r="RGP43" s="11"/>
      <c r="RGQ43" s="11"/>
      <c r="RGR43" s="11"/>
      <c r="RGS43" s="11"/>
      <c r="RGT43" s="11"/>
      <c r="RGU43" s="11"/>
      <c r="RGV43" s="11"/>
      <c r="RGW43" s="11"/>
      <c r="RGX43" s="11"/>
      <c r="RGY43" s="11"/>
      <c r="RGZ43" s="11"/>
      <c r="RHA43" s="11"/>
      <c r="RHB43" s="11"/>
      <c r="RHC43" s="11"/>
      <c r="RHD43" s="11"/>
      <c r="RHE43" s="11"/>
      <c r="RHF43" s="11"/>
      <c r="RHG43" s="11"/>
      <c r="RHH43" s="11"/>
      <c r="RHI43" s="11"/>
      <c r="RHJ43" s="11"/>
      <c r="RHK43" s="11"/>
      <c r="RHL43" s="11"/>
      <c r="RHM43" s="11"/>
      <c r="RHN43" s="11"/>
      <c r="RHO43" s="11"/>
      <c r="RHP43" s="11"/>
      <c r="RHQ43" s="11"/>
      <c r="RHR43" s="11"/>
      <c r="RHS43" s="11"/>
      <c r="RHT43" s="11"/>
      <c r="RHU43" s="11"/>
      <c r="RHV43" s="11"/>
      <c r="RHW43" s="11"/>
      <c r="RHX43" s="11"/>
      <c r="RHY43" s="11"/>
      <c r="RHZ43" s="11"/>
      <c r="RIA43" s="11"/>
      <c r="RIB43" s="11"/>
      <c r="RIC43" s="11"/>
      <c r="RID43" s="11"/>
      <c r="RIE43" s="11"/>
      <c r="RIF43" s="11"/>
      <c r="RIG43" s="11"/>
      <c r="RIH43" s="11"/>
      <c r="RII43" s="11"/>
      <c r="RIJ43" s="11"/>
      <c r="RIK43" s="11"/>
      <c r="RIL43" s="11"/>
      <c r="RIM43" s="11"/>
      <c r="RIN43" s="11"/>
      <c r="RIO43" s="11"/>
      <c r="RIP43" s="11"/>
      <c r="RIQ43" s="11"/>
      <c r="RIR43" s="11"/>
      <c r="RIS43" s="11"/>
      <c r="RIT43" s="11"/>
      <c r="RIU43" s="11"/>
      <c r="RIV43" s="11"/>
      <c r="RIW43" s="11"/>
      <c r="RIX43" s="11"/>
      <c r="RIY43" s="11"/>
      <c r="RIZ43" s="11"/>
      <c r="RJA43" s="11"/>
      <c r="RJB43" s="11"/>
      <c r="RJC43" s="11"/>
      <c r="RJD43" s="11"/>
      <c r="RJE43" s="11"/>
      <c r="RJF43" s="11"/>
      <c r="RJG43" s="11"/>
      <c r="RJH43" s="11"/>
      <c r="RJI43" s="11"/>
      <c r="RJJ43" s="11"/>
      <c r="RJK43" s="11"/>
      <c r="RJL43" s="11"/>
      <c r="RJM43" s="11"/>
      <c r="RJN43" s="11"/>
      <c r="RJO43" s="11"/>
      <c r="RJP43" s="11"/>
      <c r="RJQ43" s="11"/>
      <c r="RJR43" s="11"/>
      <c r="RJS43" s="11"/>
      <c r="RJT43" s="11"/>
      <c r="RJU43" s="11"/>
      <c r="RJV43" s="11"/>
      <c r="RJW43" s="11"/>
      <c r="RJX43" s="11"/>
      <c r="RJY43" s="11"/>
      <c r="RJZ43" s="11"/>
      <c r="RKA43" s="11"/>
      <c r="RKB43" s="11"/>
      <c r="RKC43" s="11"/>
      <c r="RKD43" s="11"/>
      <c r="RKE43" s="11"/>
      <c r="RKF43" s="11"/>
      <c r="RKG43" s="11"/>
      <c r="RKH43" s="11"/>
      <c r="RKI43" s="11"/>
      <c r="RKJ43" s="11"/>
      <c r="RKK43" s="11"/>
      <c r="RKL43" s="11"/>
      <c r="RKM43" s="11"/>
      <c r="RKN43" s="11"/>
      <c r="RKO43" s="11"/>
      <c r="RKP43" s="11"/>
      <c r="RKQ43" s="11"/>
      <c r="RKR43" s="11"/>
      <c r="RKS43" s="11"/>
      <c r="RKT43" s="11"/>
      <c r="RKU43" s="11"/>
      <c r="RKV43" s="11"/>
      <c r="RKW43" s="11"/>
      <c r="RKX43" s="11"/>
      <c r="RKY43" s="11"/>
      <c r="RKZ43" s="11"/>
      <c r="RLA43" s="11"/>
      <c r="RLB43" s="11"/>
      <c r="RLC43" s="11"/>
      <c r="RLD43" s="11"/>
      <c r="RLE43" s="11"/>
      <c r="RLF43" s="11"/>
      <c r="RLG43" s="11"/>
      <c r="RLH43" s="11"/>
      <c r="RLI43" s="11"/>
      <c r="RLJ43" s="11"/>
      <c r="RLK43" s="11"/>
      <c r="RLL43" s="11"/>
      <c r="RLM43" s="11"/>
      <c r="RLN43" s="11"/>
      <c r="RLO43" s="11"/>
      <c r="RLP43" s="11"/>
      <c r="RLQ43" s="11"/>
      <c r="RLR43" s="11"/>
      <c r="RLS43" s="11"/>
      <c r="RLT43" s="11"/>
      <c r="RLU43" s="11"/>
      <c r="RLV43" s="11"/>
      <c r="RLW43" s="11"/>
      <c r="RLX43" s="11"/>
      <c r="RLY43" s="11"/>
      <c r="RLZ43" s="11"/>
      <c r="RMA43" s="11"/>
      <c r="RMB43" s="11"/>
      <c r="RMC43" s="11"/>
      <c r="RMD43" s="11"/>
      <c r="RME43" s="11"/>
      <c r="RMF43" s="11"/>
      <c r="RMG43" s="11"/>
      <c r="RMH43" s="11"/>
      <c r="RMI43" s="11"/>
      <c r="RMJ43" s="11"/>
      <c r="RMK43" s="11"/>
      <c r="RML43" s="11"/>
      <c r="RMM43" s="11"/>
      <c r="RMN43" s="11"/>
      <c r="RMO43" s="11"/>
      <c r="RMP43" s="11"/>
      <c r="RMQ43" s="11"/>
      <c r="RMR43" s="11"/>
      <c r="RMS43" s="11"/>
      <c r="RMT43" s="11"/>
      <c r="RMU43" s="11"/>
      <c r="RMV43" s="11"/>
      <c r="RMW43" s="11"/>
      <c r="RMX43" s="11"/>
      <c r="RMY43" s="11"/>
      <c r="RMZ43" s="11"/>
      <c r="RNA43" s="11"/>
      <c r="RNB43" s="11"/>
      <c r="RNC43" s="11"/>
      <c r="RND43" s="11"/>
      <c r="RNE43" s="11"/>
      <c r="RNF43" s="11"/>
      <c r="RNG43" s="11"/>
      <c r="RNH43" s="11"/>
      <c r="RNI43" s="11"/>
      <c r="RNJ43" s="11"/>
      <c r="RNK43" s="11"/>
      <c r="RNL43" s="11"/>
      <c r="RNM43" s="11"/>
      <c r="RNN43" s="11"/>
      <c r="RNO43" s="11"/>
      <c r="RNP43" s="11"/>
      <c r="RNQ43" s="11"/>
      <c r="RNR43" s="11"/>
      <c r="RNS43" s="11"/>
      <c r="RNT43" s="11"/>
      <c r="RNU43" s="11"/>
      <c r="RNV43" s="11"/>
      <c r="RNW43" s="11"/>
      <c r="RNX43" s="11"/>
      <c r="RNY43" s="11"/>
      <c r="RNZ43" s="11"/>
      <c r="ROA43" s="11"/>
      <c r="ROB43" s="11"/>
      <c r="ROC43" s="11"/>
      <c r="ROD43" s="11"/>
      <c r="ROE43" s="11"/>
      <c r="ROF43" s="11"/>
      <c r="ROG43" s="11"/>
      <c r="ROH43" s="11"/>
      <c r="ROI43" s="11"/>
      <c r="ROJ43" s="11"/>
      <c r="ROK43" s="11"/>
      <c r="ROL43" s="11"/>
      <c r="ROM43" s="11"/>
      <c r="RON43" s="11"/>
      <c r="ROO43" s="11"/>
      <c r="ROP43" s="11"/>
      <c r="ROQ43" s="11"/>
      <c r="ROR43" s="11"/>
      <c r="ROS43" s="11"/>
      <c r="ROT43" s="11"/>
      <c r="ROU43" s="11"/>
      <c r="ROV43" s="11"/>
      <c r="ROW43" s="11"/>
      <c r="ROX43" s="11"/>
      <c r="ROY43" s="11"/>
      <c r="ROZ43" s="11"/>
      <c r="RPA43" s="11"/>
      <c r="RPB43" s="11"/>
      <c r="RPC43" s="11"/>
      <c r="RPD43" s="11"/>
      <c r="RPE43" s="11"/>
      <c r="RPF43" s="11"/>
      <c r="RPG43" s="11"/>
      <c r="RPH43" s="11"/>
      <c r="RPI43" s="11"/>
      <c r="RPJ43" s="11"/>
      <c r="RPK43" s="11"/>
      <c r="RPL43" s="11"/>
      <c r="RPM43" s="11"/>
      <c r="RPN43" s="11"/>
      <c r="RPO43" s="11"/>
      <c r="RPP43" s="11"/>
      <c r="RPQ43" s="11"/>
      <c r="RPR43" s="11"/>
      <c r="RPS43" s="11"/>
      <c r="RPT43" s="11"/>
      <c r="RPU43" s="11"/>
      <c r="RPV43" s="11"/>
      <c r="RPW43" s="11"/>
      <c r="RPX43" s="11"/>
      <c r="RPY43" s="11"/>
      <c r="RPZ43" s="11"/>
      <c r="RQA43" s="11"/>
      <c r="RQB43" s="11"/>
      <c r="RQC43" s="11"/>
      <c r="RQD43" s="11"/>
      <c r="RQE43" s="11"/>
      <c r="RQF43" s="11"/>
      <c r="RQG43" s="11"/>
      <c r="RQH43" s="11"/>
      <c r="RQI43" s="11"/>
      <c r="RQJ43" s="11"/>
      <c r="RQK43" s="11"/>
      <c r="RQL43" s="11"/>
      <c r="RQM43" s="11"/>
      <c r="RQN43" s="11"/>
      <c r="RQO43" s="11"/>
      <c r="RQP43" s="11"/>
      <c r="RQQ43" s="11"/>
      <c r="RQR43" s="11"/>
      <c r="RQS43" s="11"/>
      <c r="RQT43" s="11"/>
      <c r="RQU43" s="11"/>
      <c r="RQV43" s="11"/>
      <c r="RQW43" s="11"/>
      <c r="RQX43" s="11"/>
      <c r="RQY43" s="11"/>
      <c r="RQZ43" s="11"/>
      <c r="RRA43" s="11"/>
      <c r="RRB43" s="11"/>
      <c r="RRC43" s="11"/>
      <c r="RRD43" s="11"/>
      <c r="RRE43" s="11"/>
      <c r="RRF43" s="11"/>
      <c r="RRG43" s="11"/>
      <c r="RRH43" s="11"/>
      <c r="RRI43" s="11"/>
      <c r="RRJ43" s="11"/>
      <c r="RRK43" s="11"/>
      <c r="RRL43" s="11"/>
      <c r="RRM43" s="11"/>
      <c r="RRN43" s="11"/>
      <c r="RRO43" s="11"/>
      <c r="RRP43" s="11"/>
      <c r="RRQ43" s="11"/>
      <c r="RRR43" s="11"/>
      <c r="RRS43" s="11"/>
      <c r="RRT43" s="11"/>
      <c r="RRU43" s="11"/>
      <c r="RRV43" s="11"/>
      <c r="RRW43" s="11"/>
      <c r="RRX43" s="11"/>
      <c r="RRY43" s="11"/>
      <c r="RRZ43" s="11"/>
      <c r="RSA43" s="11"/>
      <c r="RSB43" s="11"/>
      <c r="RSC43" s="11"/>
      <c r="RSD43" s="11"/>
      <c r="RSE43" s="11"/>
      <c r="RSF43" s="11"/>
      <c r="RSG43" s="11"/>
      <c r="RSH43" s="11"/>
      <c r="RSI43" s="11"/>
      <c r="RSJ43" s="11"/>
      <c r="RSK43" s="11"/>
      <c r="RSL43" s="11"/>
      <c r="RSM43" s="11"/>
      <c r="RSN43" s="11"/>
      <c r="RSO43" s="11"/>
      <c r="RSP43" s="11"/>
      <c r="RSQ43" s="11"/>
      <c r="RSR43" s="11"/>
      <c r="RSS43" s="11"/>
      <c r="RST43" s="11"/>
      <c r="RSU43" s="11"/>
      <c r="RSV43" s="11"/>
      <c r="RSW43" s="11"/>
      <c r="RSX43" s="11"/>
      <c r="RSY43" s="11"/>
      <c r="RSZ43" s="11"/>
      <c r="RTA43" s="11"/>
      <c r="RTB43" s="11"/>
      <c r="RTC43" s="11"/>
      <c r="RTD43" s="11"/>
      <c r="RTE43" s="11"/>
      <c r="RTF43" s="11"/>
      <c r="RTG43" s="11"/>
      <c r="RTH43" s="11"/>
      <c r="RTI43" s="11"/>
      <c r="RTJ43" s="11"/>
      <c r="RTK43" s="11"/>
      <c r="RTL43" s="11"/>
      <c r="RTM43" s="11"/>
      <c r="RTN43" s="11"/>
      <c r="RTO43" s="11"/>
      <c r="RTP43" s="11"/>
      <c r="RTQ43" s="11"/>
      <c r="RTR43" s="11"/>
      <c r="RTS43" s="11"/>
      <c r="RTT43" s="11"/>
      <c r="RTU43" s="11"/>
      <c r="RTV43" s="11"/>
      <c r="RTW43" s="11"/>
      <c r="RTX43" s="11"/>
      <c r="RTY43" s="11"/>
      <c r="RTZ43" s="11"/>
      <c r="RUA43" s="11"/>
      <c r="RUB43" s="11"/>
      <c r="RUC43" s="11"/>
      <c r="RUD43" s="11"/>
      <c r="RUE43" s="11"/>
      <c r="RUF43" s="11"/>
      <c r="RUG43" s="11"/>
      <c r="RUH43" s="11"/>
      <c r="RUI43" s="11"/>
      <c r="RUJ43" s="11"/>
      <c r="RUK43" s="11"/>
      <c r="RUL43" s="11"/>
      <c r="RUM43" s="11"/>
      <c r="RUN43" s="11"/>
      <c r="RUO43" s="11"/>
      <c r="RUP43" s="11"/>
      <c r="RUQ43" s="11"/>
      <c r="RUR43" s="11"/>
      <c r="RUS43" s="11"/>
      <c r="RUT43" s="11"/>
      <c r="RUU43" s="11"/>
      <c r="RUV43" s="11"/>
      <c r="RUW43" s="11"/>
      <c r="RUX43" s="11"/>
      <c r="RUY43" s="11"/>
      <c r="RUZ43" s="11"/>
      <c r="RVA43" s="11"/>
      <c r="RVB43" s="11"/>
      <c r="RVC43" s="11"/>
      <c r="RVD43" s="11"/>
      <c r="RVE43" s="11"/>
      <c r="RVF43" s="11"/>
      <c r="RVG43" s="11"/>
      <c r="RVH43" s="11"/>
      <c r="RVI43" s="11"/>
      <c r="RVJ43" s="11"/>
      <c r="RVK43" s="11"/>
      <c r="RVL43" s="11"/>
      <c r="RVM43" s="11"/>
      <c r="RVN43" s="11"/>
      <c r="RVO43" s="11"/>
      <c r="RVP43" s="11"/>
      <c r="RVQ43" s="11"/>
      <c r="RVR43" s="11"/>
      <c r="RVS43" s="11"/>
      <c r="RVT43" s="11"/>
      <c r="RVU43" s="11"/>
      <c r="RVV43" s="11"/>
      <c r="RVW43" s="11"/>
      <c r="RVX43" s="11"/>
      <c r="RVY43" s="11"/>
      <c r="RVZ43" s="11"/>
      <c r="RWA43" s="11"/>
      <c r="RWB43" s="11"/>
      <c r="RWC43" s="11"/>
      <c r="RWD43" s="11"/>
      <c r="RWE43" s="11"/>
      <c r="RWF43" s="11"/>
      <c r="RWG43" s="11"/>
      <c r="RWH43" s="11"/>
      <c r="RWI43" s="11"/>
      <c r="RWJ43" s="11"/>
      <c r="RWK43" s="11"/>
      <c r="RWL43" s="11"/>
      <c r="RWM43" s="11"/>
      <c r="RWN43" s="11"/>
      <c r="RWO43" s="11"/>
      <c r="RWP43" s="11"/>
      <c r="RWQ43" s="11"/>
      <c r="RWR43" s="11"/>
      <c r="RWS43" s="11"/>
      <c r="RWT43" s="11"/>
      <c r="RWU43" s="11"/>
      <c r="RWV43" s="11"/>
      <c r="RWW43" s="11"/>
      <c r="RWX43" s="11"/>
      <c r="RWY43" s="11"/>
      <c r="RWZ43" s="11"/>
      <c r="RXA43" s="11"/>
      <c r="RXB43" s="11"/>
      <c r="RXC43" s="11"/>
      <c r="RXD43" s="11"/>
      <c r="RXE43" s="11"/>
      <c r="RXF43" s="11"/>
      <c r="RXG43" s="11"/>
      <c r="RXH43" s="11"/>
      <c r="RXI43" s="11"/>
      <c r="RXJ43" s="11"/>
      <c r="RXK43" s="11"/>
      <c r="RXL43" s="11"/>
      <c r="RXM43" s="11"/>
      <c r="RXN43" s="11"/>
      <c r="RXO43" s="11"/>
      <c r="RXP43" s="11"/>
      <c r="RXQ43" s="11"/>
      <c r="RXR43" s="11"/>
      <c r="RXS43" s="11"/>
      <c r="RXT43" s="11"/>
      <c r="RXU43" s="11"/>
      <c r="RXV43" s="11"/>
      <c r="RXW43" s="11"/>
      <c r="RXX43" s="11"/>
      <c r="RXY43" s="11"/>
      <c r="RXZ43" s="11"/>
      <c r="RYA43" s="11"/>
      <c r="RYB43" s="11"/>
      <c r="RYC43" s="11"/>
      <c r="RYD43" s="11"/>
      <c r="RYE43" s="11"/>
      <c r="RYF43" s="11"/>
      <c r="RYG43" s="11"/>
      <c r="RYH43" s="11"/>
      <c r="RYI43" s="11"/>
      <c r="RYJ43" s="11"/>
      <c r="RYK43" s="11"/>
      <c r="RYL43" s="11"/>
      <c r="RYM43" s="11"/>
      <c r="RYN43" s="11"/>
      <c r="RYO43" s="11"/>
      <c r="RYP43" s="11"/>
      <c r="RYQ43" s="11"/>
      <c r="RYR43" s="11"/>
      <c r="RYS43" s="11"/>
      <c r="RYT43" s="11"/>
      <c r="RYU43" s="11"/>
      <c r="RYV43" s="11"/>
      <c r="RYW43" s="11"/>
      <c r="RYX43" s="11"/>
      <c r="RYY43" s="11"/>
      <c r="RYZ43" s="11"/>
      <c r="RZA43" s="11"/>
      <c r="RZB43" s="11"/>
      <c r="RZC43" s="11"/>
      <c r="RZD43" s="11"/>
      <c r="RZE43" s="11"/>
      <c r="RZF43" s="11"/>
      <c r="RZG43" s="11"/>
      <c r="RZH43" s="11"/>
      <c r="RZI43" s="11"/>
      <c r="RZJ43" s="11"/>
      <c r="RZK43" s="11"/>
      <c r="RZL43" s="11"/>
      <c r="RZM43" s="11"/>
      <c r="RZN43" s="11"/>
      <c r="RZO43" s="11"/>
      <c r="RZP43" s="11"/>
      <c r="RZQ43" s="11"/>
      <c r="RZR43" s="11"/>
      <c r="RZS43" s="11"/>
      <c r="RZT43" s="11"/>
      <c r="RZU43" s="11"/>
      <c r="RZV43" s="11"/>
      <c r="RZW43" s="11"/>
      <c r="RZX43" s="11"/>
      <c r="RZY43" s="11"/>
      <c r="RZZ43" s="11"/>
      <c r="SAA43" s="11"/>
      <c r="SAB43" s="11"/>
      <c r="SAC43" s="11"/>
      <c r="SAD43" s="11"/>
      <c r="SAE43" s="11"/>
      <c r="SAF43" s="11"/>
      <c r="SAG43" s="11"/>
      <c r="SAH43" s="11"/>
      <c r="SAI43" s="11"/>
      <c r="SAJ43" s="11"/>
      <c r="SAK43" s="11"/>
      <c r="SAL43" s="11"/>
      <c r="SAM43" s="11"/>
      <c r="SAN43" s="11"/>
      <c r="SAO43" s="11"/>
      <c r="SAP43" s="11"/>
      <c r="SAQ43" s="11"/>
      <c r="SAR43" s="11"/>
      <c r="SAS43" s="11"/>
      <c r="SAT43" s="11"/>
      <c r="SAU43" s="11"/>
      <c r="SAV43" s="11"/>
      <c r="SAW43" s="11"/>
      <c r="SAX43" s="11"/>
      <c r="SAY43" s="11"/>
      <c r="SAZ43" s="11"/>
      <c r="SBA43" s="11"/>
      <c r="SBB43" s="11"/>
      <c r="SBC43" s="11"/>
      <c r="SBD43" s="11"/>
      <c r="SBE43" s="11"/>
      <c r="SBF43" s="11"/>
      <c r="SBG43" s="11"/>
      <c r="SBH43" s="11"/>
      <c r="SBI43" s="11"/>
      <c r="SBJ43" s="11"/>
      <c r="SBK43" s="11"/>
      <c r="SBL43" s="11"/>
      <c r="SBM43" s="11"/>
      <c r="SBN43" s="11"/>
      <c r="SBO43" s="11"/>
      <c r="SBP43" s="11"/>
      <c r="SBQ43" s="11"/>
      <c r="SBR43" s="11"/>
      <c r="SBS43" s="11"/>
      <c r="SBT43" s="11"/>
      <c r="SBU43" s="11"/>
      <c r="SBV43" s="11"/>
      <c r="SBW43" s="11"/>
      <c r="SBX43" s="11"/>
      <c r="SBY43" s="11"/>
      <c r="SBZ43" s="11"/>
      <c r="SCA43" s="11"/>
      <c r="SCB43" s="11"/>
      <c r="SCC43" s="11"/>
      <c r="SCD43" s="11"/>
      <c r="SCE43" s="11"/>
      <c r="SCF43" s="11"/>
      <c r="SCG43" s="11"/>
      <c r="SCH43" s="11"/>
      <c r="SCI43" s="11"/>
      <c r="SCJ43" s="11"/>
      <c r="SCK43" s="11"/>
      <c r="SCL43" s="11"/>
      <c r="SCM43" s="11"/>
      <c r="SCN43" s="11"/>
      <c r="SCO43" s="11"/>
      <c r="SCP43" s="11"/>
      <c r="SCQ43" s="11"/>
      <c r="SCR43" s="11"/>
      <c r="SCS43" s="11"/>
      <c r="SCT43" s="11"/>
      <c r="SCU43" s="11"/>
      <c r="SCV43" s="11"/>
      <c r="SCW43" s="11"/>
      <c r="SCX43" s="11"/>
      <c r="SCY43" s="11"/>
      <c r="SCZ43" s="11"/>
      <c r="SDA43" s="11"/>
      <c r="SDB43" s="11"/>
      <c r="SDC43" s="11"/>
      <c r="SDD43" s="11"/>
      <c r="SDE43" s="11"/>
      <c r="SDF43" s="11"/>
      <c r="SDG43" s="11"/>
      <c r="SDH43" s="11"/>
      <c r="SDI43" s="11"/>
      <c r="SDJ43" s="11"/>
      <c r="SDK43" s="11"/>
      <c r="SDL43" s="11"/>
      <c r="SDM43" s="11"/>
      <c r="SDN43" s="11"/>
      <c r="SDO43" s="11"/>
      <c r="SDP43" s="11"/>
      <c r="SDQ43" s="11"/>
      <c r="SDR43" s="11"/>
      <c r="SDS43" s="11"/>
      <c r="SDT43" s="11"/>
      <c r="SDU43" s="11"/>
      <c r="SDV43" s="11"/>
      <c r="SDW43" s="11"/>
      <c r="SDX43" s="11"/>
      <c r="SDY43" s="11"/>
      <c r="SDZ43" s="11"/>
      <c r="SEA43" s="11"/>
      <c r="SEB43" s="11"/>
      <c r="SEC43" s="11"/>
      <c r="SED43" s="11"/>
      <c r="SEE43" s="11"/>
      <c r="SEF43" s="11"/>
      <c r="SEG43" s="11"/>
      <c r="SEH43" s="11"/>
      <c r="SEI43" s="11"/>
      <c r="SEJ43" s="11"/>
      <c r="SEK43" s="11"/>
      <c r="SEL43" s="11"/>
      <c r="SEM43" s="11"/>
      <c r="SEN43" s="11"/>
      <c r="SEO43" s="11"/>
      <c r="SEP43" s="11"/>
      <c r="SEQ43" s="11"/>
      <c r="SER43" s="11"/>
      <c r="SES43" s="11"/>
      <c r="SET43" s="11"/>
      <c r="SEU43" s="11"/>
      <c r="SEV43" s="11"/>
      <c r="SEW43" s="11"/>
      <c r="SEX43" s="11"/>
      <c r="SEY43" s="11"/>
      <c r="SEZ43" s="11"/>
      <c r="SFA43" s="11"/>
      <c r="SFB43" s="11"/>
      <c r="SFC43" s="11"/>
      <c r="SFD43" s="11"/>
      <c r="SFE43" s="11"/>
      <c r="SFF43" s="11"/>
      <c r="SFG43" s="11"/>
      <c r="SFH43" s="11"/>
      <c r="SFI43" s="11"/>
      <c r="SFJ43" s="11"/>
      <c r="SFK43" s="11"/>
      <c r="SFL43" s="11"/>
      <c r="SFM43" s="11"/>
      <c r="SFN43" s="11"/>
      <c r="SFO43" s="11"/>
      <c r="SFP43" s="11"/>
      <c r="SFQ43" s="11"/>
      <c r="SFR43" s="11"/>
      <c r="SFS43" s="11"/>
      <c r="SFT43" s="11"/>
      <c r="SFU43" s="11"/>
      <c r="SFV43" s="11"/>
      <c r="SFW43" s="11"/>
      <c r="SFX43" s="11"/>
      <c r="SFY43" s="11"/>
      <c r="SFZ43" s="11"/>
      <c r="SGA43" s="11"/>
      <c r="SGB43" s="11"/>
      <c r="SGC43" s="11"/>
      <c r="SGD43" s="11"/>
      <c r="SGE43" s="11"/>
      <c r="SGF43" s="11"/>
      <c r="SGG43" s="11"/>
      <c r="SGH43" s="11"/>
      <c r="SGI43" s="11"/>
      <c r="SGJ43" s="11"/>
      <c r="SGK43" s="11"/>
      <c r="SGL43" s="11"/>
      <c r="SGM43" s="11"/>
      <c r="SGN43" s="11"/>
      <c r="SGO43" s="11"/>
      <c r="SGP43" s="11"/>
      <c r="SGQ43" s="11"/>
      <c r="SGR43" s="11"/>
      <c r="SGS43" s="11"/>
      <c r="SGT43" s="11"/>
      <c r="SGU43" s="11"/>
      <c r="SGV43" s="11"/>
      <c r="SGW43" s="11"/>
      <c r="SGX43" s="11"/>
      <c r="SGY43" s="11"/>
      <c r="SGZ43" s="11"/>
      <c r="SHA43" s="11"/>
      <c r="SHB43" s="11"/>
      <c r="SHC43" s="11"/>
      <c r="SHD43" s="11"/>
      <c r="SHE43" s="11"/>
      <c r="SHF43" s="11"/>
      <c r="SHG43" s="11"/>
      <c r="SHH43" s="11"/>
      <c r="SHI43" s="11"/>
      <c r="SHJ43" s="11"/>
      <c r="SHK43" s="11"/>
      <c r="SHL43" s="11"/>
      <c r="SHM43" s="11"/>
      <c r="SHN43" s="11"/>
      <c r="SHO43" s="11"/>
      <c r="SHP43" s="11"/>
      <c r="SHQ43" s="11"/>
      <c r="SHR43" s="11"/>
      <c r="SHS43" s="11"/>
      <c r="SHT43" s="11"/>
      <c r="SHU43" s="11"/>
      <c r="SHV43" s="11"/>
      <c r="SHW43" s="11"/>
      <c r="SHX43" s="11"/>
      <c r="SHY43" s="11"/>
      <c r="SHZ43" s="11"/>
      <c r="SIA43" s="11"/>
      <c r="SIB43" s="11"/>
      <c r="SIC43" s="11"/>
      <c r="SID43" s="11"/>
      <c r="SIE43" s="11"/>
      <c r="SIF43" s="11"/>
      <c r="SIG43" s="11"/>
      <c r="SIH43" s="11"/>
      <c r="SII43" s="11"/>
      <c r="SIJ43" s="11"/>
      <c r="SIK43" s="11"/>
      <c r="SIL43" s="11"/>
      <c r="SIM43" s="11"/>
      <c r="SIN43" s="11"/>
      <c r="SIO43" s="11"/>
      <c r="SIP43" s="11"/>
      <c r="SIQ43" s="11"/>
      <c r="SIR43" s="11"/>
      <c r="SIS43" s="11"/>
      <c r="SIT43" s="11"/>
      <c r="SIU43" s="11"/>
      <c r="SIV43" s="11"/>
      <c r="SIW43" s="11"/>
      <c r="SIX43" s="11"/>
      <c r="SIY43" s="11"/>
      <c r="SIZ43" s="11"/>
      <c r="SJA43" s="11"/>
      <c r="SJB43" s="11"/>
      <c r="SJC43" s="11"/>
      <c r="SJD43" s="11"/>
      <c r="SJE43" s="11"/>
      <c r="SJF43" s="11"/>
      <c r="SJG43" s="11"/>
      <c r="SJH43" s="11"/>
      <c r="SJI43" s="11"/>
      <c r="SJJ43" s="11"/>
      <c r="SJK43" s="11"/>
      <c r="SJL43" s="11"/>
      <c r="SJM43" s="11"/>
      <c r="SJN43" s="11"/>
      <c r="SJO43" s="11"/>
      <c r="SJP43" s="11"/>
      <c r="SJQ43" s="11"/>
      <c r="SJR43" s="11"/>
      <c r="SJS43" s="11"/>
      <c r="SJT43" s="11"/>
      <c r="SJU43" s="11"/>
      <c r="SJV43" s="11"/>
      <c r="SJW43" s="11"/>
      <c r="SJX43" s="11"/>
      <c r="SJY43" s="11"/>
      <c r="SJZ43" s="11"/>
      <c r="SKA43" s="11"/>
      <c r="SKB43" s="11"/>
      <c r="SKC43" s="11"/>
      <c r="SKD43" s="11"/>
      <c r="SKE43" s="11"/>
      <c r="SKF43" s="11"/>
      <c r="SKG43" s="11"/>
      <c r="SKH43" s="11"/>
      <c r="SKI43" s="11"/>
      <c r="SKJ43" s="11"/>
      <c r="SKK43" s="11"/>
      <c r="SKL43" s="11"/>
      <c r="SKM43" s="11"/>
      <c r="SKN43" s="11"/>
      <c r="SKO43" s="11"/>
      <c r="SKP43" s="11"/>
      <c r="SKQ43" s="11"/>
      <c r="SKR43" s="11"/>
      <c r="SKS43" s="11"/>
      <c r="SKT43" s="11"/>
      <c r="SKU43" s="11"/>
      <c r="SKV43" s="11"/>
      <c r="SKW43" s="11"/>
      <c r="SKX43" s="11"/>
      <c r="SKY43" s="11"/>
      <c r="SKZ43" s="11"/>
      <c r="SLA43" s="11"/>
      <c r="SLB43" s="11"/>
      <c r="SLC43" s="11"/>
      <c r="SLD43" s="11"/>
      <c r="SLE43" s="11"/>
      <c r="SLF43" s="11"/>
      <c r="SLG43" s="11"/>
      <c r="SLH43" s="11"/>
      <c r="SLI43" s="11"/>
      <c r="SLJ43" s="11"/>
      <c r="SLK43" s="11"/>
      <c r="SLL43" s="11"/>
      <c r="SLM43" s="11"/>
      <c r="SLN43" s="11"/>
      <c r="SLO43" s="11"/>
      <c r="SLP43" s="11"/>
      <c r="SLQ43" s="11"/>
      <c r="SLR43" s="11"/>
      <c r="SLS43" s="11"/>
      <c r="SLT43" s="11"/>
      <c r="SLU43" s="11"/>
      <c r="SLV43" s="11"/>
      <c r="SLW43" s="11"/>
      <c r="SLX43" s="11"/>
      <c r="SLY43" s="11"/>
      <c r="SLZ43" s="11"/>
      <c r="SMA43" s="11"/>
      <c r="SMB43" s="11"/>
      <c r="SMC43" s="11"/>
      <c r="SMD43" s="11"/>
      <c r="SME43" s="11"/>
      <c r="SMF43" s="11"/>
      <c r="SMG43" s="11"/>
      <c r="SMH43" s="11"/>
      <c r="SMI43" s="11"/>
      <c r="SMJ43" s="11"/>
      <c r="SMK43" s="11"/>
      <c r="SML43" s="11"/>
      <c r="SMM43" s="11"/>
      <c r="SMN43" s="11"/>
      <c r="SMO43" s="11"/>
      <c r="SMP43" s="11"/>
      <c r="SMQ43" s="11"/>
      <c r="SMR43" s="11"/>
      <c r="SMS43" s="11"/>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c r="TEE43" s="11"/>
    </row>
    <row r="44" spans="1:13655" s="10" customFormat="1" ht="13.5" customHeight="1" x14ac:dyDescent="0.25">
      <c r="A44" s="6"/>
      <c r="B44" s="285"/>
      <c r="C44" s="286"/>
      <c r="D44" s="286"/>
      <c r="E44" s="287" t="s">
        <v>227</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116"/>
      <c r="AV44" s="116"/>
      <c r="AW44" s="116"/>
      <c r="AX44" s="116"/>
      <c r="AY44" s="116"/>
      <c r="AZ44" s="116"/>
      <c r="BA44" s="116"/>
      <c r="BB44" s="116"/>
      <c r="BC44" s="116"/>
      <c r="BD44" s="116"/>
      <c r="BE44" s="116"/>
      <c r="BF44" s="116"/>
      <c r="BG44" s="116"/>
      <c r="BH44" s="116"/>
      <c r="BI44" s="116"/>
      <c r="BJ44" s="116"/>
      <c r="BK44" s="116"/>
      <c r="BL44" s="116"/>
      <c r="BM44" s="116"/>
      <c r="BN44" s="63"/>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row>
    <row r="45" spans="1:13655" s="10" customFormat="1" ht="13.5" customHeight="1" x14ac:dyDescent="0.25">
      <c r="A45" s="6"/>
      <c r="B45" s="285"/>
      <c r="C45" s="286"/>
      <c r="D45" s="286"/>
      <c r="E45" s="287" t="s">
        <v>229</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116"/>
      <c r="AV45" s="116"/>
      <c r="AW45" s="116"/>
      <c r="AX45" s="116"/>
      <c r="AY45" s="116"/>
      <c r="AZ45" s="116"/>
      <c r="BA45" s="116"/>
      <c r="BB45" s="116"/>
      <c r="BC45" s="116"/>
      <c r="BD45" s="116"/>
      <c r="BE45" s="116"/>
      <c r="BF45" s="116"/>
      <c r="BG45" s="116"/>
      <c r="BH45" s="116"/>
      <c r="BI45" s="116"/>
      <c r="BJ45" s="116"/>
      <c r="BK45" s="116"/>
      <c r="BL45" s="116"/>
      <c r="BM45" s="116"/>
      <c r="BN45" s="63"/>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row>
    <row r="46" spans="1:13655" s="10" customFormat="1" ht="23.45" customHeight="1" x14ac:dyDescent="0.25">
      <c r="A46" s="6"/>
      <c r="B46" s="285"/>
      <c r="C46" s="286"/>
      <c r="D46" s="286"/>
      <c r="E46" s="293" t="s">
        <v>234</v>
      </c>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63"/>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row>
    <row r="47" spans="1:13655" s="10" customFormat="1" ht="13.5" customHeight="1" x14ac:dyDescent="0.25">
      <c r="A47" s="6"/>
      <c r="B47" s="285"/>
      <c r="C47" s="286"/>
      <c r="D47" s="286"/>
      <c r="E47" s="293" t="s">
        <v>243</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89"/>
      <c r="BK47" s="292"/>
      <c r="BL47" s="284"/>
      <c r="BM47" s="240"/>
      <c r="BN47" s="63"/>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row>
    <row r="48" spans="1:13655" s="10" customFormat="1" ht="13.5" customHeight="1" x14ac:dyDescent="0.25">
      <c r="A48" s="6"/>
      <c r="B48" s="285"/>
      <c r="C48" s="286"/>
      <c r="D48" s="286"/>
      <c r="E48" s="293" t="s">
        <v>258</v>
      </c>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83"/>
      <c r="AK48" s="283"/>
      <c r="AL48" s="283"/>
      <c r="AM48" s="283"/>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63"/>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row>
    <row r="49" spans="1:13655" s="10" customFormat="1" ht="13.5" customHeight="1" x14ac:dyDescent="0.25">
      <c r="A49" s="6"/>
      <c r="B49" s="285"/>
      <c r="C49" s="286"/>
      <c r="D49" s="286"/>
      <c r="E49" s="63" t="s">
        <v>252</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63"/>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row>
    <row r="50" spans="1:13655" s="5" customFormat="1" x14ac:dyDescent="0.2">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2"/>
    </row>
    <row r="51" spans="1:13655" s="5" customFormat="1" x14ac:dyDescent="0.2">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2"/>
    </row>
    <row r="52" spans="1:13655" s="5" customFormat="1" x14ac:dyDescent="0.2">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2"/>
    </row>
    <row r="53" spans="1:13655" s="5" customFormat="1" x14ac:dyDescent="0.2">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2"/>
    </row>
    <row r="54" spans="1:13655" s="5" customFormat="1" x14ac:dyDescent="0.2">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2"/>
    </row>
    <row r="55" spans="1:13655" s="5" customFormat="1" x14ac:dyDescent="0.2">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2"/>
    </row>
    <row r="56" spans="1:13655" s="5" customFormat="1" x14ac:dyDescent="0.2">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2"/>
    </row>
    <row r="57" spans="1:13655" s="5" customFormat="1" x14ac:dyDescent="0.2">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2"/>
    </row>
    <row r="58" spans="1:13655" s="5" customFormat="1" x14ac:dyDescent="0.2">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2"/>
    </row>
    <row r="59" spans="1:13655" s="5" customFormat="1" x14ac:dyDescent="0.2">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2"/>
    </row>
    <row r="60" spans="1:13655" s="5" customFormat="1" x14ac:dyDescent="0.2">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2"/>
    </row>
    <row r="61" spans="1:13655" s="5" customFormat="1" x14ac:dyDescent="0.2">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2"/>
    </row>
    <row r="62" spans="1:13655" s="5" customFormat="1" x14ac:dyDescent="0.2">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2"/>
    </row>
    <row r="63" spans="1:13655" s="5" customFormat="1" x14ac:dyDescent="0.2">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2"/>
    </row>
    <row r="64" spans="1:13655" s="5" customFormat="1" x14ac:dyDescent="0.2">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2"/>
    </row>
    <row r="65" spans="1:66" s="5" customFormat="1" x14ac:dyDescent="0.2">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2"/>
    </row>
    <row r="66" spans="1:66" s="5" customFormat="1" x14ac:dyDescent="0.2">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2"/>
    </row>
    <row r="67" spans="1:66" s="5" customFormat="1" x14ac:dyDescent="0.2">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2"/>
    </row>
    <row r="68" spans="1:66" s="5" customFormat="1" x14ac:dyDescent="0.2">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2"/>
    </row>
    <row r="69" spans="1:66" s="5" customFormat="1" x14ac:dyDescent="0.2">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2"/>
    </row>
    <row r="70" spans="1:66" s="5" customFormat="1" x14ac:dyDescent="0.2">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2"/>
    </row>
    <row r="71" spans="1:66" s="5" customFormat="1" x14ac:dyDescent="0.2">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2"/>
    </row>
    <row r="72" spans="1:66" s="5" customFormat="1" x14ac:dyDescent="0.2">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2"/>
    </row>
    <row r="73" spans="1:66" s="5" customFormat="1" x14ac:dyDescent="0.2">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2"/>
    </row>
    <row r="74" spans="1:66" s="5" customFormat="1" x14ac:dyDescent="0.2">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2"/>
    </row>
    <row r="75" spans="1:66" s="5" customFormat="1" x14ac:dyDescent="0.2">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2"/>
    </row>
    <row r="76" spans="1:66" s="5" customFormat="1" x14ac:dyDescent="0.2">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2"/>
    </row>
    <row r="77" spans="1:66" s="5" customFormat="1" x14ac:dyDescent="0.2">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2"/>
    </row>
    <row r="78" spans="1:66" s="5" customFormat="1" x14ac:dyDescent="0.2">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2"/>
    </row>
    <row r="79" spans="1:66" s="5" customFormat="1" x14ac:dyDescent="0.2">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2"/>
    </row>
    <row r="80" spans="1:66" s="5" customFormat="1" x14ac:dyDescent="0.2">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2"/>
    </row>
    <row r="81" spans="1:66" s="5" customFormat="1" x14ac:dyDescent="0.2">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2"/>
    </row>
    <row r="82" spans="1:66" s="5" customFormat="1" x14ac:dyDescent="0.2">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2"/>
    </row>
    <row r="83" spans="1:66" s="5" customFormat="1" x14ac:dyDescent="0.2">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2"/>
    </row>
    <row r="84" spans="1:66" s="5" customFormat="1" x14ac:dyDescent="0.2">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2"/>
    </row>
    <row r="85" spans="1:66" s="5" customFormat="1" x14ac:dyDescent="0.2">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2"/>
    </row>
    <row r="86" spans="1:66" s="5" customFormat="1" x14ac:dyDescent="0.2">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2"/>
    </row>
    <row r="87" spans="1:66" s="5" customFormat="1" x14ac:dyDescent="0.2">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2"/>
    </row>
    <row r="88" spans="1:66" s="5" customFormat="1" x14ac:dyDescent="0.2">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2"/>
    </row>
    <row r="89" spans="1:66" s="5" customFormat="1" x14ac:dyDescent="0.2">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2"/>
    </row>
    <row r="90" spans="1:66" s="5" customFormat="1" x14ac:dyDescent="0.2">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2"/>
    </row>
    <row r="91" spans="1:66" s="5" customFormat="1" x14ac:dyDescent="0.2">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2"/>
    </row>
    <row r="92" spans="1:66" s="5" customFormat="1" x14ac:dyDescent="0.2">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2"/>
    </row>
    <row r="93" spans="1:66" s="5" customFormat="1" x14ac:dyDescent="0.2">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2"/>
    </row>
    <row r="94" spans="1:66" s="5" customFormat="1" x14ac:dyDescent="0.2">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2"/>
    </row>
    <row r="95" spans="1:66" s="5" customFormat="1" x14ac:dyDescent="0.2">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2"/>
    </row>
    <row r="96" spans="1:66" s="5" customFormat="1" x14ac:dyDescent="0.2">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2"/>
    </row>
    <row r="97" spans="1:66" s="5" customFormat="1" x14ac:dyDescent="0.2">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2"/>
    </row>
    <row r="98" spans="1:66" s="5" customFormat="1" x14ac:dyDescent="0.2">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2"/>
    </row>
    <row r="99" spans="1:66" s="5" customFormat="1" x14ac:dyDescent="0.2">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2"/>
    </row>
    <row r="100" spans="1:66" s="5" customFormat="1" x14ac:dyDescent="0.2">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2"/>
    </row>
    <row r="101" spans="1:66" s="5" customFormat="1" x14ac:dyDescent="0.2">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2"/>
    </row>
    <row r="102" spans="1:66" s="5" customFormat="1" x14ac:dyDescent="0.2">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2"/>
    </row>
    <row r="103" spans="1:66" s="5" customFormat="1" x14ac:dyDescent="0.2">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2"/>
    </row>
    <row r="104" spans="1:66" s="5" customFormat="1" x14ac:dyDescent="0.2">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2"/>
    </row>
    <row r="105" spans="1:66" s="5" customFormat="1" x14ac:dyDescent="0.2">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2"/>
    </row>
    <row r="106" spans="1:66" s="5" customFormat="1" x14ac:dyDescent="0.2">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2"/>
    </row>
    <row r="107" spans="1:66" s="5" customFormat="1" x14ac:dyDescent="0.2">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2"/>
    </row>
    <row r="108" spans="1:66" s="5" customFormat="1" x14ac:dyDescent="0.2">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2"/>
    </row>
    <row r="109" spans="1:66" s="5" customFormat="1" x14ac:dyDescent="0.2">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2"/>
    </row>
    <row r="110" spans="1:66" s="5" customFormat="1" x14ac:dyDescent="0.2">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2"/>
    </row>
    <row r="111" spans="1:66" s="5" customFormat="1" x14ac:dyDescent="0.2">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2"/>
    </row>
    <row r="112" spans="1:66" s="5" customFormat="1" x14ac:dyDescent="0.2">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2"/>
    </row>
    <row r="113" spans="1:66" s="5" customFormat="1" x14ac:dyDescent="0.2">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2"/>
    </row>
    <row r="114" spans="1:66" s="5" customFormat="1" x14ac:dyDescent="0.2">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2"/>
    </row>
    <row r="115" spans="1:66" s="5" customFormat="1" x14ac:dyDescent="0.2">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2"/>
    </row>
    <row r="116" spans="1:66" s="5" customFormat="1" x14ac:dyDescent="0.2">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2"/>
    </row>
    <row r="117" spans="1:66" s="5" customFormat="1" x14ac:dyDescent="0.2">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2"/>
    </row>
    <row r="118" spans="1:66" s="5" customFormat="1" x14ac:dyDescent="0.2">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2"/>
    </row>
    <row r="119" spans="1:66" s="5" customFormat="1" x14ac:dyDescent="0.2">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2"/>
    </row>
    <row r="120" spans="1:66" s="5" customFormat="1" x14ac:dyDescent="0.2">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2"/>
    </row>
    <row r="121" spans="1:66" s="5" customFormat="1" x14ac:dyDescent="0.2">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2"/>
    </row>
    <row r="122" spans="1:66" s="5" customFormat="1" x14ac:dyDescent="0.2">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2"/>
    </row>
    <row r="123" spans="1:66" s="5" customFormat="1" x14ac:dyDescent="0.2">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2"/>
    </row>
    <row r="124" spans="1:66" s="5" customFormat="1" x14ac:dyDescent="0.2">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2"/>
    </row>
    <row r="125" spans="1:66" s="5" customFormat="1" x14ac:dyDescent="0.2">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2"/>
    </row>
    <row r="126" spans="1:66" s="5" customFormat="1" x14ac:dyDescent="0.2">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2"/>
    </row>
    <row r="127" spans="1:66" s="5" customFormat="1" x14ac:dyDescent="0.2">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2"/>
    </row>
    <row r="128" spans="1:66" s="5" customFormat="1" x14ac:dyDescent="0.2">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2"/>
    </row>
    <row r="129" spans="1:66" s="5" customFormat="1" x14ac:dyDescent="0.2">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2"/>
    </row>
    <row r="130" spans="1:66" s="5" customFormat="1" x14ac:dyDescent="0.2">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2"/>
    </row>
    <row r="131" spans="1:66" s="5" customFormat="1" x14ac:dyDescent="0.2">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2"/>
    </row>
    <row r="132" spans="1:66" s="5" customFormat="1" x14ac:dyDescent="0.2">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2"/>
    </row>
    <row r="133" spans="1:66" s="5" customFormat="1" x14ac:dyDescent="0.2">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2"/>
    </row>
    <row r="134" spans="1:66" s="5" customFormat="1" x14ac:dyDescent="0.2">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2"/>
    </row>
    <row r="135" spans="1:66" s="5" customFormat="1" x14ac:dyDescent="0.2">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2"/>
    </row>
    <row r="136" spans="1:66" s="5" customFormat="1" x14ac:dyDescent="0.2">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2"/>
    </row>
    <row r="137" spans="1:66" s="5" customFormat="1" x14ac:dyDescent="0.2">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2"/>
    </row>
    <row r="138" spans="1:66" s="5" customFormat="1" x14ac:dyDescent="0.2">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2"/>
    </row>
    <row r="139" spans="1:66" s="5" customFormat="1" x14ac:dyDescent="0.2">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2"/>
    </row>
    <row r="140" spans="1:66" s="5" customFormat="1" x14ac:dyDescent="0.2">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2"/>
    </row>
    <row r="141" spans="1:66" s="5" customFormat="1" x14ac:dyDescent="0.2">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2"/>
    </row>
    <row r="142" spans="1:66" s="5" customFormat="1" x14ac:dyDescent="0.2">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2"/>
    </row>
    <row r="143" spans="1:66" s="5" customFormat="1" x14ac:dyDescent="0.2">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2"/>
    </row>
    <row r="144" spans="1:66" s="5" customFormat="1" x14ac:dyDescent="0.2">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2"/>
    </row>
    <row r="145" spans="1:66" s="5" customFormat="1" x14ac:dyDescent="0.2">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2"/>
    </row>
    <row r="146" spans="1:66" s="5" customFormat="1" x14ac:dyDescent="0.2">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2"/>
    </row>
    <row r="147" spans="1:66" s="5" customFormat="1" x14ac:dyDescent="0.2">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2"/>
    </row>
    <row r="148" spans="1:66" s="5" customFormat="1" x14ac:dyDescent="0.2">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2"/>
    </row>
    <row r="149" spans="1:66" s="5" customFormat="1" x14ac:dyDescent="0.2">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2"/>
    </row>
    <row r="150" spans="1:66" s="5" customFormat="1" x14ac:dyDescent="0.2">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2"/>
    </row>
    <row r="151" spans="1:66" s="5" customFormat="1" x14ac:dyDescent="0.2">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2"/>
    </row>
    <row r="152" spans="1:66" s="5" customFormat="1" x14ac:dyDescent="0.2">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2"/>
    </row>
    <row r="153" spans="1:66" s="5" customFormat="1" x14ac:dyDescent="0.2">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2"/>
    </row>
    <row r="154" spans="1:66" s="5" customFormat="1" x14ac:dyDescent="0.2">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2"/>
    </row>
    <row r="155" spans="1:66" s="5" customFormat="1" x14ac:dyDescent="0.2">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2"/>
    </row>
    <row r="156" spans="1:66" s="5" customFormat="1" x14ac:dyDescent="0.2">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2"/>
    </row>
    <row r="157" spans="1:66" s="5" customFormat="1" x14ac:dyDescent="0.2">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2"/>
    </row>
    <row r="158" spans="1:66" s="5" customFormat="1" x14ac:dyDescent="0.2">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2"/>
    </row>
    <row r="159" spans="1:66" s="5" customFormat="1" x14ac:dyDescent="0.2">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2"/>
    </row>
    <row r="160" spans="1:66" s="5" customFormat="1" x14ac:dyDescent="0.2">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2"/>
    </row>
    <row r="161" spans="1:66" s="5" customFormat="1" x14ac:dyDescent="0.2">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2"/>
    </row>
    <row r="162" spans="1:66" s="5" customFormat="1" x14ac:dyDescent="0.2">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2"/>
    </row>
    <row r="163" spans="1:66" s="5" customFormat="1" x14ac:dyDescent="0.2">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2"/>
    </row>
    <row r="164" spans="1:66" s="5" customFormat="1" x14ac:dyDescent="0.2">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2"/>
    </row>
    <row r="165" spans="1:66" s="5" customFormat="1" x14ac:dyDescent="0.2">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2"/>
    </row>
    <row r="166" spans="1:66" s="5" customFormat="1" x14ac:dyDescent="0.2">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2"/>
    </row>
    <row r="167" spans="1:66" s="5" customFormat="1" x14ac:dyDescent="0.2">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2"/>
    </row>
    <row r="168" spans="1:66" s="5" customFormat="1" x14ac:dyDescent="0.2">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2"/>
    </row>
    <row r="169" spans="1:66" s="5" customFormat="1" x14ac:dyDescent="0.2">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2"/>
    </row>
    <row r="170" spans="1:66" s="5" customFormat="1" x14ac:dyDescent="0.2">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2"/>
    </row>
    <row r="171" spans="1:66" s="5" customFormat="1" x14ac:dyDescent="0.2">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2"/>
    </row>
    <row r="172" spans="1:66" s="5" customFormat="1" x14ac:dyDescent="0.2">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2"/>
    </row>
    <row r="173" spans="1:66" s="5" customFormat="1" x14ac:dyDescent="0.2">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2"/>
    </row>
    <row r="174" spans="1:66" s="5" customFormat="1" x14ac:dyDescent="0.2">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2"/>
    </row>
    <row r="175" spans="1:66" s="5" customFormat="1" x14ac:dyDescent="0.2">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2"/>
    </row>
    <row r="176" spans="1:66" s="5" customFormat="1" x14ac:dyDescent="0.2">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2"/>
    </row>
    <row r="177" spans="1:66" s="5" customFormat="1" x14ac:dyDescent="0.2">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2"/>
    </row>
    <row r="178" spans="1:66" s="5" customFormat="1" x14ac:dyDescent="0.2">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2"/>
    </row>
    <row r="179" spans="1:66" s="5" customFormat="1" x14ac:dyDescent="0.2">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2"/>
    </row>
    <row r="180" spans="1:66" s="5" customFormat="1" x14ac:dyDescent="0.2">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2"/>
    </row>
    <row r="181" spans="1:66" s="5" customFormat="1" x14ac:dyDescent="0.2">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2"/>
    </row>
    <row r="182" spans="1:66" s="5" customFormat="1" x14ac:dyDescent="0.2">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2"/>
    </row>
    <row r="183" spans="1:66" s="5" customFormat="1" x14ac:dyDescent="0.2">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2"/>
    </row>
    <row r="184" spans="1:66" s="5" customFormat="1" x14ac:dyDescent="0.2">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2"/>
    </row>
    <row r="185" spans="1:66" s="5" customFormat="1" x14ac:dyDescent="0.2">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2"/>
    </row>
    <row r="186" spans="1:66" s="5" customFormat="1" x14ac:dyDescent="0.2">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2"/>
    </row>
    <row r="187" spans="1:66" s="5" customFormat="1" x14ac:dyDescent="0.2">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2"/>
    </row>
    <row r="188" spans="1:66" s="5" customFormat="1" x14ac:dyDescent="0.2">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2"/>
    </row>
    <row r="189" spans="1:66" s="5" customFormat="1" x14ac:dyDescent="0.2">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2"/>
    </row>
    <row r="190" spans="1:66" s="5" customFormat="1" x14ac:dyDescent="0.2">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2"/>
    </row>
    <row r="191" spans="1:66" s="5" customFormat="1" x14ac:dyDescent="0.2">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2"/>
    </row>
    <row r="192" spans="1:66" s="5" customFormat="1" x14ac:dyDescent="0.2">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2"/>
    </row>
    <row r="193" spans="1:66" s="5" customFormat="1" x14ac:dyDescent="0.2">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2"/>
    </row>
    <row r="194" spans="1:66" s="5" customFormat="1" x14ac:dyDescent="0.2">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2"/>
    </row>
    <row r="195" spans="1:66" s="5" customFormat="1" x14ac:dyDescent="0.2">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2"/>
    </row>
    <row r="196" spans="1:66" s="5" customFormat="1" x14ac:dyDescent="0.2">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2"/>
    </row>
    <row r="197" spans="1:66" s="5" customFormat="1" x14ac:dyDescent="0.2">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2"/>
    </row>
    <row r="198" spans="1:66" s="5" customFormat="1" x14ac:dyDescent="0.2">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2"/>
    </row>
    <row r="199" spans="1:66" s="5" customFormat="1" x14ac:dyDescent="0.2">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2"/>
    </row>
    <row r="200" spans="1:66" s="5" customFormat="1" x14ac:dyDescent="0.2">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2"/>
    </row>
    <row r="201" spans="1:66" s="5" customFormat="1" x14ac:dyDescent="0.2">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2"/>
    </row>
    <row r="202" spans="1:66" s="5" customFormat="1" x14ac:dyDescent="0.2">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2"/>
    </row>
    <row r="203" spans="1:66" s="5" customFormat="1" x14ac:dyDescent="0.2">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2"/>
    </row>
    <row r="204" spans="1:66" s="5" customFormat="1" x14ac:dyDescent="0.2">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2"/>
    </row>
    <row r="205" spans="1:66" s="5" customFormat="1" x14ac:dyDescent="0.2">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2"/>
    </row>
    <row r="206" spans="1:66" s="5" customFormat="1" x14ac:dyDescent="0.2">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2"/>
    </row>
    <row r="207" spans="1:66" s="5" customFormat="1" x14ac:dyDescent="0.2">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2"/>
    </row>
    <row r="208" spans="1:66" s="5" customFormat="1" x14ac:dyDescent="0.2">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2"/>
    </row>
    <row r="209" spans="1:66" s="5" customFormat="1" x14ac:dyDescent="0.2">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2"/>
    </row>
    <row r="210" spans="1:66" s="5" customFormat="1" x14ac:dyDescent="0.2">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2"/>
    </row>
    <row r="211" spans="1:66" s="5" customFormat="1" x14ac:dyDescent="0.2">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2"/>
    </row>
    <row r="212" spans="1:66" s="5" customFormat="1" x14ac:dyDescent="0.2">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2"/>
    </row>
    <row r="213" spans="1:66" s="5" customFormat="1" x14ac:dyDescent="0.2">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2"/>
    </row>
    <row r="214" spans="1:66" s="5" customFormat="1" x14ac:dyDescent="0.2">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2"/>
    </row>
    <row r="215" spans="1:66" s="5" customFormat="1" x14ac:dyDescent="0.2">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2"/>
    </row>
    <row r="216" spans="1:66" s="5" customFormat="1" x14ac:dyDescent="0.2">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2"/>
    </row>
    <row r="217" spans="1:66" s="5" customFormat="1" x14ac:dyDescent="0.2">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2"/>
    </row>
    <row r="218" spans="1:66" s="5" customFormat="1" x14ac:dyDescent="0.2">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2"/>
    </row>
    <row r="219" spans="1:66" s="5" customFormat="1" x14ac:dyDescent="0.2">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2"/>
    </row>
    <row r="220" spans="1:66" s="5" customFormat="1" x14ac:dyDescent="0.2">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2"/>
    </row>
    <row r="221" spans="1:66" s="5" customFormat="1" x14ac:dyDescent="0.2">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2"/>
    </row>
    <row r="222" spans="1:66" s="5" customFormat="1" x14ac:dyDescent="0.2">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2"/>
    </row>
    <row r="223" spans="1:66" s="5" customFormat="1" x14ac:dyDescent="0.2">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2"/>
    </row>
    <row r="224" spans="1:66" s="5" customFormat="1" x14ac:dyDescent="0.2">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2"/>
    </row>
    <row r="225" spans="1:66" s="5" customFormat="1" x14ac:dyDescent="0.2">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2"/>
    </row>
    <row r="226" spans="1:66" s="5" customFormat="1" x14ac:dyDescent="0.2">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2"/>
    </row>
    <row r="227" spans="1:66" s="5" customFormat="1" x14ac:dyDescent="0.2">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2"/>
    </row>
    <row r="228" spans="1:66" s="5" customFormat="1" x14ac:dyDescent="0.2">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2"/>
    </row>
    <row r="229" spans="1:66" s="5" customFormat="1" x14ac:dyDescent="0.2">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2"/>
    </row>
    <row r="230" spans="1:66" s="5" customFormat="1" x14ac:dyDescent="0.2">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2"/>
    </row>
    <row r="231" spans="1:66" s="5" customFormat="1" x14ac:dyDescent="0.2">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2"/>
    </row>
    <row r="232" spans="1:66" s="5" customFormat="1" x14ac:dyDescent="0.2">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2"/>
    </row>
    <row r="233" spans="1:66" s="5" customFormat="1" x14ac:dyDescent="0.2">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2"/>
    </row>
    <row r="234" spans="1:66" s="5" customFormat="1" x14ac:dyDescent="0.2">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2"/>
    </row>
    <row r="235" spans="1:66" s="5" customFormat="1" x14ac:dyDescent="0.2">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2"/>
    </row>
    <row r="236" spans="1:66" s="5" customFormat="1" x14ac:dyDescent="0.2">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2"/>
    </row>
    <row r="237" spans="1:66" s="5" customFormat="1" x14ac:dyDescent="0.2">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2"/>
    </row>
    <row r="238" spans="1:66" s="5" customFormat="1" x14ac:dyDescent="0.2">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2"/>
    </row>
    <row r="239" spans="1:66" s="5" customFormat="1" x14ac:dyDescent="0.2">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2"/>
    </row>
    <row r="240" spans="1:66" s="5" customFormat="1" x14ac:dyDescent="0.2">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2"/>
    </row>
    <row r="241" spans="1:66" s="5" customFormat="1" x14ac:dyDescent="0.2">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2"/>
    </row>
    <row r="242" spans="1:66" s="5" customFormat="1" x14ac:dyDescent="0.2">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2"/>
    </row>
    <row r="243" spans="1:66" s="5" customFormat="1" x14ac:dyDescent="0.2">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2"/>
    </row>
    <row r="244" spans="1:66" s="5" customFormat="1" x14ac:dyDescent="0.2">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2"/>
    </row>
    <row r="245" spans="1:66" s="5" customFormat="1" x14ac:dyDescent="0.2">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2"/>
    </row>
    <row r="246" spans="1:66" s="5" customFormat="1" x14ac:dyDescent="0.2">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2"/>
    </row>
    <row r="247" spans="1:66" s="5" customFormat="1" x14ac:dyDescent="0.2">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2"/>
    </row>
    <row r="248" spans="1:66" s="5" customFormat="1" x14ac:dyDescent="0.2">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2"/>
    </row>
    <row r="249" spans="1:66" s="5" customFormat="1" x14ac:dyDescent="0.2">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2"/>
    </row>
    <row r="250" spans="1:66" s="5" customFormat="1" x14ac:dyDescent="0.2">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2"/>
    </row>
    <row r="251" spans="1:66" s="5" customFormat="1" x14ac:dyDescent="0.2">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2"/>
    </row>
    <row r="252" spans="1:66" s="5" customFormat="1" x14ac:dyDescent="0.2">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2"/>
    </row>
    <row r="253" spans="1:66" s="5" customFormat="1" x14ac:dyDescent="0.2">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2"/>
    </row>
    <row r="254" spans="1:66" s="5" customFormat="1" x14ac:dyDescent="0.2">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2"/>
    </row>
    <row r="255" spans="1:66" s="5" customFormat="1" x14ac:dyDescent="0.2">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2"/>
    </row>
    <row r="256" spans="1:66" s="5" customFormat="1" x14ac:dyDescent="0.2">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2"/>
    </row>
    <row r="257" spans="1:66" s="5" customFormat="1" x14ac:dyDescent="0.2">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2"/>
    </row>
    <row r="258" spans="1:66" s="5" customFormat="1" x14ac:dyDescent="0.2">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2"/>
    </row>
    <row r="259" spans="1:66" s="5" customFormat="1" x14ac:dyDescent="0.2">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2"/>
    </row>
    <row r="260" spans="1:66" s="5" customFormat="1" x14ac:dyDescent="0.2">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2"/>
    </row>
    <row r="261" spans="1:66" s="5" customFormat="1" x14ac:dyDescent="0.2">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2"/>
    </row>
    <row r="262" spans="1:66" s="5" customFormat="1" x14ac:dyDescent="0.2">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2"/>
    </row>
    <row r="263" spans="1:66" s="5" customFormat="1" x14ac:dyDescent="0.2">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2"/>
    </row>
    <row r="264" spans="1:66" s="5" customFormat="1" x14ac:dyDescent="0.2">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2"/>
    </row>
    <row r="265" spans="1:66" s="5" customFormat="1" x14ac:dyDescent="0.2">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2"/>
    </row>
    <row r="266" spans="1:66" s="5" customFormat="1" x14ac:dyDescent="0.2">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2"/>
    </row>
    <row r="267" spans="1:66" s="5" customFormat="1" x14ac:dyDescent="0.2">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2"/>
    </row>
    <row r="268" spans="1:66" s="5" customFormat="1" x14ac:dyDescent="0.2">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2"/>
    </row>
    <row r="269" spans="1:66" s="5" customFormat="1" x14ac:dyDescent="0.2">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2"/>
    </row>
    <row r="270" spans="1:66" s="5" customFormat="1" x14ac:dyDescent="0.2">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2"/>
    </row>
    <row r="271" spans="1:66" s="5" customFormat="1" x14ac:dyDescent="0.2">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2"/>
    </row>
    <row r="272" spans="1:66" s="5" customFormat="1" x14ac:dyDescent="0.2">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2"/>
    </row>
    <row r="273" spans="1:66" s="5" customFormat="1" x14ac:dyDescent="0.2">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2"/>
    </row>
    <row r="274" spans="1:66" s="5" customFormat="1" x14ac:dyDescent="0.2">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2"/>
    </row>
    <row r="275" spans="1:66" s="5" customFormat="1" x14ac:dyDescent="0.2">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2"/>
    </row>
    <row r="276" spans="1:66" s="5" customFormat="1" x14ac:dyDescent="0.2">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2"/>
    </row>
    <row r="277" spans="1:66" s="5" customFormat="1" x14ac:dyDescent="0.2">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2"/>
    </row>
    <row r="278" spans="1:66" s="5" customFormat="1" x14ac:dyDescent="0.2">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2"/>
    </row>
    <row r="279" spans="1:66" s="5" customFormat="1" x14ac:dyDescent="0.2">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2"/>
    </row>
    <row r="280" spans="1:66" s="5" customFormat="1" x14ac:dyDescent="0.2">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2"/>
    </row>
    <row r="281" spans="1:66" s="5" customFormat="1" x14ac:dyDescent="0.2">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2"/>
    </row>
    <row r="282" spans="1:66" s="5" customFormat="1" x14ac:dyDescent="0.2">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2"/>
    </row>
    <row r="283" spans="1:66" s="5" customFormat="1" x14ac:dyDescent="0.2">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2"/>
    </row>
    <row r="284" spans="1:66" s="5" customFormat="1" x14ac:dyDescent="0.2">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2"/>
    </row>
    <row r="285" spans="1:66" s="5" customFormat="1" x14ac:dyDescent="0.2">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2"/>
    </row>
    <row r="286" spans="1:66" s="5" customFormat="1" x14ac:dyDescent="0.2">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2"/>
    </row>
    <row r="287" spans="1:66" s="5" customFormat="1" x14ac:dyDescent="0.2">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2"/>
    </row>
    <row r="288" spans="1:66" s="5" customFormat="1" x14ac:dyDescent="0.2">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2"/>
    </row>
    <row r="289" spans="1:66" s="5" customFormat="1" x14ac:dyDescent="0.2">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2"/>
    </row>
    <row r="290" spans="1:66" s="5" customFormat="1" x14ac:dyDescent="0.2">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2"/>
    </row>
    <row r="291" spans="1:66" s="5" customFormat="1" x14ac:dyDescent="0.2">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2"/>
    </row>
    <row r="292" spans="1:66" s="5" customFormat="1" x14ac:dyDescent="0.2">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2"/>
    </row>
    <row r="293" spans="1:66" s="5" customFormat="1" x14ac:dyDescent="0.2">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2"/>
    </row>
    <row r="294" spans="1:66" s="5" customFormat="1" x14ac:dyDescent="0.2">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2"/>
    </row>
    <row r="295" spans="1:66" s="5" customFormat="1" x14ac:dyDescent="0.2">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2"/>
    </row>
    <row r="296" spans="1:66" s="5" customFormat="1" x14ac:dyDescent="0.2">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2"/>
    </row>
    <row r="297" spans="1:66" s="5" customFormat="1" x14ac:dyDescent="0.2">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2"/>
    </row>
    <row r="298" spans="1:66" s="5" customFormat="1" x14ac:dyDescent="0.2">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2"/>
    </row>
    <row r="299" spans="1:66" s="5" customFormat="1" x14ac:dyDescent="0.2">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2"/>
    </row>
    <row r="300" spans="1:66" s="5" customFormat="1" x14ac:dyDescent="0.2">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2"/>
    </row>
    <row r="301" spans="1:66" s="5" customFormat="1" x14ac:dyDescent="0.2">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2"/>
    </row>
    <row r="302" spans="1:66" s="5" customFormat="1" x14ac:dyDescent="0.2">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2"/>
    </row>
    <row r="303" spans="1:66" s="5" customFormat="1" x14ac:dyDescent="0.2">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2"/>
    </row>
    <row r="304" spans="1:66" s="5" customFormat="1" x14ac:dyDescent="0.2">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2"/>
    </row>
    <row r="305" spans="1:66" s="5" customFormat="1" x14ac:dyDescent="0.2">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2"/>
    </row>
    <row r="306" spans="1:66" s="5" customFormat="1" x14ac:dyDescent="0.2">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2"/>
    </row>
    <row r="307" spans="1:66" s="5" customFormat="1" x14ac:dyDescent="0.2">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2"/>
    </row>
    <row r="308" spans="1:66" s="5" customFormat="1" x14ac:dyDescent="0.2">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2"/>
    </row>
    <row r="309" spans="1:66" s="5" customFormat="1" x14ac:dyDescent="0.2">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2"/>
    </row>
    <row r="310" spans="1:66" s="5" customFormat="1" x14ac:dyDescent="0.2">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2"/>
    </row>
    <row r="311" spans="1:66" s="5" customFormat="1" x14ac:dyDescent="0.2">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2"/>
    </row>
    <row r="312" spans="1:66" s="5" customFormat="1" x14ac:dyDescent="0.2">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2"/>
    </row>
    <row r="313" spans="1:66" s="5" customFormat="1" x14ac:dyDescent="0.2">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2"/>
    </row>
    <row r="314" spans="1:66" s="5" customFormat="1" x14ac:dyDescent="0.2">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2"/>
    </row>
    <row r="315" spans="1:66" s="5" customFormat="1" x14ac:dyDescent="0.2">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2"/>
    </row>
    <row r="316" spans="1:66" s="5" customFormat="1" x14ac:dyDescent="0.2">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2"/>
    </row>
    <row r="317" spans="1:66" s="5" customFormat="1" x14ac:dyDescent="0.2">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2"/>
    </row>
    <row r="318" spans="1:66" s="5" customFormat="1" x14ac:dyDescent="0.2">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2"/>
    </row>
    <row r="319" spans="1:66" s="5" customFormat="1" x14ac:dyDescent="0.2">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2"/>
    </row>
    <row r="320" spans="1:66" s="5" customFormat="1" x14ac:dyDescent="0.2">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2"/>
    </row>
    <row r="321" spans="1:66" s="5" customFormat="1" x14ac:dyDescent="0.2">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2"/>
    </row>
    <row r="322" spans="1:66" s="5" customFormat="1" x14ac:dyDescent="0.2">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2"/>
    </row>
    <row r="323" spans="1:66" s="5" customFormat="1" x14ac:dyDescent="0.2">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2"/>
    </row>
    <row r="324" spans="1:66" s="5" customFormat="1" x14ac:dyDescent="0.2">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2"/>
    </row>
    <row r="325" spans="1:66" s="5" customFormat="1" x14ac:dyDescent="0.2">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2"/>
    </row>
    <row r="326" spans="1:66" s="5" customFormat="1" x14ac:dyDescent="0.2">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2"/>
    </row>
    <row r="327" spans="1:66" s="5" customFormat="1" x14ac:dyDescent="0.2">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2"/>
    </row>
    <row r="328" spans="1:66" s="5" customFormat="1" x14ac:dyDescent="0.2">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2"/>
    </row>
    <row r="329" spans="1:66" s="5" customFormat="1" x14ac:dyDescent="0.2">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2"/>
    </row>
    <row r="330" spans="1:66" s="5" customFormat="1" x14ac:dyDescent="0.2">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2"/>
    </row>
    <row r="331" spans="1:66" s="5" customFormat="1" x14ac:dyDescent="0.2">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2"/>
    </row>
    <row r="332" spans="1:66" s="5" customFormat="1" x14ac:dyDescent="0.2">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2"/>
    </row>
    <row r="333" spans="1:66" s="5" customFormat="1" x14ac:dyDescent="0.2">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2"/>
    </row>
    <row r="334" spans="1:66" s="5" customFormat="1" x14ac:dyDescent="0.2">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2"/>
    </row>
    <row r="335" spans="1:66" s="5" customFormat="1" x14ac:dyDescent="0.2">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2"/>
    </row>
    <row r="336" spans="1:66" s="5" customFormat="1" x14ac:dyDescent="0.2">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2"/>
    </row>
    <row r="337" spans="1:66" s="5" customFormat="1" x14ac:dyDescent="0.2">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2"/>
    </row>
    <row r="338" spans="1:66" s="5" customFormat="1" x14ac:dyDescent="0.2">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2"/>
    </row>
    <row r="339" spans="1:66" s="5" customFormat="1" x14ac:dyDescent="0.2">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2"/>
    </row>
    <row r="340" spans="1:66" s="5" customFormat="1" x14ac:dyDescent="0.2">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2"/>
    </row>
    <row r="341" spans="1:66" s="5" customFormat="1" x14ac:dyDescent="0.2">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2"/>
    </row>
    <row r="342" spans="1:66" s="5" customFormat="1" x14ac:dyDescent="0.2">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2"/>
    </row>
    <row r="343" spans="1:66" s="5" customFormat="1" x14ac:dyDescent="0.2">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2"/>
    </row>
    <row r="344" spans="1:66" s="5" customFormat="1" x14ac:dyDescent="0.2">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2"/>
    </row>
    <row r="345" spans="1:66" s="5" customFormat="1" x14ac:dyDescent="0.2">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2"/>
    </row>
    <row r="346" spans="1:66" s="5" customFormat="1" x14ac:dyDescent="0.2">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2"/>
    </row>
    <row r="347" spans="1:66" s="5" customFormat="1" x14ac:dyDescent="0.2">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2"/>
    </row>
    <row r="348" spans="1:66" s="5" customFormat="1" x14ac:dyDescent="0.2">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2"/>
    </row>
    <row r="349" spans="1:66" s="5" customFormat="1" x14ac:dyDescent="0.2">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2"/>
    </row>
    <row r="350" spans="1:66" s="5" customFormat="1" x14ac:dyDescent="0.2">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2"/>
    </row>
    <row r="351" spans="1:66" s="5" customFormat="1" x14ac:dyDescent="0.2">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2"/>
    </row>
    <row r="352" spans="1:66" s="5" customFormat="1" x14ac:dyDescent="0.2">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2"/>
    </row>
    <row r="353" spans="1:66" s="5" customFormat="1" x14ac:dyDescent="0.2">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2"/>
    </row>
    <row r="354" spans="1:66" s="5" customFormat="1" x14ac:dyDescent="0.2">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2"/>
    </row>
    <row r="355" spans="1:66" s="5" customFormat="1" x14ac:dyDescent="0.2">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2"/>
    </row>
    <row r="356" spans="1:66" s="5" customFormat="1" x14ac:dyDescent="0.2">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2"/>
    </row>
    <row r="357" spans="1:66" s="5" customFormat="1" x14ac:dyDescent="0.2">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2"/>
    </row>
    <row r="358" spans="1:66" s="5" customFormat="1" x14ac:dyDescent="0.2">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2"/>
    </row>
    <row r="359" spans="1:66" s="5" customFormat="1" x14ac:dyDescent="0.2">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2"/>
    </row>
    <row r="360" spans="1:66" s="5" customFormat="1" x14ac:dyDescent="0.2">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2"/>
    </row>
    <row r="361" spans="1:66" s="5" customFormat="1" x14ac:dyDescent="0.2">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2"/>
    </row>
    <row r="362" spans="1:66" s="5" customFormat="1" x14ac:dyDescent="0.2">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2"/>
    </row>
    <row r="363" spans="1:66" s="5" customFormat="1" x14ac:dyDescent="0.2">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2"/>
    </row>
    <row r="364" spans="1:66" s="5" customFormat="1" x14ac:dyDescent="0.2">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2"/>
    </row>
    <row r="365" spans="1:66" s="5" customFormat="1" x14ac:dyDescent="0.2">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2"/>
    </row>
    <row r="366" spans="1:66" s="5" customFormat="1" x14ac:dyDescent="0.2">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2"/>
    </row>
    <row r="367" spans="1:66" s="5" customFormat="1" x14ac:dyDescent="0.2">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2"/>
    </row>
    <row r="368" spans="1:66" s="5" customFormat="1" x14ac:dyDescent="0.2">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2"/>
    </row>
    <row r="369" spans="1:66" s="5" customFormat="1" x14ac:dyDescent="0.2">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2"/>
    </row>
    <row r="370" spans="1:66" s="5" customFormat="1" x14ac:dyDescent="0.2">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2"/>
    </row>
    <row r="371" spans="1:66" s="5" customFormat="1" x14ac:dyDescent="0.2">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2"/>
    </row>
    <row r="372" spans="1:66" s="5" customFormat="1" x14ac:dyDescent="0.2">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2"/>
    </row>
    <row r="373" spans="1:66" s="5" customFormat="1" x14ac:dyDescent="0.2">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2"/>
    </row>
    <row r="374" spans="1:66" s="5" customFormat="1" x14ac:dyDescent="0.2">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2"/>
    </row>
    <row r="375" spans="1:66" s="5" customFormat="1" x14ac:dyDescent="0.2">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2"/>
    </row>
    <row r="376" spans="1:66" s="5" customFormat="1" x14ac:dyDescent="0.2">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2"/>
    </row>
    <row r="377" spans="1:66" s="5" customFormat="1" x14ac:dyDescent="0.2">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2"/>
    </row>
    <row r="378" spans="1:66" s="5" customFormat="1" x14ac:dyDescent="0.2">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2"/>
    </row>
    <row r="379" spans="1:66" s="5" customFormat="1" x14ac:dyDescent="0.2">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2"/>
    </row>
    <row r="380" spans="1:66" s="5" customFormat="1" x14ac:dyDescent="0.2">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2"/>
    </row>
    <row r="381" spans="1:66" s="5" customFormat="1" x14ac:dyDescent="0.2">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2"/>
    </row>
    <row r="382" spans="1:66" s="5" customFormat="1" x14ac:dyDescent="0.2">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2"/>
    </row>
    <row r="383" spans="1:66" s="5" customFormat="1" x14ac:dyDescent="0.2">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2"/>
    </row>
    <row r="384" spans="1:66" s="5" customFormat="1" x14ac:dyDescent="0.2">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2"/>
    </row>
    <row r="385" spans="1:66" s="5" customFormat="1" x14ac:dyDescent="0.2">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2"/>
    </row>
    <row r="386" spans="1:66" s="5" customFormat="1" x14ac:dyDescent="0.2">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2"/>
    </row>
    <row r="387" spans="1:66" s="5" customFormat="1" x14ac:dyDescent="0.2">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2"/>
    </row>
    <row r="388" spans="1:66" s="5" customFormat="1" x14ac:dyDescent="0.2">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2"/>
    </row>
    <row r="389" spans="1:66" s="5" customFormat="1" x14ac:dyDescent="0.2">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2"/>
    </row>
    <row r="390" spans="1:66" s="5" customFormat="1" x14ac:dyDescent="0.2">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2"/>
    </row>
    <row r="391" spans="1:66" s="5" customFormat="1" x14ac:dyDescent="0.2">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2"/>
    </row>
    <row r="392" spans="1:66" s="5" customFormat="1" x14ac:dyDescent="0.2">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2"/>
    </row>
    <row r="393" spans="1:66" s="5" customFormat="1" x14ac:dyDescent="0.2">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2"/>
    </row>
    <row r="394" spans="1:66" s="5" customFormat="1" x14ac:dyDescent="0.2">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2"/>
    </row>
    <row r="395" spans="1:66" s="5" customFormat="1" x14ac:dyDescent="0.2">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2"/>
    </row>
    <row r="396" spans="1:66" s="5" customFormat="1" x14ac:dyDescent="0.2">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2"/>
    </row>
    <row r="397" spans="1:66" s="5" customFormat="1" x14ac:dyDescent="0.2">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2"/>
    </row>
    <row r="398" spans="1:66" s="5" customFormat="1" x14ac:dyDescent="0.2">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2"/>
    </row>
    <row r="399" spans="1:66" s="5" customFormat="1" x14ac:dyDescent="0.2">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2"/>
    </row>
    <row r="400" spans="1:66" s="5" customFormat="1" x14ac:dyDescent="0.2">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2"/>
    </row>
    <row r="401" spans="1:66" s="5" customFormat="1" x14ac:dyDescent="0.2">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2"/>
    </row>
    <row r="402" spans="1:66" s="5" customFormat="1" x14ac:dyDescent="0.2">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2"/>
    </row>
    <row r="403" spans="1:66" s="5" customFormat="1" x14ac:dyDescent="0.2">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2"/>
    </row>
    <row r="404" spans="1:66" s="5" customFormat="1" x14ac:dyDescent="0.2">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2"/>
    </row>
    <row r="405" spans="1:66" s="5" customFormat="1" x14ac:dyDescent="0.2">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2"/>
    </row>
    <row r="406" spans="1:66" s="5" customFormat="1" x14ac:dyDescent="0.2">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2"/>
    </row>
    <row r="407" spans="1:66" s="5" customFormat="1" x14ac:dyDescent="0.2">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2"/>
    </row>
    <row r="408" spans="1:66" s="5" customFormat="1" x14ac:dyDescent="0.2">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2"/>
    </row>
    <row r="409" spans="1:66" s="5" customFormat="1" x14ac:dyDescent="0.2">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2"/>
    </row>
    <row r="410" spans="1:66" s="5" customFormat="1" x14ac:dyDescent="0.2">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2"/>
    </row>
    <row r="411" spans="1:66" s="5" customFormat="1" x14ac:dyDescent="0.2">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2"/>
    </row>
    <row r="412" spans="1:66" s="5" customFormat="1" x14ac:dyDescent="0.2">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2"/>
    </row>
    <row r="413" spans="1:66" s="5" customFormat="1" x14ac:dyDescent="0.2">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2"/>
    </row>
    <row r="414" spans="1:66" s="5" customFormat="1" x14ac:dyDescent="0.2">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2"/>
    </row>
    <row r="415" spans="1:66" s="5" customFormat="1" x14ac:dyDescent="0.2">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2"/>
    </row>
    <row r="416" spans="1:66" s="5" customFormat="1" x14ac:dyDescent="0.2">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2"/>
    </row>
    <row r="417" spans="1:66" s="5" customFormat="1" x14ac:dyDescent="0.2">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2"/>
    </row>
    <row r="418" spans="1:66" s="5" customFormat="1" x14ac:dyDescent="0.2">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2"/>
    </row>
    <row r="419" spans="1:66" s="5" customFormat="1" x14ac:dyDescent="0.2">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2"/>
    </row>
    <row r="420" spans="1:66" s="5" customFormat="1" x14ac:dyDescent="0.2">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2"/>
    </row>
    <row r="421" spans="1:66" s="5" customFormat="1" x14ac:dyDescent="0.2">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2"/>
    </row>
    <row r="422" spans="1:66" s="5" customFormat="1" x14ac:dyDescent="0.2">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2"/>
    </row>
    <row r="423" spans="1:66" s="5" customFormat="1" x14ac:dyDescent="0.2">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2"/>
    </row>
    <row r="424" spans="1:66" s="5" customFormat="1" x14ac:dyDescent="0.2">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2"/>
    </row>
    <row r="425" spans="1:66" s="5" customFormat="1" x14ac:dyDescent="0.2">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2"/>
    </row>
    <row r="426" spans="1:66" s="5" customFormat="1" x14ac:dyDescent="0.2">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2"/>
    </row>
    <row r="427" spans="1:66" s="5" customFormat="1" x14ac:dyDescent="0.2">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2"/>
    </row>
    <row r="428" spans="1:66" s="5" customFormat="1" x14ac:dyDescent="0.2">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2"/>
    </row>
    <row r="429" spans="1:66" s="5" customFormat="1" x14ac:dyDescent="0.2">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2"/>
    </row>
    <row r="430" spans="1:66" s="5" customFormat="1" x14ac:dyDescent="0.2">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2"/>
    </row>
    <row r="431" spans="1:66" s="5" customFormat="1" x14ac:dyDescent="0.2">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2"/>
    </row>
    <row r="432" spans="1:66" s="5" customFormat="1" x14ac:dyDescent="0.2">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2"/>
    </row>
    <row r="433" spans="1:66" s="5" customFormat="1" x14ac:dyDescent="0.2">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2"/>
    </row>
    <row r="434" spans="1:66" s="5" customFormat="1" x14ac:dyDescent="0.2">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2"/>
    </row>
    <row r="435" spans="1:66" s="5" customFormat="1" x14ac:dyDescent="0.2">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2"/>
    </row>
    <row r="436" spans="1:66" s="5" customFormat="1" x14ac:dyDescent="0.2">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2"/>
    </row>
    <row r="437" spans="1:66" s="5" customFormat="1" x14ac:dyDescent="0.2">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2"/>
    </row>
    <row r="438" spans="1:66" s="5" customFormat="1" x14ac:dyDescent="0.2">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2"/>
    </row>
    <row r="439" spans="1:66" s="5" customFormat="1" x14ac:dyDescent="0.2">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2"/>
    </row>
    <row r="440" spans="1:66" s="5" customFormat="1" x14ac:dyDescent="0.2">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2"/>
    </row>
    <row r="441" spans="1:66" s="5" customFormat="1" x14ac:dyDescent="0.2">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2"/>
    </row>
    <row r="442" spans="1:66" s="5" customFormat="1" x14ac:dyDescent="0.2">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2"/>
    </row>
    <row r="443" spans="1:66" s="5" customFormat="1" x14ac:dyDescent="0.2">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2"/>
    </row>
    <row r="444" spans="1:66" s="5" customFormat="1" x14ac:dyDescent="0.2">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2"/>
    </row>
    <row r="445" spans="1:66" s="5" customFormat="1" x14ac:dyDescent="0.2">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2"/>
    </row>
    <row r="446" spans="1:66" s="5" customFormat="1" x14ac:dyDescent="0.2">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2"/>
    </row>
    <row r="447" spans="1:66" s="5" customFormat="1" x14ac:dyDescent="0.2">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2"/>
    </row>
    <row r="448" spans="1:66" s="5" customFormat="1" x14ac:dyDescent="0.2">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2"/>
    </row>
    <row r="449" spans="1:66" s="5" customFormat="1" x14ac:dyDescent="0.2">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2"/>
    </row>
    <row r="450" spans="1:66" s="5" customFormat="1" x14ac:dyDescent="0.2">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2"/>
    </row>
    <row r="451" spans="1:66" s="5" customFormat="1" x14ac:dyDescent="0.2">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2"/>
    </row>
    <row r="452" spans="1:66" s="5" customFormat="1" x14ac:dyDescent="0.2">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2"/>
    </row>
    <row r="453" spans="1:66" s="5" customFormat="1" x14ac:dyDescent="0.2">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2"/>
    </row>
    <row r="454" spans="1:66" s="5" customFormat="1" x14ac:dyDescent="0.2">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2"/>
    </row>
    <row r="455" spans="1:66" s="5" customFormat="1" x14ac:dyDescent="0.2">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2"/>
    </row>
    <row r="456" spans="1:66" s="5" customFormat="1" x14ac:dyDescent="0.2">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2"/>
    </row>
    <row r="457" spans="1:66" s="5" customFormat="1" x14ac:dyDescent="0.2">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2"/>
    </row>
    <row r="458" spans="1:66" s="5" customFormat="1" x14ac:dyDescent="0.2">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2"/>
    </row>
    <row r="459" spans="1:66" s="5" customFormat="1" x14ac:dyDescent="0.2">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2"/>
    </row>
    <row r="460" spans="1:66" s="5" customFormat="1" x14ac:dyDescent="0.2">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2"/>
    </row>
    <row r="461" spans="1:66" s="5" customFormat="1" x14ac:dyDescent="0.2">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2"/>
    </row>
    <row r="462" spans="1:66" s="5" customFormat="1" x14ac:dyDescent="0.2">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2"/>
    </row>
    <row r="463" spans="1:66" s="5" customFormat="1" x14ac:dyDescent="0.2">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2"/>
    </row>
    <row r="464" spans="1:66" s="5" customFormat="1" x14ac:dyDescent="0.2">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2"/>
    </row>
    <row r="465" spans="1:66" s="5" customFormat="1" x14ac:dyDescent="0.2">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2"/>
    </row>
    <row r="466" spans="1:66" s="5" customFormat="1" x14ac:dyDescent="0.2">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2"/>
    </row>
    <row r="467" spans="1:66" s="5" customFormat="1" x14ac:dyDescent="0.2">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2"/>
    </row>
    <row r="468" spans="1:66" s="5" customFormat="1" x14ac:dyDescent="0.2">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2"/>
    </row>
    <row r="469" spans="1:66" s="5" customFormat="1" x14ac:dyDescent="0.2">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2"/>
    </row>
    <row r="470" spans="1:66" s="5" customFormat="1" x14ac:dyDescent="0.2">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2"/>
    </row>
    <row r="471" spans="1:66" s="5" customFormat="1" x14ac:dyDescent="0.2">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2"/>
    </row>
    <row r="472" spans="1:66" s="5" customFormat="1" x14ac:dyDescent="0.2">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2"/>
    </row>
    <row r="473" spans="1:66" s="5" customFormat="1" x14ac:dyDescent="0.2">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2"/>
    </row>
    <row r="474" spans="1:66" s="5" customFormat="1" x14ac:dyDescent="0.2">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2"/>
    </row>
    <row r="475" spans="1:66" s="5" customFormat="1" x14ac:dyDescent="0.2">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2"/>
    </row>
    <row r="476" spans="1:66" s="5" customFormat="1" x14ac:dyDescent="0.2">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2"/>
    </row>
    <row r="477" spans="1:66" s="5" customFormat="1" x14ac:dyDescent="0.2">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2"/>
    </row>
    <row r="478" spans="1:66" s="5" customFormat="1" x14ac:dyDescent="0.2">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2"/>
    </row>
    <row r="479" spans="1:66" s="5" customFormat="1" x14ac:dyDescent="0.2">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2"/>
    </row>
    <row r="480" spans="1:66" s="5" customFormat="1" x14ac:dyDescent="0.2">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2"/>
    </row>
    <row r="481" spans="1:66" s="5" customFormat="1" x14ac:dyDescent="0.2">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2"/>
    </row>
    <row r="482" spans="1:66" s="5" customFormat="1" x14ac:dyDescent="0.2">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2"/>
    </row>
    <row r="483" spans="1:66" s="5" customFormat="1" x14ac:dyDescent="0.2">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2"/>
    </row>
    <row r="484" spans="1:66" s="5" customFormat="1" x14ac:dyDescent="0.2">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2"/>
    </row>
    <row r="485" spans="1:66" s="5" customFormat="1" x14ac:dyDescent="0.2">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2"/>
    </row>
    <row r="486" spans="1:66" s="5" customFormat="1" x14ac:dyDescent="0.2">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2"/>
    </row>
    <row r="487" spans="1:66" s="5" customFormat="1" x14ac:dyDescent="0.2">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2"/>
    </row>
    <row r="488" spans="1:66" s="5" customFormat="1" x14ac:dyDescent="0.2">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2"/>
    </row>
    <row r="489" spans="1:66" s="5" customFormat="1" x14ac:dyDescent="0.2">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2"/>
    </row>
    <row r="490" spans="1:66" s="5" customFormat="1" x14ac:dyDescent="0.2">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2"/>
    </row>
    <row r="491" spans="1:66" s="5" customFormat="1" x14ac:dyDescent="0.2">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2"/>
    </row>
    <row r="492" spans="1:66" s="5" customFormat="1" x14ac:dyDescent="0.2">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2"/>
    </row>
    <row r="493" spans="1:66" s="5" customFormat="1" x14ac:dyDescent="0.2">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2"/>
    </row>
    <row r="494" spans="1:66" s="5" customFormat="1" x14ac:dyDescent="0.2">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2"/>
    </row>
    <row r="495" spans="1:66" s="5" customFormat="1" x14ac:dyDescent="0.2">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2"/>
    </row>
    <row r="496" spans="1:66" s="5" customFormat="1" x14ac:dyDescent="0.2">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2"/>
    </row>
    <row r="497" spans="1:66" s="5" customFormat="1" x14ac:dyDescent="0.2">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2"/>
    </row>
    <row r="498" spans="1:66" s="5" customFormat="1" x14ac:dyDescent="0.2">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2"/>
    </row>
    <row r="499" spans="1:66" s="5" customFormat="1" x14ac:dyDescent="0.2">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2"/>
    </row>
    <row r="500" spans="1:66" s="5" customFormat="1" x14ac:dyDescent="0.2">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2"/>
    </row>
    <row r="501" spans="1:66" s="5" customFormat="1" x14ac:dyDescent="0.2">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2"/>
    </row>
    <row r="502" spans="1:66" s="5" customFormat="1" x14ac:dyDescent="0.2">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34"/>
      <c r="BN502" s="12"/>
    </row>
    <row r="503" spans="1:66" s="5" customFormat="1" x14ac:dyDescent="0.2">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34"/>
      <c r="BN503" s="12"/>
    </row>
    <row r="504" spans="1:66" s="5" customFormat="1" x14ac:dyDescent="0.2">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34"/>
      <c r="BN504" s="12"/>
    </row>
    <row r="505" spans="1:66" s="5" customFormat="1" x14ac:dyDescent="0.2">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34"/>
      <c r="BN505" s="12"/>
    </row>
    <row r="506" spans="1:66" s="5" customFormat="1" x14ac:dyDescent="0.2">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34"/>
      <c r="BN506" s="12"/>
    </row>
    <row r="507" spans="1:66" s="5" customFormat="1" x14ac:dyDescent="0.2">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34"/>
      <c r="BN507" s="12"/>
    </row>
    <row r="508" spans="1:66" s="5" customFormat="1" x14ac:dyDescent="0.2">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34"/>
      <c r="BN508" s="12"/>
    </row>
    <row r="509" spans="1:66" s="5" customFormat="1" x14ac:dyDescent="0.2">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34"/>
      <c r="BN509" s="12"/>
    </row>
    <row r="510" spans="1:66" s="5" customFormat="1" x14ac:dyDescent="0.2">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34"/>
      <c r="BN510" s="12"/>
    </row>
    <row r="511" spans="1:66" s="5" customFormat="1" x14ac:dyDescent="0.2">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34"/>
      <c r="BN511" s="12"/>
    </row>
    <row r="512" spans="1:66" s="5" customFormat="1" x14ac:dyDescent="0.2">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2"/>
    </row>
    <row r="513" spans="1:66" s="5" customFormat="1" x14ac:dyDescent="0.2">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2"/>
    </row>
    <row r="514" spans="1:66" s="5" customFormat="1" x14ac:dyDescent="0.2">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2"/>
    </row>
    <row r="515" spans="1:66" s="5" customFormat="1" x14ac:dyDescent="0.2">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2"/>
    </row>
    <row r="516" spans="1:66" s="5" customFormat="1" x14ac:dyDescent="0.2">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2"/>
    </row>
    <row r="517" spans="1:66" s="5" customFormat="1" x14ac:dyDescent="0.2">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2"/>
    </row>
    <row r="518" spans="1:66" s="5" customFormat="1" x14ac:dyDescent="0.2">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2"/>
    </row>
    <row r="519" spans="1:66" s="5" customFormat="1" x14ac:dyDescent="0.2">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2"/>
    </row>
    <row r="520" spans="1:66" s="5" customFormat="1" x14ac:dyDescent="0.2">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2"/>
    </row>
    <row r="521" spans="1:66" s="5" customFormat="1" x14ac:dyDescent="0.2">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2"/>
    </row>
    <row r="522" spans="1:66" s="5" customFormat="1" x14ac:dyDescent="0.2">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2"/>
    </row>
    <row r="523" spans="1:66" s="5" customFormat="1" x14ac:dyDescent="0.2">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2"/>
    </row>
    <row r="524" spans="1:66" s="5" customFormat="1" x14ac:dyDescent="0.2">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2"/>
    </row>
    <row r="525" spans="1:66" s="5" customFormat="1" x14ac:dyDescent="0.2">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2"/>
    </row>
    <row r="526" spans="1:66" s="5" customFormat="1" x14ac:dyDescent="0.2">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2"/>
    </row>
    <row r="527" spans="1:66" s="5" customFormat="1" x14ac:dyDescent="0.2">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2"/>
    </row>
    <row r="528" spans="1:66" s="5" customFormat="1" x14ac:dyDescent="0.2">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2"/>
    </row>
    <row r="529" spans="1:66" s="5" customFormat="1" x14ac:dyDescent="0.2">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2"/>
    </row>
    <row r="530" spans="1:66" s="5" customFormat="1" x14ac:dyDescent="0.2">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2"/>
    </row>
    <row r="531" spans="1:66" s="5" customFormat="1" x14ac:dyDescent="0.2">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2"/>
    </row>
    <row r="532" spans="1:66" s="5" customFormat="1" x14ac:dyDescent="0.2">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34"/>
      <c r="BN532" s="12"/>
    </row>
    <row r="533" spans="1:66" s="5" customFormat="1" x14ac:dyDescent="0.2">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2"/>
    </row>
    <row r="534" spans="1:66" s="5" customFormat="1" x14ac:dyDescent="0.2">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34"/>
      <c r="BN534" s="12"/>
    </row>
    <row r="535" spans="1:66" s="5" customFormat="1" x14ac:dyDescent="0.2">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34"/>
      <c r="BN535" s="12"/>
    </row>
    <row r="536" spans="1:66" s="5" customFormat="1" x14ac:dyDescent="0.2">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34"/>
      <c r="BN536" s="12"/>
    </row>
    <row r="537" spans="1:66" s="5" customFormat="1" x14ac:dyDescent="0.2">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34"/>
      <c r="BN537" s="12"/>
    </row>
    <row r="538" spans="1:66" s="5" customFormat="1" x14ac:dyDescent="0.2">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34"/>
      <c r="BN538" s="12"/>
    </row>
    <row r="539" spans="1:66" s="5" customFormat="1" x14ac:dyDescent="0.2">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34"/>
      <c r="BN539" s="12"/>
    </row>
    <row r="540" spans="1:66" s="5" customFormat="1" x14ac:dyDescent="0.2">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34"/>
      <c r="BN540" s="12"/>
    </row>
    <row r="541" spans="1:66" s="5" customFormat="1" x14ac:dyDescent="0.2">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34"/>
      <c r="BN541" s="12"/>
    </row>
    <row r="542" spans="1:66" s="5" customFormat="1" x14ac:dyDescent="0.2">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34"/>
      <c r="BN542" s="12"/>
    </row>
    <row r="543" spans="1:66" s="5" customFormat="1" x14ac:dyDescent="0.2">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2"/>
    </row>
    <row r="544" spans="1:66" s="5" customFormat="1" x14ac:dyDescent="0.2">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2"/>
    </row>
    <row r="545" spans="1:66" s="5" customFormat="1" x14ac:dyDescent="0.2">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2"/>
    </row>
    <row r="546" spans="1:66" s="5" customFormat="1" x14ac:dyDescent="0.2">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2"/>
    </row>
    <row r="547" spans="1:66" s="5" customFormat="1" x14ac:dyDescent="0.2">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2"/>
    </row>
    <row r="548" spans="1:66" s="5" customFormat="1" x14ac:dyDescent="0.2">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2"/>
    </row>
    <row r="549" spans="1:66" s="5" customFormat="1" x14ac:dyDescent="0.2">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34"/>
      <c r="BN549" s="12"/>
    </row>
    <row r="550" spans="1:66" s="5" customFormat="1" x14ac:dyDescent="0.2">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34"/>
      <c r="BN550" s="12"/>
    </row>
    <row r="551" spans="1:66" s="5" customFormat="1" x14ac:dyDescent="0.2">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34"/>
      <c r="BN551" s="12"/>
    </row>
    <row r="552" spans="1:66" s="5" customFormat="1" x14ac:dyDescent="0.2">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34"/>
      <c r="BN552" s="12"/>
    </row>
    <row r="553" spans="1:66" s="5" customFormat="1" x14ac:dyDescent="0.2">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34"/>
      <c r="BN553" s="12"/>
    </row>
    <row r="554" spans="1:66" s="5" customFormat="1" x14ac:dyDescent="0.2">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34"/>
      <c r="BN554" s="12"/>
    </row>
    <row r="555" spans="1:66" s="5" customFormat="1" x14ac:dyDescent="0.2">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34"/>
      <c r="BN555" s="12"/>
    </row>
    <row r="556" spans="1:66" s="5" customFormat="1" x14ac:dyDescent="0.2">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34"/>
      <c r="BN556" s="12"/>
    </row>
    <row r="557" spans="1:66" s="5" customFormat="1" x14ac:dyDescent="0.2">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34"/>
      <c r="BN557" s="12"/>
    </row>
    <row r="558" spans="1:66" s="5" customFormat="1" x14ac:dyDescent="0.2">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34"/>
      <c r="BN558" s="12"/>
    </row>
    <row r="559" spans="1:66" s="5" customFormat="1" x14ac:dyDescent="0.2">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34"/>
      <c r="BN559" s="12"/>
    </row>
    <row r="560" spans="1:66" s="5" customFormat="1" x14ac:dyDescent="0.2">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34"/>
      <c r="BN560" s="12"/>
    </row>
    <row r="561" spans="1:66" s="5" customFormat="1" x14ac:dyDescent="0.2">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34"/>
      <c r="BN561" s="12"/>
    </row>
    <row r="562" spans="1:66" s="5" customFormat="1" x14ac:dyDescent="0.2">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2"/>
    </row>
    <row r="563" spans="1:66" s="5" customFormat="1" x14ac:dyDescent="0.2">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2"/>
    </row>
    <row r="564" spans="1:66" s="5" customFormat="1" x14ac:dyDescent="0.2">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34"/>
      <c r="BN564" s="12"/>
    </row>
    <row r="565" spans="1:66" s="5" customFormat="1" x14ac:dyDescent="0.2">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34"/>
      <c r="BN565" s="12"/>
    </row>
    <row r="566" spans="1:66" s="5" customFormat="1" x14ac:dyDescent="0.2">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34"/>
      <c r="BN566" s="12"/>
    </row>
    <row r="567" spans="1:66" s="5" customFormat="1" x14ac:dyDescent="0.2">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34"/>
      <c r="BN567" s="12"/>
    </row>
    <row r="568" spans="1:66" s="5" customFormat="1" x14ac:dyDescent="0.2">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34"/>
      <c r="BN568" s="12"/>
    </row>
    <row r="569" spans="1:66" s="5" customFormat="1" x14ac:dyDescent="0.2">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34"/>
      <c r="BN569" s="12"/>
    </row>
    <row r="570" spans="1:66" s="5" customFormat="1" x14ac:dyDescent="0.2">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34"/>
      <c r="BN570" s="12"/>
    </row>
    <row r="571" spans="1:66" s="5" customFormat="1" x14ac:dyDescent="0.2">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34"/>
      <c r="BN571" s="12"/>
    </row>
    <row r="572" spans="1:66" s="5" customFormat="1" x14ac:dyDescent="0.2">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34"/>
      <c r="BN572" s="12"/>
    </row>
    <row r="573" spans="1:66" s="5" customFormat="1" x14ac:dyDescent="0.2">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34"/>
      <c r="BN573" s="12"/>
    </row>
    <row r="574" spans="1:66" s="5" customFormat="1" x14ac:dyDescent="0.2">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34"/>
      <c r="BN574" s="12"/>
    </row>
    <row r="575" spans="1:66" s="5" customFormat="1" x14ac:dyDescent="0.2">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34"/>
      <c r="BN575" s="12"/>
    </row>
    <row r="576" spans="1:66" s="5" customFormat="1" x14ac:dyDescent="0.2">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34"/>
      <c r="BN576" s="12"/>
    </row>
    <row r="577" spans="1:66" s="5" customFormat="1" x14ac:dyDescent="0.2">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34"/>
      <c r="BN577" s="12"/>
    </row>
    <row r="578" spans="1:66" s="5" customFormat="1" x14ac:dyDescent="0.2">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34"/>
      <c r="BN578" s="12"/>
    </row>
    <row r="579" spans="1:66" s="5" customFormat="1" x14ac:dyDescent="0.2">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34"/>
      <c r="BN579" s="12"/>
    </row>
    <row r="580" spans="1:66" s="5" customFormat="1" x14ac:dyDescent="0.2">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34"/>
      <c r="BN580" s="12"/>
    </row>
    <row r="581" spans="1:66" s="5" customFormat="1" x14ac:dyDescent="0.2">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34"/>
      <c r="BN581" s="12"/>
    </row>
    <row r="582" spans="1:66" s="5" customFormat="1" x14ac:dyDescent="0.2">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34"/>
      <c r="BN582" s="12"/>
    </row>
    <row r="583" spans="1:66" s="5" customFormat="1" x14ac:dyDescent="0.2">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34"/>
      <c r="BN583" s="12"/>
    </row>
    <row r="584" spans="1:66" s="5" customFormat="1" x14ac:dyDescent="0.2">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34"/>
      <c r="BN584" s="12"/>
    </row>
    <row r="585" spans="1:66" s="5" customFormat="1" x14ac:dyDescent="0.2">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34"/>
      <c r="BN585" s="12"/>
    </row>
    <row r="586" spans="1:66" s="5" customFormat="1" x14ac:dyDescent="0.2">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34"/>
      <c r="BN586" s="12"/>
    </row>
    <row r="587" spans="1:66" s="5" customFormat="1" x14ac:dyDescent="0.2">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34"/>
      <c r="BN587" s="12"/>
    </row>
    <row r="588" spans="1:66" s="5" customFormat="1" x14ac:dyDescent="0.2">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34"/>
      <c r="BN588" s="12"/>
    </row>
    <row r="589" spans="1:66" s="5" customFormat="1" x14ac:dyDescent="0.2">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34"/>
      <c r="BN589" s="12"/>
    </row>
    <row r="590" spans="1:66" s="5" customFormat="1" x14ac:dyDescent="0.2">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34"/>
      <c r="BN590" s="12"/>
    </row>
    <row r="591" spans="1:66" s="5" customFormat="1" x14ac:dyDescent="0.2">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34"/>
      <c r="BN591" s="12"/>
    </row>
    <row r="592" spans="1:66" s="5" customFormat="1" x14ac:dyDescent="0.2">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34"/>
      <c r="BN592" s="12"/>
    </row>
    <row r="593" spans="1:66" s="5" customFormat="1" x14ac:dyDescent="0.2">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34"/>
      <c r="BN593" s="12"/>
    </row>
    <row r="594" spans="1:66" s="5" customFormat="1" x14ac:dyDescent="0.2">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34"/>
      <c r="BN594" s="12"/>
    </row>
    <row r="595" spans="1:66" s="5" customFormat="1" x14ac:dyDescent="0.2">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34"/>
      <c r="BN595" s="12"/>
    </row>
    <row r="596" spans="1:66" s="5" customFormat="1" x14ac:dyDescent="0.2">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34"/>
      <c r="BN596" s="12"/>
    </row>
    <row r="597" spans="1:66" s="5" customFormat="1" x14ac:dyDescent="0.2">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34"/>
      <c r="BN597" s="12"/>
    </row>
    <row r="598" spans="1:66" s="5" customFormat="1" x14ac:dyDescent="0.2">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34"/>
      <c r="BN598" s="12"/>
    </row>
    <row r="599" spans="1:66" s="5" customFormat="1" x14ac:dyDescent="0.2">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34"/>
      <c r="BN599" s="12"/>
    </row>
    <row r="600" spans="1:66" s="5" customFormat="1" x14ac:dyDescent="0.2">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34"/>
      <c r="BN600" s="12"/>
    </row>
    <row r="601" spans="1:66" s="5" customFormat="1" x14ac:dyDescent="0.2">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34"/>
      <c r="BN601" s="12"/>
    </row>
    <row r="602" spans="1:66" s="5" customFormat="1" x14ac:dyDescent="0.2">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34"/>
      <c r="BN602" s="12"/>
    </row>
    <row r="603" spans="1:66" s="5" customFormat="1" x14ac:dyDescent="0.2">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34"/>
      <c r="BN603" s="12"/>
    </row>
    <row r="604" spans="1:66" s="5" customFormat="1" x14ac:dyDescent="0.2">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34"/>
      <c r="BN604" s="12"/>
    </row>
    <row r="605" spans="1:66" s="5" customFormat="1" x14ac:dyDescent="0.2">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34"/>
      <c r="BN605" s="12"/>
    </row>
    <row r="606" spans="1:66" s="5" customFormat="1" x14ac:dyDescent="0.2">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34"/>
      <c r="BN606" s="12"/>
    </row>
    <row r="607" spans="1:66" s="5" customFormat="1" x14ac:dyDescent="0.2">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34"/>
      <c r="BN607" s="12"/>
    </row>
    <row r="608" spans="1:66" s="5" customFormat="1" x14ac:dyDescent="0.2">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2"/>
    </row>
    <row r="609" spans="1:66" s="5" customFormat="1" x14ac:dyDescent="0.2">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2"/>
    </row>
    <row r="610" spans="1:66" s="5" customFormat="1" x14ac:dyDescent="0.2">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2"/>
    </row>
    <row r="611" spans="1:66" s="5" customFormat="1" x14ac:dyDescent="0.2">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2"/>
    </row>
    <row r="612" spans="1:66" s="5" customFormat="1" x14ac:dyDescent="0.2">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2"/>
    </row>
    <row r="613" spans="1:66" s="5" customFormat="1" x14ac:dyDescent="0.2">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2"/>
    </row>
    <row r="614" spans="1:66" s="5" customFormat="1" x14ac:dyDescent="0.2">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2"/>
    </row>
    <row r="615" spans="1:66" s="5" customFormat="1" x14ac:dyDescent="0.2">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34"/>
      <c r="BN615" s="12"/>
    </row>
    <row r="616" spans="1:66" s="5" customFormat="1" x14ac:dyDescent="0.2">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34"/>
      <c r="BN616" s="12"/>
    </row>
    <row r="617" spans="1:66" s="5" customFormat="1" x14ac:dyDescent="0.2">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34"/>
      <c r="BN617" s="12"/>
    </row>
    <row r="618" spans="1:66" s="5" customFormat="1" x14ac:dyDescent="0.2">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34"/>
      <c r="BN618" s="12"/>
    </row>
    <row r="619" spans="1:66" s="5" customFormat="1" x14ac:dyDescent="0.2">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34"/>
      <c r="BN619" s="12"/>
    </row>
    <row r="620" spans="1:66" s="5" customFormat="1" x14ac:dyDescent="0.2">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34"/>
      <c r="BN620" s="12"/>
    </row>
    <row r="621" spans="1:66" s="5" customFormat="1" x14ac:dyDescent="0.2">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34"/>
      <c r="BN621" s="12"/>
    </row>
    <row r="622" spans="1:66" s="5" customFormat="1" x14ac:dyDescent="0.2">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34"/>
      <c r="BN622" s="12"/>
    </row>
    <row r="623" spans="1:66" s="5" customFormat="1" x14ac:dyDescent="0.2">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34"/>
      <c r="BN623" s="12"/>
    </row>
    <row r="624" spans="1:66" s="5" customFormat="1" x14ac:dyDescent="0.2">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34"/>
      <c r="BN624" s="12"/>
    </row>
    <row r="625" spans="1:66" s="5" customFormat="1" x14ac:dyDescent="0.2">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34"/>
      <c r="BN625" s="12"/>
    </row>
    <row r="626" spans="1:66" s="5" customFormat="1" x14ac:dyDescent="0.2">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34"/>
      <c r="BN626" s="12"/>
    </row>
    <row r="627" spans="1:66" s="5" customFormat="1" x14ac:dyDescent="0.2">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34"/>
      <c r="BN627" s="12"/>
    </row>
    <row r="628" spans="1:66" s="5" customFormat="1" x14ac:dyDescent="0.2">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34"/>
      <c r="BN628" s="12"/>
    </row>
    <row r="629" spans="1:66" s="5" customFormat="1" x14ac:dyDescent="0.2">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34"/>
      <c r="BN629" s="12"/>
    </row>
    <row r="630" spans="1:66" s="5" customFormat="1" x14ac:dyDescent="0.2">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34"/>
      <c r="BN630" s="12"/>
    </row>
    <row r="631" spans="1:66" s="5" customFormat="1" x14ac:dyDescent="0.2">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34"/>
      <c r="BN631" s="12"/>
    </row>
    <row r="632" spans="1:66" s="5" customFormat="1" x14ac:dyDescent="0.2">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34"/>
      <c r="BN632" s="12"/>
    </row>
    <row r="633" spans="1:66" s="5" customFormat="1" x14ac:dyDescent="0.2">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34"/>
      <c r="BN633" s="12"/>
    </row>
    <row r="634" spans="1:66" s="5" customFormat="1" x14ac:dyDescent="0.2">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34"/>
      <c r="BN634" s="12"/>
    </row>
    <row r="635" spans="1:66" s="5" customFormat="1" x14ac:dyDescent="0.2">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34"/>
      <c r="BN635" s="12"/>
    </row>
    <row r="636" spans="1:66" s="5" customFormat="1" x14ac:dyDescent="0.2">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34"/>
      <c r="BN636" s="12"/>
    </row>
    <row r="637" spans="1:66" s="5" customFormat="1" x14ac:dyDescent="0.2">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34"/>
      <c r="BN637" s="12"/>
    </row>
    <row r="638" spans="1:66" s="5" customFormat="1" x14ac:dyDescent="0.2">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34"/>
      <c r="BN638" s="12"/>
    </row>
    <row r="639" spans="1:66" s="5" customFormat="1" x14ac:dyDescent="0.2">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34"/>
      <c r="BN639" s="12"/>
    </row>
    <row r="640" spans="1:66" s="5" customFormat="1" x14ac:dyDescent="0.2">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34"/>
      <c r="BN640" s="12"/>
    </row>
    <row r="641" spans="1:66" s="5" customFormat="1" x14ac:dyDescent="0.2">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34"/>
      <c r="BN641" s="12"/>
    </row>
    <row r="642" spans="1:66" s="5" customFormat="1" x14ac:dyDescent="0.2">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34"/>
      <c r="BN642" s="12"/>
    </row>
    <row r="643" spans="1:66" s="5" customFormat="1" x14ac:dyDescent="0.2">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34"/>
      <c r="BN643" s="12"/>
    </row>
    <row r="644" spans="1:66" s="5" customFormat="1" x14ac:dyDescent="0.2">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34"/>
      <c r="BN644" s="12"/>
    </row>
    <row r="645" spans="1:66" s="5" customFormat="1" x14ac:dyDescent="0.2">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34"/>
      <c r="BN645" s="12"/>
    </row>
    <row r="646" spans="1:66" s="5" customFormat="1" x14ac:dyDescent="0.2">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34"/>
      <c r="BN646" s="12"/>
    </row>
    <row r="647" spans="1:66" s="5" customFormat="1" x14ac:dyDescent="0.2">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34"/>
      <c r="BN647" s="12"/>
    </row>
    <row r="648" spans="1:66" s="5" customFormat="1" x14ac:dyDescent="0.2">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34"/>
      <c r="BN648" s="12"/>
    </row>
    <row r="649" spans="1:66" s="5" customFormat="1" x14ac:dyDescent="0.2">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34"/>
      <c r="BN649" s="12"/>
    </row>
    <row r="650" spans="1:66" s="5" customFormat="1" x14ac:dyDescent="0.2">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34"/>
      <c r="BN650" s="12"/>
    </row>
    <row r="651" spans="1:66" s="5" customFormat="1" x14ac:dyDescent="0.2">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34"/>
      <c r="BN651" s="12"/>
    </row>
    <row r="652" spans="1:66" s="5" customFormat="1" x14ac:dyDescent="0.2">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34"/>
      <c r="BN652" s="12"/>
    </row>
    <row r="653" spans="1:66" s="5" customFormat="1" x14ac:dyDescent="0.2">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34"/>
      <c r="BN653" s="12"/>
    </row>
    <row r="654" spans="1:66" s="5" customFormat="1" x14ac:dyDescent="0.2">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34"/>
      <c r="BN654" s="12"/>
    </row>
    <row r="655" spans="1:66" s="5" customFormat="1" x14ac:dyDescent="0.2">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2"/>
    </row>
    <row r="656" spans="1:66" s="5" customFormat="1" x14ac:dyDescent="0.2">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2"/>
    </row>
    <row r="657" spans="1:66" s="5" customFormat="1" x14ac:dyDescent="0.2">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34"/>
      <c r="BN657" s="12"/>
    </row>
    <row r="658" spans="1:66" s="5" customFormat="1" x14ac:dyDescent="0.2">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34"/>
      <c r="BN658" s="12"/>
    </row>
    <row r="659" spans="1:66" s="5" customFormat="1" x14ac:dyDescent="0.2">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34"/>
      <c r="BN659" s="12"/>
    </row>
    <row r="660" spans="1:66" s="5" customFormat="1" x14ac:dyDescent="0.2">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2"/>
    </row>
    <row r="661" spans="1:66" s="5" customFormat="1" x14ac:dyDescent="0.2">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34"/>
      <c r="BN661" s="12"/>
    </row>
    <row r="662" spans="1:66" s="5" customFormat="1" x14ac:dyDescent="0.2">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2"/>
    </row>
    <row r="663" spans="1:66" s="5" customFormat="1" x14ac:dyDescent="0.2">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2"/>
    </row>
    <row r="664" spans="1:66" s="5" customFormat="1" x14ac:dyDescent="0.2">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34"/>
      <c r="BN664" s="12"/>
    </row>
    <row r="665" spans="1:66" s="5" customFormat="1" x14ac:dyDescent="0.2">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34"/>
      <c r="BN665" s="12"/>
    </row>
    <row r="666" spans="1:66" s="5" customFormat="1" x14ac:dyDescent="0.2">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34"/>
      <c r="BN666" s="12"/>
    </row>
    <row r="667" spans="1:66" s="5" customFormat="1" x14ac:dyDescent="0.2">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34"/>
      <c r="BN667" s="12"/>
    </row>
    <row r="668" spans="1:66" s="5" customFormat="1" x14ac:dyDescent="0.2">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34"/>
      <c r="BN668" s="12"/>
    </row>
    <row r="669" spans="1:66" s="5" customFormat="1" x14ac:dyDescent="0.2">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34"/>
      <c r="BN669" s="12"/>
    </row>
    <row r="670" spans="1:66" s="5" customFormat="1" x14ac:dyDescent="0.2">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34"/>
      <c r="BN670" s="12"/>
    </row>
    <row r="671" spans="1:66" s="5" customFormat="1" x14ac:dyDescent="0.2">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34"/>
      <c r="BN671" s="12"/>
    </row>
    <row r="672" spans="1:66" s="5" customFormat="1" x14ac:dyDescent="0.2">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34"/>
      <c r="BN672" s="12"/>
    </row>
    <row r="673" spans="1:66" s="5" customFormat="1" x14ac:dyDescent="0.2">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34"/>
      <c r="BN673" s="12"/>
    </row>
    <row r="674" spans="1:66" s="21" customFormat="1" x14ac:dyDescent="0.2">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35"/>
      <c r="BM674" s="135"/>
      <c r="BN674" s="12"/>
    </row>
    <row r="675" spans="1:66" s="21" customFormat="1" x14ac:dyDescent="0.2">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35"/>
      <c r="BM675" s="135"/>
      <c r="BN675" s="12"/>
    </row>
    <row r="676" spans="1:66" s="21" customFormat="1" x14ac:dyDescent="0.2">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35"/>
      <c r="BM676" s="135"/>
      <c r="BN676" s="12"/>
    </row>
    <row r="677" spans="1:66" s="21" customFormat="1" x14ac:dyDescent="0.2">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35"/>
      <c r="BM677" s="135"/>
      <c r="BN677" s="12"/>
    </row>
    <row r="678" spans="1:66" s="21" customFormat="1" x14ac:dyDescent="0.2">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35"/>
      <c r="BM678" s="135"/>
      <c r="BN678" s="12"/>
    </row>
    <row r="679" spans="1:66" s="21" customFormat="1" x14ac:dyDescent="0.2">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35"/>
      <c r="BM679" s="135"/>
      <c r="BN679" s="12"/>
    </row>
    <row r="680" spans="1:66" s="21" customFormat="1" x14ac:dyDescent="0.2">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35"/>
      <c r="BM680" s="135"/>
      <c r="BN680" s="12"/>
    </row>
    <row r="681" spans="1:66" s="21" customFormat="1" x14ac:dyDescent="0.2">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35"/>
      <c r="BM681" s="135"/>
      <c r="BN681" s="12"/>
    </row>
    <row r="682" spans="1:66" s="21" customFormat="1" x14ac:dyDescent="0.2">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35"/>
      <c r="BM682" s="135"/>
      <c r="BN682" s="12"/>
    </row>
    <row r="683" spans="1:66" s="21" customFormat="1" x14ac:dyDescent="0.2">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35"/>
      <c r="BM683" s="135"/>
      <c r="BN683" s="12"/>
    </row>
    <row r="684" spans="1:66" s="21" customFormat="1" x14ac:dyDescent="0.2">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35"/>
      <c r="BM684" s="135"/>
      <c r="BN684" s="12"/>
    </row>
    <row r="685" spans="1:66" s="21" customFormat="1" x14ac:dyDescent="0.2">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2"/>
    </row>
    <row r="686" spans="1:66" s="21" customFormat="1" x14ac:dyDescent="0.2">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2"/>
    </row>
    <row r="687" spans="1:66" s="21" customFormat="1" x14ac:dyDescent="0.2">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2"/>
    </row>
    <row r="688" spans="1:66" s="21" customFormat="1" x14ac:dyDescent="0.2">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2"/>
    </row>
    <row r="689" spans="1:66" s="21" customFormat="1" x14ac:dyDescent="0.2">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35"/>
      <c r="BN689" s="12"/>
    </row>
    <row r="690" spans="1:66" s="21" customFormat="1" x14ac:dyDescent="0.2">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35"/>
      <c r="BM690" s="135"/>
      <c r="BN690" s="12"/>
    </row>
    <row r="691" spans="1:66" s="21" customFormat="1" x14ac:dyDescent="0.2">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35"/>
      <c r="BM691" s="135"/>
      <c r="BN691" s="12"/>
    </row>
    <row r="692" spans="1:66" s="21" customFormat="1" x14ac:dyDescent="0.2">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35"/>
      <c r="BM692" s="135"/>
      <c r="BN692" s="12"/>
    </row>
    <row r="693" spans="1:66" s="21" customFormat="1" x14ac:dyDescent="0.2">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35"/>
      <c r="BM693" s="135"/>
      <c r="BN693" s="12"/>
    </row>
    <row r="694" spans="1:66" s="21" customFormat="1" x14ac:dyDescent="0.2">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35"/>
      <c r="BM694" s="135"/>
      <c r="BN694" s="12"/>
    </row>
    <row r="695" spans="1:66" s="21" customFormat="1" x14ac:dyDescent="0.2">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35"/>
      <c r="BM695" s="135"/>
      <c r="BN695" s="12"/>
    </row>
    <row r="696" spans="1:66" s="21" customFormat="1" x14ac:dyDescent="0.2">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35"/>
      <c r="BM696" s="135"/>
      <c r="BN696" s="12"/>
    </row>
    <row r="697" spans="1:66" s="21" customFormat="1" x14ac:dyDescent="0.2">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35"/>
      <c r="BM697" s="135"/>
      <c r="BN697" s="12"/>
    </row>
    <row r="698" spans="1:66" s="21" customFormat="1" x14ac:dyDescent="0.2">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35"/>
      <c r="BM698" s="135"/>
      <c r="BN698" s="12"/>
    </row>
    <row r="699" spans="1:66" s="21" customFormat="1" x14ac:dyDescent="0.2">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35"/>
      <c r="BM699" s="135"/>
      <c r="BN699" s="12"/>
    </row>
    <row r="700" spans="1:66" s="21" customFormat="1" x14ac:dyDescent="0.2">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35"/>
      <c r="BN700" s="12"/>
    </row>
    <row r="701" spans="1:66" s="21" customFormat="1" x14ac:dyDescent="0.2">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35"/>
      <c r="BM701" s="135"/>
      <c r="BN701" s="12"/>
    </row>
    <row r="702" spans="1:66" s="21" customFormat="1" x14ac:dyDescent="0.2">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35"/>
      <c r="BM702" s="135"/>
      <c r="BN702" s="12"/>
    </row>
    <row r="703" spans="1:66" s="21" customFormat="1" x14ac:dyDescent="0.2">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35"/>
      <c r="BM703" s="135"/>
      <c r="BN703" s="12"/>
    </row>
    <row r="704" spans="1:66" s="21" customFormat="1" x14ac:dyDescent="0.2">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35"/>
      <c r="BM704" s="135"/>
      <c r="BN704" s="12"/>
    </row>
    <row r="705" spans="1:66" s="21" customFormat="1" x14ac:dyDescent="0.2">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35"/>
      <c r="BM705" s="135"/>
      <c r="BN705" s="12"/>
    </row>
    <row r="706" spans="1:66" s="21" customFormat="1" x14ac:dyDescent="0.2">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35"/>
      <c r="BM706" s="135"/>
      <c r="BN706" s="12"/>
    </row>
    <row r="707" spans="1:66" s="21" customFormat="1" x14ac:dyDescent="0.2">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35"/>
      <c r="BM707" s="135"/>
      <c r="BN707" s="12"/>
    </row>
    <row r="708" spans="1:66" s="21" customFormat="1" x14ac:dyDescent="0.2">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35"/>
      <c r="BM708" s="135"/>
      <c r="BN708" s="12"/>
    </row>
    <row r="709" spans="1:66" s="21" customFormat="1" x14ac:dyDescent="0.2">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35"/>
      <c r="BM709" s="135"/>
      <c r="BN709" s="12"/>
    </row>
    <row r="710" spans="1:66" s="21" customFormat="1" x14ac:dyDescent="0.2">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35"/>
      <c r="BM710" s="135"/>
      <c r="BN710" s="12"/>
    </row>
    <row r="711" spans="1:66" s="21" customFormat="1" x14ac:dyDescent="0.2">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35"/>
      <c r="BM711" s="135"/>
      <c r="BN711" s="12"/>
    </row>
    <row r="712" spans="1:66" s="21" customFormat="1" x14ac:dyDescent="0.2">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35"/>
      <c r="BM712" s="135"/>
      <c r="BN712" s="12"/>
    </row>
    <row r="713" spans="1:66" s="21" customFormat="1" x14ac:dyDescent="0.2">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35"/>
      <c r="BM713" s="135"/>
      <c r="BN713" s="12"/>
    </row>
    <row r="714" spans="1:66" s="21" customFormat="1" x14ac:dyDescent="0.2">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35"/>
      <c r="BM714" s="135"/>
      <c r="BN714" s="12"/>
    </row>
    <row r="715" spans="1:66" s="21" customFormat="1" x14ac:dyDescent="0.2">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35"/>
      <c r="BM715" s="135"/>
      <c r="BN715" s="12"/>
    </row>
    <row r="716" spans="1:66" s="21" customFormat="1" x14ac:dyDescent="0.2">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35"/>
      <c r="BM716" s="135"/>
      <c r="BN716" s="12"/>
    </row>
    <row r="717" spans="1:66" s="21" customFormat="1" x14ac:dyDescent="0.2">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35"/>
      <c r="BM717" s="135"/>
      <c r="BN717" s="12"/>
    </row>
    <row r="718" spans="1:66" s="21" customFormat="1" x14ac:dyDescent="0.2">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35"/>
      <c r="BM718" s="135"/>
      <c r="BN718" s="12"/>
    </row>
    <row r="719" spans="1:66" s="21" customFormat="1" x14ac:dyDescent="0.2">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35"/>
      <c r="BM719" s="135"/>
      <c r="BN719" s="12"/>
    </row>
    <row r="720" spans="1:66" s="21" customFormat="1" x14ac:dyDescent="0.2">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35"/>
      <c r="BM720" s="135"/>
      <c r="BN720" s="12"/>
    </row>
    <row r="721" spans="1:66" s="21" customFormat="1" x14ac:dyDescent="0.2">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35"/>
      <c r="BM721" s="135"/>
      <c r="BN721" s="12"/>
    </row>
    <row r="722" spans="1:66" s="21" customFormat="1" x14ac:dyDescent="0.2">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35"/>
      <c r="BM722" s="135"/>
      <c r="BN722" s="12"/>
    </row>
    <row r="723" spans="1:66" s="21" customFormat="1" x14ac:dyDescent="0.2">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35"/>
      <c r="BM723" s="135"/>
      <c r="BN723" s="12"/>
    </row>
    <row r="724" spans="1:66" s="21" customFormat="1" x14ac:dyDescent="0.2">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35"/>
      <c r="BN724" s="12"/>
    </row>
    <row r="725" spans="1:66" s="21" customFormat="1" x14ac:dyDescent="0.2">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35"/>
      <c r="BM725" s="135"/>
      <c r="BN725" s="12"/>
    </row>
    <row r="726" spans="1:66" s="21" customFormat="1" x14ac:dyDescent="0.2">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35"/>
      <c r="BM726" s="135"/>
      <c r="BN726" s="12"/>
    </row>
    <row r="727" spans="1:66" s="21" customFormat="1" x14ac:dyDescent="0.2">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35"/>
      <c r="BM727" s="135"/>
      <c r="BN727" s="12"/>
    </row>
    <row r="728" spans="1:66" s="21" customFormat="1" x14ac:dyDescent="0.2">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35"/>
      <c r="BM728" s="135"/>
      <c r="BN728" s="12"/>
    </row>
    <row r="729" spans="1:66" s="21" customFormat="1" x14ac:dyDescent="0.2">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35"/>
      <c r="BM729" s="135"/>
      <c r="BN729" s="12"/>
    </row>
    <row r="730" spans="1:66" s="21" customFormat="1" x14ac:dyDescent="0.2">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35"/>
      <c r="BM730" s="135"/>
      <c r="BN730" s="12"/>
    </row>
    <row r="731" spans="1:66" s="21" customFormat="1" x14ac:dyDescent="0.2">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35"/>
      <c r="BM731" s="135"/>
      <c r="BN731" s="12"/>
    </row>
    <row r="732" spans="1:66" s="21" customFormat="1" x14ac:dyDescent="0.2">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35"/>
      <c r="BM732" s="135"/>
      <c r="BN732" s="12"/>
    </row>
    <row r="733" spans="1:66" s="21" customFormat="1" x14ac:dyDescent="0.2">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35"/>
      <c r="BM733" s="135"/>
      <c r="BN733" s="12"/>
    </row>
    <row r="734" spans="1:66" s="21" customFormat="1" x14ac:dyDescent="0.2">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35"/>
      <c r="BM734" s="135"/>
      <c r="BN734" s="12"/>
    </row>
    <row r="735" spans="1:66" s="21" customFormat="1" x14ac:dyDescent="0.2">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35"/>
      <c r="BM735" s="135"/>
      <c r="BN735" s="12"/>
    </row>
    <row r="736" spans="1:66" s="21" customFormat="1" x14ac:dyDescent="0.2">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35"/>
      <c r="BM736" s="135"/>
      <c r="BN736" s="12"/>
    </row>
    <row r="737" spans="1:66" s="21" customFormat="1" x14ac:dyDescent="0.2">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35"/>
      <c r="BM737" s="135"/>
      <c r="BN737" s="12"/>
    </row>
    <row r="738" spans="1:66" s="21" customFormat="1" x14ac:dyDescent="0.2">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35"/>
      <c r="BM738" s="135"/>
      <c r="BN738" s="12"/>
    </row>
    <row r="739" spans="1:66" s="21" customFormat="1" x14ac:dyDescent="0.2">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35"/>
      <c r="BM739" s="135"/>
      <c r="BN739" s="12"/>
    </row>
    <row r="740" spans="1:66" s="21" customFormat="1" x14ac:dyDescent="0.2">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35"/>
      <c r="BM740" s="135"/>
      <c r="BN740" s="12"/>
    </row>
    <row r="741" spans="1:66" s="21" customFormat="1" x14ac:dyDescent="0.2">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35"/>
      <c r="BN741" s="12"/>
    </row>
    <row r="742" spans="1:66" s="21" customFormat="1" x14ac:dyDescent="0.2">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35"/>
      <c r="BM742" s="135"/>
      <c r="BN742" s="12"/>
    </row>
    <row r="743" spans="1:66" s="21" customFormat="1" x14ac:dyDescent="0.2">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35"/>
      <c r="BM743" s="135"/>
      <c r="BN743" s="12"/>
    </row>
    <row r="744" spans="1:66" s="21" customFormat="1" x14ac:dyDescent="0.2">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35"/>
      <c r="BM744" s="135"/>
      <c r="BN744" s="12"/>
    </row>
    <row r="745" spans="1:66" s="21" customFormat="1" x14ac:dyDescent="0.2">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35"/>
      <c r="BM745" s="135"/>
      <c r="BN745" s="12"/>
    </row>
    <row r="746" spans="1:66" s="21" customFormat="1" x14ac:dyDescent="0.2">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35"/>
      <c r="BM746" s="135"/>
      <c r="BN746" s="12"/>
    </row>
    <row r="747" spans="1:66" s="21" customFormat="1" x14ac:dyDescent="0.2">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35"/>
      <c r="BM747" s="135"/>
      <c r="BN747" s="12"/>
    </row>
    <row r="748" spans="1:66" s="21" customFormat="1" x14ac:dyDescent="0.2">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35"/>
      <c r="BM748" s="135"/>
      <c r="BN748" s="12"/>
    </row>
    <row r="749" spans="1:66" s="21" customFormat="1" x14ac:dyDescent="0.2">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35"/>
      <c r="BM749" s="135"/>
      <c r="BN749" s="12"/>
    </row>
    <row r="750" spans="1:66" s="21" customFormat="1" x14ac:dyDescent="0.2">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35"/>
      <c r="BM750" s="135"/>
      <c r="BN750" s="12"/>
    </row>
    <row r="751" spans="1:66" s="21" customFormat="1" x14ac:dyDescent="0.2">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35"/>
      <c r="BM751" s="135"/>
      <c r="BN751" s="12"/>
    </row>
    <row r="752" spans="1:66" s="21" customFormat="1" x14ac:dyDescent="0.2">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35"/>
      <c r="BM752" s="135"/>
      <c r="BN752" s="12"/>
    </row>
    <row r="753" spans="1:66" s="21" customFormat="1" x14ac:dyDescent="0.2">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35"/>
      <c r="BM753" s="135"/>
      <c r="BN753" s="12"/>
    </row>
    <row r="754" spans="1:66" s="21" customFormat="1" x14ac:dyDescent="0.2">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35"/>
      <c r="BM754" s="135"/>
      <c r="BN754" s="12"/>
    </row>
    <row r="755" spans="1:66" s="21" customFormat="1" x14ac:dyDescent="0.2">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35"/>
      <c r="BM755" s="135"/>
      <c r="BN755" s="12"/>
    </row>
    <row r="756" spans="1:66" s="21" customFormat="1" x14ac:dyDescent="0.2">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35"/>
      <c r="BM756" s="135"/>
      <c r="BN756" s="12"/>
    </row>
    <row r="757" spans="1:66" s="21" customFormat="1" x14ac:dyDescent="0.2">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35"/>
      <c r="BM757" s="135"/>
      <c r="BN757" s="12"/>
    </row>
    <row r="758" spans="1:66" s="21" customFormat="1" x14ac:dyDescent="0.2">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35"/>
      <c r="BM758" s="135"/>
      <c r="BN758" s="12"/>
    </row>
    <row r="759" spans="1:66" s="21" customFormat="1" x14ac:dyDescent="0.2">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35"/>
      <c r="BM759" s="135"/>
      <c r="BN759" s="12"/>
    </row>
    <row r="760" spans="1:66" s="21" customFormat="1" x14ac:dyDescent="0.2">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35"/>
      <c r="BM760" s="135"/>
      <c r="BN760" s="12"/>
    </row>
    <row r="761" spans="1:66" s="21" customFormat="1" x14ac:dyDescent="0.2">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35"/>
      <c r="BM761" s="135"/>
      <c r="BN761" s="12"/>
    </row>
    <row r="762" spans="1:66" s="21" customFormat="1" x14ac:dyDescent="0.2">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35"/>
      <c r="BM762" s="135"/>
      <c r="BN762" s="12"/>
    </row>
    <row r="763" spans="1:66" s="21" customFormat="1" x14ac:dyDescent="0.2">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35"/>
      <c r="BM763" s="135"/>
      <c r="BN763" s="12"/>
    </row>
    <row r="764" spans="1:66" s="21" customFormat="1" x14ac:dyDescent="0.2">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35"/>
      <c r="BM764" s="135"/>
      <c r="BN764" s="12"/>
    </row>
    <row r="765" spans="1:66" s="21" customFormat="1" x14ac:dyDescent="0.2">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35"/>
      <c r="BM765" s="135"/>
      <c r="BN765" s="12"/>
    </row>
    <row r="766" spans="1:66" s="21" customFormat="1" x14ac:dyDescent="0.2">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35"/>
      <c r="BM766" s="135"/>
      <c r="BN766" s="12"/>
    </row>
    <row r="767" spans="1:66" s="21" customFormat="1" x14ac:dyDescent="0.2">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35"/>
      <c r="BM767" s="135"/>
      <c r="BN767" s="12"/>
    </row>
    <row r="768" spans="1:66" s="21" customFormat="1" x14ac:dyDescent="0.2">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35"/>
      <c r="BM768" s="135"/>
      <c r="BN768" s="12"/>
    </row>
    <row r="769" spans="1:66" s="21" customFormat="1" x14ac:dyDescent="0.2">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35"/>
      <c r="BM769" s="135"/>
      <c r="BN769" s="12"/>
    </row>
    <row r="770" spans="1:66" s="21" customFormat="1" x14ac:dyDescent="0.2">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35"/>
      <c r="BM770" s="135"/>
      <c r="BN770" s="12"/>
    </row>
    <row r="771" spans="1:66" s="21" customFormat="1" x14ac:dyDescent="0.2">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35"/>
      <c r="BM771" s="135"/>
      <c r="BN771" s="12"/>
    </row>
    <row r="772" spans="1:66" s="21" customFormat="1" x14ac:dyDescent="0.2">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35"/>
      <c r="BM772" s="135"/>
      <c r="BN772" s="12"/>
    </row>
    <row r="773" spans="1:66" s="21" customFormat="1" x14ac:dyDescent="0.2">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35"/>
      <c r="BM773" s="135"/>
      <c r="BN773" s="12"/>
    </row>
    <row r="774" spans="1:66" s="21" customFormat="1" x14ac:dyDescent="0.2">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35"/>
      <c r="BM774" s="135"/>
      <c r="BN774" s="12"/>
    </row>
    <row r="775" spans="1:66" s="21" customFormat="1" x14ac:dyDescent="0.2">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35"/>
      <c r="BM775" s="135"/>
      <c r="BN775" s="12"/>
    </row>
    <row r="776" spans="1:66" s="21" customFormat="1" x14ac:dyDescent="0.2">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35"/>
      <c r="BM776" s="135"/>
      <c r="BN776" s="12"/>
    </row>
    <row r="777" spans="1:66" s="21" customFormat="1" x14ac:dyDescent="0.2">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35"/>
      <c r="BM777" s="135"/>
      <c r="BN777" s="12"/>
    </row>
    <row r="778" spans="1:66" s="21" customFormat="1" x14ac:dyDescent="0.2">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35"/>
      <c r="BM778" s="135"/>
      <c r="BN778" s="12"/>
    </row>
    <row r="779" spans="1:66" s="21" customFormat="1" x14ac:dyDescent="0.2">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35"/>
      <c r="BM779" s="135"/>
      <c r="BN779" s="12"/>
    </row>
    <row r="780" spans="1:66" s="21" customFormat="1" x14ac:dyDescent="0.2">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2"/>
    </row>
    <row r="781" spans="1:66" s="21" customFormat="1" x14ac:dyDescent="0.2">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35"/>
      <c r="BM781" s="135"/>
      <c r="BN781" s="12"/>
    </row>
    <row r="782" spans="1:66" s="21" customFormat="1" x14ac:dyDescent="0.2">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2"/>
    </row>
    <row r="783" spans="1:66" s="21" customFormat="1" x14ac:dyDescent="0.2">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2"/>
    </row>
    <row r="784" spans="1:66" s="21" customFormat="1" x14ac:dyDescent="0.2">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35"/>
      <c r="BM784" s="135"/>
      <c r="BN784" s="12"/>
    </row>
    <row r="785" spans="1:66" s="21" customFormat="1" x14ac:dyDescent="0.2">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35"/>
      <c r="BM785" s="135"/>
      <c r="BN785" s="12"/>
    </row>
    <row r="786" spans="1:66" s="21" customFormat="1" x14ac:dyDescent="0.2">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35"/>
      <c r="BM786" s="135"/>
      <c r="BN786" s="12"/>
    </row>
    <row r="787" spans="1:66" s="21" customFormat="1" x14ac:dyDescent="0.2">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35"/>
      <c r="BM787" s="135"/>
      <c r="BN787" s="12"/>
    </row>
    <row r="788" spans="1:66" s="21" customFormat="1" x14ac:dyDescent="0.2">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35"/>
      <c r="BM788" s="135"/>
      <c r="BN788" s="12"/>
    </row>
    <row r="789" spans="1:66" s="21" customFormat="1" x14ac:dyDescent="0.2">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35"/>
      <c r="BM789" s="135"/>
      <c r="BN789" s="12"/>
    </row>
    <row r="790" spans="1:66" s="21" customFormat="1" x14ac:dyDescent="0.2">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35"/>
      <c r="BM790" s="135"/>
      <c r="BN790" s="12"/>
    </row>
    <row r="791" spans="1:66" s="21" customFormat="1" x14ac:dyDescent="0.2">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35"/>
      <c r="BM791" s="135"/>
      <c r="BN791" s="12"/>
    </row>
    <row r="792" spans="1:66" s="21" customFormat="1" x14ac:dyDescent="0.2">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35"/>
      <c r="BM792" s="135"/>
      <c r="BN792" s="12"/>
    </row>
    <row r="793" spans="1:66" s="21" customFormat="1" x14ac:dyDescent="0.2">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35"/>
      <c r="BM793" s="135"/>
      <c r="BN793" s="12"/>
    </row>
    <row r="794" spans="1:66" s="21" customFormat="1" x14ac:dyDescent="0.2">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35"/>
      <c r="BM794" s="135"/>
      <c r="BN794" s="12"/>
    </row>
    <row r="795" spans="1:66" s="21" customFormat="1" x14ac:dyDescent="0.2">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35"/>
      <c r="BM795" s="135"/>
      <c r="BN795" s="12"/>
    </row>
    <row r="796" spans="1:66" s="21" customFormat="1" x14ac:dyDescent="0.2">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35"/>
      <c r="BM796" s="135"/>
      <c r="BN796" s="12"/>
    </row>
    <row r="797" spans="1:66" s="21" customFormat="1" x14ac:dyDescent="0.2">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35"/>
      <c r="BM797" s="135"/>
      <c r="BN797" s="12"/>
    </row>
    <row r="798" spans="1:66" s="21" customFormat="1" x14ac:dyDescent="0.2">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35"/>
      <c r="BM798" s="135"/>
      <c r="BN798" s="12"/>
    </row>
    <row r="799" spans="1:66" s="21" customFormat="1" x14ac:dyDescent="0.2">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35"/>
      <c r="BM799" s="135"/>
      <c r="BN799" s="12"/>
    </row>
    <row r="800" spans="1:66" s="21" customFormat="1" x14ac:dyDescent="0.2">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35"/>
      <c r="BM800" s="135"/>
      <c r="BN800" s="12"/>
    </row>
    <row r="801" spans="1:66" s="21" customFormat="1" x14ac:dyDescent="0.2">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35"/>
      <c r="BM801" s="135"/>
      <c r="BN801" s="12"/>
    </row>
    <row r="802" spans="1:66" s="21" customFormat="1" x14ac:dyDescent="0.2">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35"/>
      <c r="BM802" s="135"/>
      <c r="BN802" s="12"/>
    </row>
    <row r="803" spans="1:66" s="21" customFormat="1" x14ac:dyDescent="0.2">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35"/>
      <c r="BM803" s="135"/>
      <c r="BN803" s="12"/>
    </row>
    <row r="804" spans="1:66" s="21" customFormat="1" x14ac:dyDescent="0.2">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35"/>
      <c r="BM804" s="135"/>
      <c r="BN804" s="12"/>
    </row>
    <row r="805" spans="1:66" s="21" customFormat="1" x14ac:dyDescent="0.2">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35"/>
      <c r="BM805" s="135"/>
      <c r="BN805" s="12"/>
    </row>
    <row r="806" spans="1:66" s="21" customFormat="1" x14ac:dyDescent="0.2">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35"/>
      <c r="BM806" s="135"/>
      <c r="BN806" s="12"/>
    </row>
    <row r="807" spans="1:66" s="21" customFormat="1" x14ac:dyDescent="0.2">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35"/>
      <c r="BM807" s="135"/>
      <c r="BN807" s="12"/>
    </row>
    <row r="808" spans="1:66" s="21" customFormat="1" x14ac:dyDescent="0.2">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35"/>
      <c r="BM808" s="135"/>
      <c r="BN808" s="12"/>
    </row>
    <row r="809" spans="1:66" s="21" customFormat="1" x14ac:dyDescent="0.2">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35"/>
      <c r="BM809" s="135"/>
      <c r="BN809" s="12"/>
    </row>
    <row r="810" spans="1:66" s="21" customFormat="1" x14ac:dyDescent="0.2">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35"/>
      <c r="BM810" s="135"/>
      <c r="BN810" s="12"/>
    </row>
    <row r="811" spans="1:66" s="21" customFormat="1" x14ac:dyDescent="0.2">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35"/>
      <c r="BM811" s="135"/>
      <c r="BN811" s="12"/>
    </row>
    <row r="812" spans="1:66" s="21" customFormat="1" x14ac:dyDescent="0.2">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35"/>
      <c r="BM812" s="135"/>
      <c r="BN812" s="12"/>
    </row>
    <row r="813" spans="1:66" s="21" customFormat="1" x14ac:dyDescent="0.2">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35"/>
      <c r="BM813" s="135"/>
      <c r="BN813" s="12"/>
    </row>
    <row r="814" spans="1:66" s="21" customFormat="1" x14ac:dyDescent="0.2">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35"/>
      <c r="BM814" s="135"/>
      <c r="BN814" s="12"/>
    </row>
    <row r="815" spans="1:66" s="21" customFormat="1" x14ac:dyDescent="0.2">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35"/>
      <c r="BM815" s="135"/>
      <c r="BN815" s="12"/>
    </row>
    <row r="816" spans="1:66" s="21" customFormat="1" x14ac:dyDescent="0.2">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35"/>
      <c r="BM816" s="135"/>
      <c r="BN816" s="12"/>
    </row>
    <row r="817" spans="1:66" s="21" customFormat="1" x14ac:dyDescent="0.2">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35"/>
      <c r="BM817" s="135"/>
      <c r="BN817" s="12"/>
    </row>
    <row r="818" spans="1:66" s="21" customFormat="1" x14ac:dyDescent="0.2">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35"/>
      <c r="BM818" s="135"/>
      <c r="BN818" s="12"/>
    </row>
    <row r="819" spans="1:66" s="21" customFormat="1" x14ac:dyDescent="0.2">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35"/>
      <c r="BM819" s="135"/>
      <c r="BN819" s="12"/>
    </row>
    <row r="820" spans="1:66" s="21" customFormat="1" x14ac:dyDescent="0.2">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35"/>
      <c r="BM820" s="135"/>
      <c r="BN820" s="12"/>
    </row>
    <row r="821" spans="1:66" s="21" customFormat="1" x14ac:dyDescent="0.2">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35"/>
      <c r="BM821" s="135"/>
      <c r="BN821" s="12"/>
    </row>
    <row r="822" spans="1:66" s="21" customFormat="1" x14ac:dyDescent="0.2">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35"/>
      <c r="BM822" s="135"/>
      <c r="BN822" s="12"/>
    </row>
    <row r="823" spans="1:66" s="21" customFormat="1" x14ac:dyDescent="0.2">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35"/>
      <c r="BM823" s="135"/>
      <c r="BN823" s="12"/>
    </row>
    <row r="824" spans="1:66" s="21" customFormat="1" x14ac:dyDescent="0.2">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35"/>
      <c r="BM824" s="135"/>
      <c r="BN824" s="12"/>
    </row>
    <row r="825" spans="1:66" s="21" customFormat="1" x14ac:dyDescent="0.2">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35"/>
      <c r="BM825" s="135"/>
      <c r="BN825" s="12"/>
    </row>
    <row r="826" spans="1:66" s="21" customFormat="1" x14ac:dyDescent="0.2">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35"/>
      <c r="BM826" s="135"/>
      <c r="BN826" s="12"/>
    </row>
    <row r="827" spans="1:66" s="21" customFormat="1" x14ac:dyDescent="0.2">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35"/>
      <c r="BM827" s="135"/>
      <c r="BN827" s="12"/>
    </row>
    <row r="828" spans="1:66" s="21" customFormat="1" x14ac:dyDescent="0.2">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35"/>
      <c r="BM828" s="135"/>
      <c r="BN828" s="12"/>
    </row>
    <row r="829" spans="1:66" s="21" customFormat="1" x14ac:dyDescent="0.2">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35"/>
      <c r="BM829" s="135"/>
      <c r="BN829" s="12"/>
    </row>
    <row r="830" spans="1:66" s="21" customFormat="1" x14ac:dyDescent="0.2">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35"/>
      <c r="BM830" s="135"/>
      <c r="BN830" s="12"/>
    </row>
    <row r="831" spans="1:66" s="21" customFormat="1" x14ac:dyDescent="0.2">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35"/>
      <c r="BM831" s="135"/>
      <c r="BN831" s="12"/>
    </row>
    <row r="832" spans="1:66" s="21" customFormat="1" x14ac:dyDescent="0.2">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35"/>
      <c r="BM832" s="135"/>
      <c r="BN832" s="12"/>
    </row>
    <row r="833" spans="1:66" s="21" customFormat="1" x14ac:dyDescent="0.2">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35"/>
      <c r="BM833" s="135"/>
      <c r="BN833" s="12"/>
    </row>
    <row r="834" spans="1:66" s="21" customFormat="1" x14ac:dyDescent="0.2">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35"/>
      <c r="BM834" s="135"/>
      <c r="BN834" s="12"/>
    </row>
    <row r="835" spans="1:66" s="21" customFormat="1" x14ac:dyDescent="0.2">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35"/>
      <c r="BM835" s="135"/>
      <c r="BN835" s="12"/>
    </row>
    <row r="836" spans="1:66" s="21" customFormat="1" x14ac:dyDescent="0.2">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35"/>
      <c r="BM836" s="135"/>
      <c r="BN836" s="12"/>
    </row>
    <row r="837" spans="1:66" s="21" customFormat="1" x14ac:dyDescent="0.2">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35"/>
      <c r="BM837" s="135"/>
      <c r="BN837" s="12"/>
    </row>
    <row r="838" spans="1:66" s="21" customFormat="1" x14ac:dyDescent="0.2">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35"/>
      <c r="BM838" s="135"/>
      <c r="BN838" s="12"/>
    </row>
    <row r="839" spans="1:66" s="21" customFormat="1" x14ac:dyDescent="0.2">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35"/>
      <c r="BM839" s="135"/>
      <c r="BN839" s="12"/>
    </row>
    <row r="840" spans="1:66" s="21" customFormat="1" x14ac:dyDescent="0.2">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35"/>
      <c r="BM840" s="135"/>
      <c r="BN840" s="12"/>
    </row>
    <row r="841" spans="1:66" s="21" customFormat="1" x14ac:dyDescent="0.2">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35"/>
      <c r="BM841" s="135"/>
      <c r="BN841" s="12"/>
    </row>
    <row r="842" spans="1:66" s="21" customFormat="1" x14ac:dyDescent="0.2">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35"/>
      <c r="BM842" s="135"/>
      <c r="BN842" s="12"/>
    </row>
    <row r="843" spans="1:66" s="21" customFormat="1" x14ac:dyDescent="0.2">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35"/>
      <c r="BM843" s="135"/>
      <c r="BN843" s="12"/>
    </row>
    <row r="844" spans="1:66" s="21" customFormat="1" x14ac:dyDescent="0.2">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35"/>
      <c r="BM844" s="135"/>
      <c r="BN844" s="12"/>
    </row>
    <row r="845" spans="1:66" s="21" customFormat="1" x14ac:dyDescent="0.2">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35"/>
      <c r="BM845" s="135"/>
      <c r="BN845" s="12"/>
    </row>
    <row r="846" spans="1:66" s="21" customFormat="1" x14ac:dyDescent="0.2">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35"/>
      <c r="BM846" s="135"/>
      <c r="BN846" s="12"/>
    </row>
    <row r="847" spans="1:66" s="21" customFormat="1" x14ac:dyDescent="0.2">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35"/>
      <c r="BM847" s="135"/>
      <c r="BN847" s="12"/>
    </row>
    <row r="848" spans="1:66" s="21" customFormat="1" x14ac:dyDescent="0.2">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35"/>
      <c r="BM848" s="135"/>
      <c r="BN848" s="12"/>
    </row>
    <row r="849" spans="1:66" s="21" customFormat="1" x14ac:dyDescent="0.2">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35"/>
      <c r="BM849" s="135"/>
      <c r="BN849" s="12"/>
    </row>
    <row r="850" spans="1:66" s="21" customFormat="1" x14ac:dyDescent="0.2">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35"/>
      <c r="BM850" s="135"/>
      <c r="BN850" s="12"/>
    </row>
    <row r="851" spans="1:66" s="21" customFormat="1" x14ac:dyDescent="0.2">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35"/>
      <c r="BM851" s="135"/>
      <c r="BN851" s="12"/>
    </row>
    <row r="852" spans="1:66" s="21" customFormat="1" x14ac:dyDescent="0.2">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35"/>
      <c r="BN852" s="12"/>
    </row>
    <row r="853" spans="1:66" s="21" customFormat="1" x14ac:dyDescent="0.2">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35"/>
      <c r="BN853" s="12"/>
    </row>
    <row r="854" spans="1:66" s="21" customFormat="1" x14ac:dyDescent="0.2">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2"/>
    </row>
    <row r="855" spans="1:66" s="21" customFormat="1" x14ac:dyDescent="0.2">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2"/>
    </row>
    <row r="856" spans="1:66" s="21" customFormat="1" x14ac:dyDescent="0.2">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2"/>
    </row>
    <row r="857" spans="1:66" s="21" customFormat="1" x14ac:dyDescent="0.2">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35"/>
      <c r="BM857" s="135"/>
      <c r="BN857" s="12"/>
    </row>
    <row r="858" spans="1:66" s="21" customFormat="1" x14ac:dyDescent="0.2">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35"/>
      <c r="BM858" s="135"/>
      <c r="BN858" s="12"/>
    </row>
    <row r="859" spans="1:66" s="21" customFormat="1" x14ac:dyDescent="0.2">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35"/>
      <c r="BM859" s="135"/>
      <c r="BN859" s="12"/>
    </row>
    <row r="860" spans="1:66" s="21" customFormat="1" x14ac:dyDescent="0.2">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35"/>
      <c r="BM860" s="135"/>
      <c r="BN860" s="12"/>
    </row>
    <row r="861" spans="1:66" s="21" customFormat="1" x14ac:dyDescent="0.2">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35"/>
      <c r="BM861" s="135"/>
      <c r="BN861" s="12"/>
    </row>
    <row r="862" spans="1:66" s="21" customFormat="1" x14ac:dyDescent="0.2">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2"/>
    </row>
    <row r="863" spans="1:66" s="21" customFormat="1" x14ac:dyDescent="0.2">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2"/>
    </row>
    <row r="864" spans="1:66" s="21" customFormat="1" x14ac:dyDescent="0.2">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2"/>
    </row>
    <row r="865" spans="1:66" s="21" customFormat="1" x14ac:dyDescent="0.2">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2"/>
    </row>
    <row r="866" spans="1:66" s="21" customFormat="1" x14ac:dyDescent="0.2">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2"/>
    </row>
    <row r="867" spans="1:66" s="21" customFormat="1" x14ac:dyDescent="0.2">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35"/>
      <c r="BM867" s="135"/>
      <c r="BN867" s="12"/>
    </row>
    <row r="868" spans="1:66" s="21" customFormat="1" x14ac:dyDescent="0.2">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35"/>
      <c r="BM868" s="135"/>
      <c r="BN868" s="12"/>
    </row>
    <row r="869" spans="1:66" s="21" customFormat="1" x14ac:dyDescent="0.2">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35"/>
      <c r="BM869" s="135"/>
      <c r="BN869" s="12"/>
    </row>
    <row r="870" spans="1:66" s="21" customFormat="1" x14ac:dyDescent="0.2">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35"/>
      <c r="BM870" s="135"/>
      <c r="BN870" s="12"/>
    </row>
    <row r="871" spans="1:66" s="21" customFormat="1" x14ac:dyDescent="0.2">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35"/>
      <c r="BM871" s="135"/>
      <c r="BN871" s="12"/>
    </row>
    <row r="872" spans="1:66" s="21" customFormat="1" x14ac:dyDescent="0.2">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2"/>
    </row>
    <row r="873" spans="1:66" s="21" customFormat="1" x14ac:dyDescent="0.2">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2"/>
    </row>
    <row r="874" spans="1:66" s="21" customFormat="1" x14ac:dyDescent="0.2">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35"/>
      <c r="BM874" s="135"/>
      <c r="BN874" s="12"/>
    </row>
    <row r="875" spans="1:66" s="21" customFormat="1" x14ac:dyDescent="0.2">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35"/>
      <c r="BM875" s="135"/>
      <c r="BN875" s="12"/>
    </row>
    <row r="876" spans="1:66" s="21" customFormat="1" x14ac:dyDescent="0.2">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35"/>
      <c r="BM876" s="135"/>
      <c r="BN876" s="12"/>
    </row>
    <row r="877" spans="1:66" s="21" customFormat="1" x14ac:dyDescent="0.2">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35"/>
      <c r="BM877" s="135"/>
      <c r="BN877" s="12"/>
    </row>
    <row r="878" spans="1:66" s="21" customFormat="1" x14ac:dyDescent="0.2">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35"/>
      <c r="BM878" s="135"/>
      <c r="BN878" s="12"/>
    </row>
    <row r="879" spans="1:66" s="21" customFormat="1" x14ac:dyDescent="0.2">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35"/>
      <c r="BM879" s="135"/>
      <c r="BN879" s="12"/>
    </row>
    <row r="880" spans="1:66" s="21" customFormat="1" x14ac:dyDescent="0.2">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35"/>
      <c r="BM880" s="135"/>
      <c r="BN880" s="12"/>
    </row>
    <row r="881" spans="1:66" s="21" customFormat="1" x14ac:dyDescent="0.2">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35"/>
      <c r="BM881" s="135"/>
      <c r="BN881" s="12"/>
    </row>
    <row r="882" spans="1:66" s="21" customFormat="1" x14ac:dyDescent="0.2">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35"/>
      <c r="BM882" s="135"/>
      <c r="BN882" s="12"/>
    </row>
    <row r="883" spans="1:66" s="21" customFormat="1" x14ac:dyDescent="0.2">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35"/>
      <c r="BM883" s="135"/>
      <c r="BN883" s="12"/>
    </row>
    <row r="884" spans="1:66" s="21" customFormat="1" x14ac:dyDescent="0.2">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35"/>
      <c r="BM884" s="135"/>
      <c r="BN884" s="12"/>
    </row>
    <row r="885" spans="1:66" s="21" customFormat="1" x14ac:dyDescent="0.2">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35"/>
      <c r="BM885" s="135"/>
      <c r="BN885" s="12"/>
    </row>
    <row r="886" spans="1:66" s="21" customFormat="1" x14ac:dyDescent="0.2">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35"/>
      <c r="BM886" s="135"/>
      <c r="BN886" s="12"/>
    </row>
    <row r="887" spans="1:66" s="21" customFormat="1" x14ac:dyDescent="0.2">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35"/>
      <c r="BM887" s="135"/>
      <c r="BN887" s="12"/>
    </row>
    <row r="888" spans="1:66" s="21" customFormat="1" x14ac:dyDescent="0.2">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35"/>
      <c r="BM888" s="135"/>
      <c r="BN888" s="12"/>
    </row>
    <row r="889" spans="1:66" s="21" customFormat="1" x14ac:dyDescent="0.2">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2"/>
    </row>
    <row r="890" spans="1:66" s="21" customFormat="1" x14ac:dyDescent="0.2">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35"/>
      <c r="BM890" s="135"/>
      <c r="BN890" s="12"/>
    </row>
    <row r="891" spans="1:66" s="21" customFormat="1" x14ac:dyDescent="0.2">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35"/>
      <c r="BM891" s="135"/>
      <c r="BN891" s="12"/>
    </row>
    <row r="892" spans="1:66" s="21" customFormat="1" x14ac:dyDescent="0.2">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35"/>
      <c r="BM892" s="135"/>
      <c r="BN892" s="12"/>
    </row>
    <row r="893" spans="1:66" s="21" customFormat="1" x14ac:dyDescent="0.2">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35"/>
      <c r="BM893" s="135"/>
      <c r="BN893" s="12"/>
    </row>
    <row r="894" spans="1:66" s="21" customFormat="1" x14ac:dyDescent="0.2">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35"/>
      <c r="BM894" s="135"/>
      <c r="BN894" s="12"/>
    </row>
    <row r="895" spans="1:66" s="21" customFormat="1" x14ac:dyDescent="0.2">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35"/>
      <c r="BM895" s="135"/>
      <c r="BN895" s="12"/>
    </row>
    <row r="896" spans="1:66" s="21" customFormat="1" x14ac:dyDescent="0.2">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35"/>
      <c r="BM896" s="135"/>
      <c r="BN896" s="12"/>
    </row>
    <row r="897" spans="1:66" s="21" customFormat="1" x14ac:dyDescent="0.2">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35"/>
      <c r="BM897" s="135"/>
      <c r="BN897" s="12"/>
    </row>
    <row r="898" spans="1:66" s="21" customFormat="1" x14ac:dyDescent="0.2">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35"/>
      <c r="BM898" s="135"/>
      <c r="BN898" s="12"/>
    </row>
    <row r="899" spans="1:66" s="21" customFormat="1" x14ac:dyDescent="0.2">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2"/>
    </row>
    <row r="900" spans="1:66" s="21" customFormat="1" x14ac:dyDescent="0.2">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35"/>
      <c r="BM900" s="135"/>
      <c r="BN900" s="12"/>
    </row>
    <row r="901" spans="1:66" s="21" customFormat="1" x14ac:dyDescent="0.2">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35"/>
      <c r="BM901" s="135"/>
      <c r="BN901" s="12"/>
    </row>
    <row r="902" spans="1:66" s="21" customFormat="1" x14ac:dyDescent="0.2">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35"/>
      <c r="BM902" s="135"/>
      <c r="BN902" s="12"/>
    </row>
    <row r="903" spans="1:66" s="21" customFormat="1" x14ac:dyDescent="0.2">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35"/>
      <c r="BM903" s="135"/>
      <c r="BN903" s="12"/>
    </row>
    <row r="904" spans="1:66" s="21" customFormat="1" x14ac:dyDescent="0.2">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35"/>
      <c r="BM904" s="135"/>
      <c r="BN904" s="12"/>
    </row>
    <row r="905" spans="1:66" s="21" customFormat="1" x14ac:dyDescent="0.2">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35"/>
      <c r="BM905" s="135"/>
      <c r="BN905" s="12"/>
    </row>
    <row r="906" spans="1:66" s="21" customFormat="1" x14ac:dyDescent="0.2">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35"/>
      <c r="BM906" s="135"/>
      <c r="BN906" s="12"/>
    </row>
    <row r="907" spans="1:66" s="21" customFormat="1" x14ac:dyDescent="0.2">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35"/>
      <c r="BM907" s="135"/>
      <c r="BN907" s="12"/>
    </row>
    <row r="908" spans="1:66" s="21" customFormat="1" x14ac:dyDescent="0.2">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35"/>
      <c r="BM908" s="135"/>
      <c r="BN908" s="12"/>
    </row>
    <row r="909" spans="1:66" s="21" customFormat="1" x14ac:dyDescent="0.2">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35"/>
      <c r="BM909" s="135"/>
      <c r="BN909" s="12"/>
    </row>
    <row r="910" spans="1:66" s="21" customFormat="1" x14ac:dyDescent="0.2">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35"/>
      <c r="BM910" s="135"/>
      <c r="BN910" s="12"/>
    </row>
    <row r="911" spans="1:66" s="21" customFormat="1" x14ac:dyDescent="0.2">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35"/>
      <c r="BM911" s="135"/>
      <c r="BN911" s="12"/>
    </row>
    <row r="912" spans="1:66" s="21" customFormat="1" x14ac:dyDescent="0.2">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35"/>
      <c r="BM912" s="135"/>
      <c r="BN912" s="12"/>
    </row>
    <row r="913" spans="1:66" s="21" customFormat="1" x14ac:dyDescent="0.2">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35"/>
      <c r="BM913" s="135"/>
      <c r="BN913" s="12"/>
    </row>
    <row r="914" spans="1:66" s="21" customFormat="1" x14ac:dyDescent="0.2">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35"/>
      <c r="BM914" s="135"/>
      <c r="BN914" s="12"/>
    </row>
    <row r="915" spans="1:66" s="21" customFormat="1" x14ac:dyDescent="0.2">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35"/>
      <c r="BM915" s="135"/>
      <c r="BN915" s="12"/>
    </row>
    <row r="916" spans="1:66" s="21" customFormat="1" x14ac:dyDescent="0.2">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35"/>
      <c r="BM916" s="135"/>
      <c r="BN916" s="12"/>
    </row>
    <row r="917" spans="1:66" s="21" customFormat="1" x14ac:dyDescent="0.2">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35"/>
      <c r="BM917" s="135"/>
      <c r="BN917" s="12"/>
    </row>
    <row r="918" spans="1:66" s="21" customFormat="1" x14ac:dyDescent="0.2">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35"/>
      <c r="BM918" s="135"/>
      <c r="BN918" s="12"/>
    </row>
    <row r="919" spans="1:66" s="21" customFormat="1" x14ac:dyDescent="0.2">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35"/>
      <c r="BM919" s="135"/>
      <c r="BN919" s="12"/>
    </row>
    <row r="920" spans="1:66" s="21" customFormat="1" x14ac:dyDescent="0.2">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35"/>
      <c r="BM920" s="135"/>
      <c r="BN920" s="12"/>
    </row>
    <row r="921" spans="1:66" s="21" customFormat="1" x14ac:dyDescent="0.2">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2"/>
    </row>
    <row r="922" spans="1:66" s="21" customFormat="1" x14ac:dyDescent="0.2">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35"/>
      <c r="BM922" s="135"/>
      <c r="BN922" s="12"/>
    </row>
    <row r="923" spans="1:66" s="21" customFormat="1" x14ac:dyDescent="0.2">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35"/>
      <c r="BM923" s="135"/>
      <c r="BN923" s="12"/>
    </row>
    <row r="924" spans="1:66" s="21" customFormat="1" x14ac:dyDescent="0.2">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35"/>
      <c r="BM924" s="135"/>
      <c r="BN924" s="12"/>
    </row>
    <row r="925" spans="1:66" s="21" customFormat="1" x14ac:dyDescent="0.2">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35"/>
      <c r="BM925" s="135"/>
      <c r="BN925" s="12"/>
    </row>
    <row r="926" spans="1:66" s="21" customFormat="1" x14ac:dyDescent="0.2">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35"/>
      <c r="BM926" s="135"/>
      <c r="BN926" s="12"/>
    </row>
    <row r="927" spans="1:66" s="21" customFormat="1" x14ac:dyDescent="0.2">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35"/>
      <c r="BM927" s="135"/>
      <c r="BN927" s="12"/>
    </row>
    <row r="928" spans="1:66" s="21" customFormat="1" x14ac:dyDescent="0.2">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35"/>
      <c r="BM928" s="135"/>
      <c r="BN928" s="12"/>
    </row>
    <row r="929" spans="1:66" s="21" customFormat="1" x14ac:dyDescent="0.2">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35"/>
      <c r="BM929" s="135"/>
      <c r="BN929" s="12"/>
    </row>
    <row r="930" spans="1:66" s="21" customFormat="1" x14ac:dyDescent="0.2">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35"/>
      <c r="BM930" s="135"/>
      <c r="BN930" s="12"/>
    </row>
    <row r="931" spans="1:66" s="21" customFormat="1" x14ac:dyDescent="0.2">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2"/>
    </row>
    <row r="932" spans="1:66" s="21" customFormat="1" x14ac:dyDescent="0.2">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35"/>
      <c r="BM932" s="135"/>
      <c r="BN932" s="12"/>
    </row>
    <row r="933" spans="1:66" s="21" customFormat="1" x14ac:dyDescent="0.2">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35"/>
      <c r="BM933" s="135"/>
      <c r="BN933" s="12"/>
    </row>
    <row r="934" spans="1:66" s="21" customFormat="1" x14ac:dyDescent="0.2">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35"/>
      <c r="BM934" s="135"/>
      <c r="BN934" s="12"/>
    </row>
    <row r="935" spans="1:66" s="21" customFormat="1" x14ac:dyDescent="0.2">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35"/>
      <c r="BM935" s="135"/>
      <c r="BN935" s="12"/>
    </row>
    <row r="936" spans="1:66" s="21" customFormat="1" x14ac:dyDescent="0.2">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35"/>
      <c r="BM936" s="135"/>
      <c r="BN936" s="12"/>
    </row>
    <row r="937" spans="1:66" s="21" customFormat="1" x14ac:dyDescent="0.2">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35"/>
      <c r="BM937" s="135"/>
      <c r="BN937" s="12"/>
    </row>
    <row r="938" spans="1:66" s="21" customFormat="1" x14ac:dyDescent="0.2">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35"/>
      <c r="BM938" s="135"/>
      <c r="BN938" s="12"/>
    </row>
    <row r="939" spans="1:66" s="21" customFormat="1" x14ac:dyDescent="0.2">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35"/>
      <c r="BM939" s="135"/>
      <c r="BN939" s="12"/>
    </row>
    <row r="940" spans="1:66" s="21" customFormat="1" x14ac:dyDescent="0.2">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35"/>
      <c r="BM940" s="135"/>
      <c r="BN940" s="12"/>
    </row>
    <row r="941" spans="1:66" s="21" customFormat="1" x14ac:dyDescent="0.2">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35"/>
      <c r="BM941" s="135"/>
      <c r="BN941" s="12"/>
    </row>
    <row r="942" spans="1:66" s="21" customFormat="1" x14ac:dyDescent="0.2">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35"/>
      <c r="BM942" s="135"/>
      <c r="BN942" s="12"/>
    </row>
    <row r="943" spans="1:66" s="21" customFormat="1" x14ac:dyDescent="0.2">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35"/>
      <c r="BM943" s="135"/>
      <c r="BN943" s="12"/>
    </row>
    <row r="944" spans="1:66" s="21" customFormat="1" x14ac:dyDescent="0.2">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35"/>
      <c r="BM944" s="135"/>
      <c r="BN944" s="12"/>
    </row>
    <row r="945" spans="1:66" s="21" customFormat="1" x14ac:dyDescent="0.2">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35"/>
      <c r="BM945" s="135"/>
      <c r="BN945" s="12"/>
    </row>
    <row r="946" spans="1:66" s="21" customFormat="1" x14ac:dyDescent="0.2">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35"/>
      <c r="BM946" s="135"/>
      <c r="BN946" s="12"/>
    </row>
    <row r="947" spans="1:66" s="21" customFormat="1" x14ac:dyDescent="0.2">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35"/>
      <c r="BK947" s="135"/>
      <c r="BL947" s="135"/>
      <c r="BM947" s="135"/>
      <c r="BN947" s="12"/>
    </row>
    <row r="948" spans="1:66" s="21" customFormat="1" x14ac:dyDescent="0.2">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35"/>
      <c r="BK948" s="135"/>
      <c r="BL948" s="135"/>
      <c r="BM948" s="135"/>
      <c r="BN948" s="12"/>
    </row>
    <row r="949" spans="1:66" s="21" customFormat="1" x14ac:dyDescent="0.2">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35"/>
      <c r="BK949" s="135"/>
      <c r="BL949" s="135"/>
      <c r="BM949" s="135"/>
      <c r="BN949" s="12"/>
    </row>
    <row r="950" spans="1:66" s="21" customFormat="1" x14ac:dyDescent="0.2">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35"/>
      <c r="BK950" s="135"/>
      <c r="BL950" s="135"/>
      <c r="BM950" s="135"/>
      <c r="BN950" s="12"/>
    </row>
    <row r="951" spans="1:66" s="21" customFormat="1" x14ac:dyDescent="0.2">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35"/>
      <c r="BK951" s="135"/>
      <c r="BL951" s="135"/>
      <c r="BM951" s="135"/>
      <c r="BN951" s="12"/>
    </row>
    <row r="952" spans="1:66" s="21" customFormat="1" x14ac:dyDescent="0.2">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35"/>
      <c r="BK952" s="135"/>
      <c r="BL952" s="135"/>
      <c r="BM952" s="135"/>
      <c r="BN952" s="12"/>
    </row>
    <row r="953" spans="1:66" s="21" customFormat="1" x14ac:dyDescent="0.2">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35"/>
      <c r="BK953" s="135"/>
      <c r="BL953" s="135"/>
      <c r="BM953" s="135"/>
      <c r="BN953" s="12"/>
    </row>
    <row r="954" spans="1:66" s="21" customFormat="1" x14ac:dyDescent="0.2">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35"/>
      <c r="BK954" s="135"/>
      <c r="BL954" s="135"/>
      <c r="BM954" s="135"/>
      <c r="BN954" s="12"/>
    </row>
    <row r="955" spans="1:66" s="21" customFormat="1" x14ac:dyDescent="0.2">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35"/>
      <c r="BK955" s="135"/>
      <c r="BL955" s="135"/>
      <c r="BM955" s="135"/>
      <c r="BN955" s="12"/>
    </row>
    <row r="956" spans="1:66" s="21" customFormat="1" x14ac:dyDescent="0.2">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35"/>
      <c r="BK956" s="135"/>
      <c r="BL956" s="135"/>
      <c r="BM956" s="135"/>
      <c r="BN956" s="12"/>
    </row>
    <row r="957" spans="1:66" s="21" customFormat="1" x14ac:dyDescent="0.2">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35"/>
      <c r="BK957" s="135"/>
      <c r="BL957" s="135"/>
      <c r="BM957" s="135"/>
      <c r="BN957" s="12"/>
    </row>
    <row r="958" spans="1:66" s="21" customFormat="1" x14ac:dyDescent="0.2">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35"/>
      <c r="BK958" s="135"/>
      <c r="BL958" s="135"/>
      <c r="BM958" s="135"/>
      <c r="BN958" s="12"/>
    </row>
    <row r="959" spans="1:66" s="21" customFormat="1" x14ac:dyDescent="0.2">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35"/>
      <c r="BK959" s="135"/>
      <c r="BL959" s="135"/>
      <c r="BM959" s="135"/>
      <c r="BN959" s="12"/>
    </row>
    <row r="960" spans="1:66" s="21" customFormat="1" x14ac:dyDescent="0.2">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35"/>
      <c r="BK960" s="135"/>
      <c r="BL960" s="135"/>
      <c r="BM960" s="135"/>
      <c r="BN960" s="12"/>
    </row>
    <row r="961" spans="1:66" s="21" customFormat="1" x14ac:dyDescent="0.2">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35"/>
      <c r="BK961" s="135"/>
      <c r="BL961" s="135"/>
      <c r="BM961" s="135"/>
      <c r="BN961" s="12"/>
    </row>
    <row r="962" spans="1:66" s="21" customFormat="1" x14ac:dyDescent="0.2">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35"/>
      <c r="BK962" s="135"/>
      <c r="BL962" s="135"/>
      <c r="BM962" s="135"/>
      <c r="BN962" s="12"/>
    </row>
    <row r="963" spans="1:66" s="21" customFormat="1" x14ac:dyDescent="0.2">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5"/>
      <c r="BM963" s="135"/>
      <c r="BN963" s="12"/>
    </row>
    <row r="964" spans="1:66" s="21" customFormat="1" x14ac:dyDescent="0.2">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35"/>
      <c r="BK964" s="135"/>
      <c r="BL964" s="135"/>
      <c r="BM964" s="135"/>
      <c r="BN964" s="12"/>
    </row>
    <row r="965" spans="1:66" s="21" customFormat="1" x14ac:dyDescent="0.2">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35"/>
      <c r="BK965" s="135"/>
      <c r="BL965" s="135"/>
      <c r="BM965" s="135"/>
      <c r="BN965" s="12"/>
    </row>
    <row r="966" spans="1:66" s="21" customFormat="1" x14ac:dyDescent="0.2">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35"/>
      <c r="BK966" s="135"/>
      <c r="BL966" s="135"/>
      <c r="BM966" s="135"/>
      <c r="BN966" s="12"/>
    </row>
    <row r="967" spans="1:66" s="21" customFormat="1" x14ac:dyDescent="0.2">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35"/>
      <c r="BK967" s="135"/>
      <c r="BL967" s="135"/>
      <c r="BM967" s="135"/>
      <c r="BN967" s="12"/>
    </row>
    <row r="968" spans="1:66" s="21" customFormat="1" x14ac:dyDescent="0.2">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35"/>
      <c r="BK968" s="135"/>
      <c r="BL968" s="135"/>
      <c r="BM968" s="135"/>
      <c r="BN968" s="12"/>
    </row>
    <row r="969" spans="1:66" s="21" customFormat="1" x14ac:dyDescent="0.2">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35"/>
      <c r="BK969" s="135"/>
      <c r="BL969" s="135"/>
      <c r="BM969" s="135"/>
      <c r="BN969" s="12"/>
    </row>
    <row r="970" spans="1:66" s="21" customFormat="1" x14ac:dyDescent="0.2">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35"/>
      <c r="BM970" s="135"/>
      <c r="BN970" s="12"/>
    </row>
    <row r="971" spans="1:66" s="21" customFormat="1" x14ac:dyDescent="0.2">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35"/>
      <c r="BM971" s="135"/>
      <c r="BN971" s="12"/>
    </row>
    <row r="972" spans="1:66" s="21" customFormat="1" x14ac:dyDescent="0.2">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35"/>
      <c r="BK972" s="135"/>
      <c r="BL972" s="135"/>
      <c r="BM972" s="135"/>
      <c r="BN972" s="12"/>
    </row>
    <row r="973" spans="1:66" s="21" customFormat="1" x14ac:dyDescent="0.2">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35"/>
      <c r="BK973" s="135"/>
      <c r="BL973" s="135"/>
      <c r="BM973" s="135"/>
      <c r="BN973" s="12"/>
    </row>
    <row r="974" spans="1:66" s="21" customFormat="1" x14ac:dyDescent="0.2">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35"/>
      <c r="BM974" s="135"/>
      <c r="BN974" s="12"/>
    </row>
    <row r="975" spans="1:66" s="21" customFormat="1" x14ac:dyDescent="0.2">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35"/>
      <c r="BK975" s="135"/>
      <c r="BL975" s="135"/>
      <c r="BM975" s="135"/>
      <c r="BN975" s="12"/>
    </row>
    <row r="976" spans="1:66" s="21" customFormat="1" x14ac:dyDescent="0.2">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35"/>
      <c r="BK976" s="135"/>
      <c r="BL976" s="135"/>
      <c r="BM976" s="135"/>
      <c r="BN976" s="12"/>
    </row>
    <row r="977" spans="1:66" s="21" customFormat="1" x14ac:dyDescent="0.2">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35"/>
      <c r="BK977" s="135"/>
      <c r="BL977" s="135"/>
      <c r="BM977" s="135"/>
      <c r="BN977" s="12"/>
    </row>
    <row r="978" spans="1:66" s="21" customFormat="1" x14ac:dyDescent="0.2">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35"/>
      <c r="BK978" s="135"/>
      <c r="BL978" s="135"/>
      <c r="BM978" s="135"/>
      <c r="BN978" s="12"/>
    </row>
    <row r="979" spans="1:66" s="21" customFormat="1" x14ac:dyDescent="0.2">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35"/>
      <c r="BK979" s="135"/>
      <c r="BL979" s="135"/>
      <c r="BM979" s="135"/>
      <c r="BN979" s="12"/>
    </row>
    <row r="980" spans="1:66" s="21" customFormat="1" x14ac:dyDescent="0.2">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35"/>
      <c r="BK980" s="135"/>
      <c r="BL980" s="135"/>
      <c r="BM980" s="135"/>
      <c r="BN980" s="12"/>
    </row>
    <row r="981" spans="1:66" s="21" customFormat="1" x14ac:dyDescent="0.2">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35"/>
      <c r="BK981" s="135"/>
      <c r="BL981" s="135"/>
      <c r="BM981" s="135"/>
      <c r="BN981" s="12"/>
    </row>
    <row r="982" spans="1:66" s="21" customFormat="1" x14ac:dyDescent="0.2">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35"/>
      <c r="BM982" s="135"/>
      <c r="BN982" s="12"/>
    </row>
    <row r="983" spans="1:66" s="21" customFormat="1" x14ac:dyDescent="0.2">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35"/>
      <c r="BK983" s="135"/>
      <c r="BL983" s="135"/>
      <c r="BM983" s="135"/>
      <c r="BN983" s="12"/>
    </row>
    <row r="984" spans="1:66" s="21" customFormat="1" x14ac:dyDescent="0.2">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35"/>
      <c r="BK984" s="135"/>
      <c r="BL984" s="135"/>
      <c r="BM984" s="135"/>
      <c r="BN984" s="12"/>
    </row>
    <row r="985" spans="1:66" s="21" customFormat="1" x14ac:dyDescent="0.2">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35"/>
      <c r="BK985" s="135"/>
      <c r="BL985" s="135"/>
      <c r="BM985" s="135"/>
      <c r="BN985" s="12"/>
    </row>
    <row r="986" spans="1:66" s="21" customFormat="1" x14ac:dyDescent="0.2">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35"/>
      <c r="BK986" s="135"/>
      <c r="BL986" s="135"/>
      <c r="BM986" s="135"/>
      <c r="BN986" s="12"/>
    </row>
    <row r="987" spans="1:66" s="21" customFormat="1" x14ac:dyDescent="0.2">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35"/>
      <c r="BK987" s="135"/>
      <c r="BL987" s="135"/>
      <c r="BM987" s="135"/>
      <c r="BN987" s="12"/>
    </row>
    <row r="988" spans="1:66" s="21" customFormat="1" x14ac:dyDescent="0.2">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35"/>
      <c r="BK988" s="135"/>
      <c r="BL988" s="135"/>
      <c r="BM988" s="135"/>
      <c r="BN988" s="12"/>
    </row>
    <row r="989" spans="1:66" s="21" customFormat="1" x14ac:dyDescent="0.2">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35"/>
      <c r="BK989" s="135"/>
      <c r="BL989" s="135"/>
      <c r="BM989" s="135"/>
      <c r="BN989" s="12"/>
    </row>
    <row r="990" spans="1:66" s="21" customFormat="1" x14ac:dyDescent="0.2">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35"/>
      <c r="BK990" s="135"/>
      <c r="BL990" s="135"/>
      <c r="BM990" s="135"/>
      <c r="BN990" s="12"/>
    </row>
    <row r="991" spans="1:66" s="21" customFormat="1" x14ac:dyDescent="0.2">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35"/>
      <c r="BK991" s="135"/>
      <c r="BL991" s="135"/>
      <c r="BM991" s="135"/>
      <c r="BN991" s="12"/>
    </row>
    <row r="992" spans="1:66" s="21" customFormat="1" x14ac:dyDescent="0.2">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35"/>
      <c r="BK992" s="135"/>
      <c r="BL992" s="135"/>
      <c r="BM992" s="135"/>
      <c r="BN992" s="12"/>
    </row>
    <row r="993" spans="1:66" s="21" customFormat="1" x14ac:dyDescent="0.2">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35"/>
      <c r="BK993" s="135"/>
      <c r="BL993" s="135"/>
      <c r="BM993" s="135"/>
      <c r="BN993" s="12"/>
    </row>
    <row r="994" spans="1:66" s="21" customFormat="1" x14ac:dyDescent="0.2">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35"/>
      <c r="BK994" s="135"/>
      <c r="BL994" s="135"/>
      <c r="BM994" s="135"/>
      <c r="BN994" s="12"/>
    </row>
    <row r="995" spans="1:66" s="21" customFormat="1" x14ac:dyDescent="0.2">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35"/>
      <c r="BK995" s="135"/>
      <c r="BL995" s="135"/>
      <c r="BM995" s="135"/>
      <c r="BN995" s="12"/>
    </row>
    <row r="996" spans="1:66" s="21" customFormat="1" x14ac:dyDescent="0.2">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35"/>
      <c r="BK996" s="135"/>
      <c r="BL996" s="135"/>
      <c r="BM996" s="135"/>
      <c r="BN996" s="12"/>
    </row>
    <row r="997" spans="1:66" s="21" customFormat="1" x14ac:dyDescent="0.2">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35"/>
      <c r="BK997" s="135"/>
      <c r="BL997" s="135"/>
      <c r="BM997" s="135"/>
      <c r="BN997" s="12"/>
    </row>
    <row r="998" spans="1:66" s="21" customFormat="1" x14ac:dyDescent="0.2">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35"/>
      <c r="BM998" s="135"/>
      <c r="BN998" s="12"/>
    </row>
    <row r="999" spans="1:66" s="21" customFormat="1" x14ac:dyDescent="0.2">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35"/>
      <c r="BK999" s="135"/>
      <c r="BL999" s="135"/>
      <c r="BM999" s="135"/>
      <c r="BN999" s="12"/>
    </row>
    <row r="1000" spans="1:66" s="21" customFormat="1" x14ac:dyDescent="0.2">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35"/>
      <c r="BK1000" s="135"/>
      <c r="BL1000" s="135"/>
      <c r="BM1000" s="135"/>
      <c r="BN1000" s="12"/>
    </row>
    <row r="1001" spans="1:66" s="21" customFormat="1" x14ac:dyDescent="0.2">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35"/>
      <c r="BK1001" s="135"/>
      <c r="BL1001" s="135"/>
      <c r="BM1001" s="135"/>
      <c r="BN1001" s="12"/>
    </row>
    <row r="1002" spans="1:66" s="21" customFormat="1" x14ac:dyDescent="0.2">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35"/>
      <c r="BK1002" s="135"/>
      <c r="BL1002" s="135"/>
      <c r="BM1002" s="135"/>
      <c r="BN1002" s="12"/>
    </row>
    <row r="1003" spans="1:66" s="21" customFormat="1" x14ac:dyDescent="0.2">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35"/>
      <c r="BK1003" s="135"/>
      <c r="BL1003" s="135"/>
      <c r="BM1003" s="135"/>
      <c r="BN1003" s="12"/>
    </row>
    <row r="1004" spans="1:66" s="21" customFormat="1" x14ac:dyDescent="0.2">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35"/>
      <c r="BK1004" s="135"/>
      <c r="BL1004" s="135"/>
      <c r="BM1004" s="135"/>
      <c r="BN1004" s="12"/>
    </row>
    <row r="1005" spans="1:66" s="21" customFormat="1" x14ac:dyDescent="0.2">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35"/>
      <c r="BK1005" s="135"/>
      <c r="BL1005" s="135"/>
      <c r="BM1005" s="135"/>
      <c r="BN1005" s="12"/>
    </row>
    <row r="1006" spans="1:66" s="21" customFormat="1" x14ac:dyDescent="0.2">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35"/>
      <c r="BK1006" s="135"/>
      <c r="BL1006" s="135"/>
      <c r="BM1006" s="135"/>
      <c r="BN1006" s="12"/>
    </row>
    <row r="1007" spans="1:66" s="21" customFormat="1" x14ac:dyDescent="0.2">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35"/>
      <c r="BK1007" s="135"/>
      <c r="BL1007" s="135"/>
      <c r="BM1007" s="135"/>
      <c r="BN1007" s="12"/>
    </row>
    <row r="1008" spans="1:66" s="21" customFormat="1" x14ac:dyDescent="0.2">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35"/>
      <c r="BK1008" s="135"/>
      <c r="BL1008" s="135"/>
      <c r="BM1008" s="135"/>
      <c r="BN1008" s="12"/>
    </row>
    <row r="1009" spans="1:66" s="21" customFormat="1" x14ac:dyDescent="0.2">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35"/>
      <c r="BK1009" s="135"/>
      <c r="BL1009" s="135"/>
      <c r="BM1009" s="135"/>
      <c r="BN1009" s="12"/>
    </row>
    <row r="1010" spans="1:66" s="21" customFormat="1" x14ac:dyDescent="0.2">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35"/>
      <c r="BK1010" s="135"/>
      <c r="BL1010" s="135"/>
      <c r="BM1010" s="135"/>
      <c r="BN1010" s="12"/>
    </row>
    <row r="1011" spans="1:66" s="21" customFormat="1" x14ac:dyDescent="0.2">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35"/>
      <c r="BM1011" s="135"/>
      <c r="BN1011" s="12"/>
    </row>
    <row r="1012" spans="1:66" s="21" customFormat="1" x14ac:dyDescent="0.2">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35"/>
      <c r="BK1012" s="135"/>
      <c r="BL1012" s="135"/>
      <c r="BM1012" s="135"/>
      <c r="BN1012" s="12"/>
    </row>
    <row r="1013" spans="1:66" s="21" customFormat="1" x14ac:dyDescent="0.2">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35"/>
      <c r="BK1013" s="135"/>
      <c r="BL1013" s="135"/>
      <c r="BM1013" s="135"/>
      <c r="BN1013" s="12"/>
    </row>
    <row r="1014" spans="1:66" s="21" customFormat="1" x14ac:dyDescent="0.2">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35"/>
      <c r="BK1014" s="135"/>
      <c r="BL1014" s="135"/>
      <c r="BM1014" s="135"/>
      <c r="BN1014" s="12"/>
    </row>
    <row r="1015" spans="1:66" s="21" customFormat="1" x14ac:dyDescent="0.2">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35"/>
      <c r="BK1015" s="135"/>
      <c r="BL1015" s="135"/>
      <c r="BM1015" s="135"/>
      <c r="BN1015" s="12"/>
    </row>
    <row r="1016" spans="1:66" s="21" customFormat="1" x14ac:dyDescent="0.2">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35"/>
      <c r="BK1016" s="135"/>
      <c r="BL1016" s="135"/>
      <c r="BM1016" s="135"/>
      <c r="BN1016" s="12"/>
    </row>
    <row r="1017" spans="1:66" s="21" customFormat="1" x14ac:dyDescent="0.2">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35"/>
      <c r="BK1017" s="135"/>
      <c r="BL1017" s="135"/>
      <c r="BM1017" s="135"/>
      <c r="BN1017" s="12"/>
    </row>
    <row r="1018" spans="1:66" s="21" customFormat="1" x14ac:dyDescent="0.2">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35"/>
      <c r="BK1018" s="135"/>
      <c r="BL1018" s="135"/>
      <c r="BM1018" s="135"/>
      <c r="BN1018" s="12"/>
    </row>
    <row r="1019" spans="1:66" s="21" customFormat="1" x14ac:dyDescent="0.2">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35"/>
      <c r="BK1019" s="135"/>
      <c r="BL1019" s="135"/>
      <c r="BM1019" s="135"/>
      <c r="BN1019" s="12"/>
    </row>
    <row r="1020" spans="1:66" s="21" customFormat="1" x14ac:dyDescent="0.2">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35"/>
      <c r="BK1020" s="135"/>
      <c r="BL1020" s="135"/>
      <c r="BM1020" s="135"/>
      <c r="BN1020" s="12"/>
    </row>
    <row r="1021" spans="1:66" s="21" customFormat="1" x14ac:dyDescent="0.2">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35"/>
      <c r="BM1021" s="135"/>
      <c r="BN1021" s="12"/>
    </row>
    <row r="1022" spans="1:66" s="21" customFormat="1" x14ac:dyDescent="0.2">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35"/>
      <c r="BK1022" s="135"/>
      <c r="BL1022" s="135"/>
      <c r="BM1022" s="135"/>
      <c r="BN1022" s="12"/>
    </row>
    <row r="1023" spans="1:66" s="21" customFormat="1" x14ac:dyDescent="0.2">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35"/>
      <c r="BK1023" s="135"/>
      <c r="BL1023" s="135"/>
      <c r="BM1023" s="135"/>
      <c r="BN1023" s="12"/>
    </row>
    <row r="1024" spans="1:66" s="21" customFormat="1" x14ac:dyDescent="0.2">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35"/>
      <c r="BK1024" s="135"/>
      <c r="BL1024" s="135"/>
      <c r="BM1024" s="135"/>
      <c r="BN1024" s="12"/>
    </row>
    <row r="1025" spans="1:66" s="21" customFormat="1" x14ac:dyDescent="0.2">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35"/>
      <c r="BK1025" s="135"/>
      <c r="BL1025" s="135"/>
      <c r="BM1025" s="135"/>
      <c r="BN1025" s="12"/>
    </row>
    <row r="1026" spans="1:66" s="21" customFormat="1" x14ac:dyDescent="0.2">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35"/>
      <c r="BK1026" s="135"/>
      <c r="BL1026" s="135"/>
      <c r="BM1026" s="135"/>
      <c r="BN1026" s="12"/>
    </row>
    <row r="1027" spans="1:66" s="21" customFormat="1" x14ac:dyDescent="0.2">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35"/>
      <c r="BK1027" s="135"/>
      <c r="BL1027" s="135"/>
      <c r="BM1027" s="135"/>
      <c r="BN1027" s="12"/>
    </row>
    <row r="1028" spans="1:66" s="21" customFormat="1" x14ac:dyDescent="0.2">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35"/>
      <c r="BM1028" s="135"/>
      <c r="BN1028" s="12"/>
    </row>
    <row r="1029" spans="1:66" s="21" customFormat="1" x14ac:dyDescent="0.2">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35"/>
      <c r="BK1029" s="135"/>
      <c r="BL1029" s="135"/>
      <c r="BM1029" s="135"/>
      <c r="BN1029" s="12"/>
    </row>
    <row r="1030" spans="1:66" s="21" customFormat="1" x14ac:dyDescent="0.2">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35"/>
      <c r="BK1030" s="135"/>
      <c r="BL1030" s="135"/>
      <c r="BM1030" s="135"/>
      <c r="BN1030" s="12"/>
    </row>
    <row r="1031" spans="1:66" s="21" customFormat="1" x14ac:dyDescent="0.2">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35"/>
      <c r="BK1031" s="135"/>
      <c r="BL1031" s="135"/>
      <c r="BM1031" s="135"/>
      <c r="BN1031" s="12"/>
    </row>
    <row r="1032" spans="1:66" s="21" customFormat="1" x14ac:dyDescent="0.2">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35"/>
      <c r="BK1032" s="135"/>
      <c r="BL1032" s="135"/>
      <c r="BM1032" s="135"/>
      <c r="BN1032" s="12"/>
    </row>
    <row r="1033" spans="1:66" s="21" customFormat="1" x14ac:dyDescent="0.2">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35"/>
      <c r="BK1033" s="135"/>
      <c r="BL1033" s="135"/>
      <c r="BM1033" s="135"/>
      <c r="BN1033" s="12"/>
    </row>
    <row r="1034" spans="1:66" s="21" customFormat="1" x14ac:dyDescent="0.2">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35"/>
      <c r="BK1034" s="135"/>
      <c r="BL1034" s="135"/>
      <c r="BM1034" s="135"/>
      <c r="BN1034" s="12"/>
    </row>
    <row r="1035" spans="1:66" s="21" customFormat="1" x14ac:dyDescent="0.2">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35"/>
      <c r="BK1035" s="135"/>
      <c r="BL1035" s="135"/>
      <c r="BM1035" s="135"/>
      <c r="BN1035" s="12"/>
    </row>
    <row r="1036" spans="1:66" s="21" customFormat="1" x14ac:dyDescent="0.2">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35"/>
      <c r="BK1036" s="135"/>
      <c r="BL1036" s="135"/>
      <c r="BM1036" s="135"/>
      <c r="BN1036" s="12"/>
    </row>
    <row r="1037" spans="1:66" s="21" customFormat="1" x14ac:dyDescent="0.2">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35"/>
      <c r="BK1037" s="135"/>
      <c r="BL1037" s="135"/>
      <c r="BM1037" s="135"/>
      <c r="BN1037" s="12"/>
    </row>
    <row r="1038" spans="1:66" s="21" customFormat="1" x14ac:dyDescent="0.2">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35"/>
      <c r="BM1038" s="135"/>
      <c r="BN1038" s="12"/>
    </row>
    <row r="1039" spans="1:66" s="21" customFormat="1" x14ac:dyDescent="0.2">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35"/>
      <c r="BK1039" s="135"/>
      <c r="BL1039" s="135"/>
      <c r="BM1039" s="135"/>
      <c r="BN1039" s="12"/>
    </row>
    <row r="1040" spans="1:66" s="21" customFormat="1" x14ac:dyDescent="0.2">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35"/>
      <c r="BK1040" s="135"/>
      <c r="BL1040" s="135"/>
      <c r="BM1040" s="135"/>
      <c r="BN1040" s="12"/>
    </row>
    <row r="1041" spans="1:66" s="21" customFormat="1" x14ac:dyDescent="0.2">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35"/>
      <c r="BK1041" s="135"/>
      <c r="BL1041" s="135"/>
      <c r="BM1041" s="135"/>
      <c r="BN1041" s="12"/>
    </row>
    <row r="1042" spans="1:66" s="21" customFormat="1" x14ac:dyDescent="0.2">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35"/>
      <c r="BK1042" s="135"/>
      <c r="BL1042" s="135"/>
      <c r="BM1042" s="135"/>
      <c r="BN1042" s="12"/>
    </row>
    <row r="1043" spans="1:66" s="21" customFormat="1" x14ac:dyDescent="0.2">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35"/>
      <c r="BK1043" s="135"/>
      <c r="BL1043" s="135"/>
      <c r="BM1043" s="135"/>
      <c r="BN1043" s="12"/>
    </row>
    <row r="1044" spans="1:66" s="21" customFormat="1" x14ac:dyDescent="0.2">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35"/>
      <c r="BK1044" s="135"/>
      <c r="BL1044" s="135"/>
      <c r="BM1044" s="135"/>
      <c r="BN1044" s="12"/>
    </row>
    <row r="1045" spans="1:66" s="21" customFormat="1" x14ac:dyDescent="0.2">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35"/>
      <c r="BK1045" s="135"/>
      <c r="BL1045" s="135"/>
      <c r="BM1045" s="135"/>
      <c r="BN1045" s="12"/>
    </row>
    <row r="1046" spans="1:66" s="21" customFormat="1" x14ac:dyDescent="0.2">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35"/>
      <c r="BK1046" s="135"/>
      <c r="BL1046" s="135"/>
      <c r="BM1046" s="135"/>
      <c r="BN1046" s="12"/>
    </row>
    <row r="1047" spans="1:66" s="21" customFormat="1" x14ac:dyDescent="0.2">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35"/>
      <c r="BK1047" s="135"/>
      <c r="BL1047" s="135"/>
      <c r="BM1047" s="135"/>
      <c r="BN1047" s="12"/>
    </row>
    <row r="1048" spans="1:66" s="21" customFormat="1" x14ac:dyDescent="0.2">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35"/>
      <c r="BK1048" s="135"/>
      <c r="BL1048" s="135"/>
      <c r="BM1048" s="135"/>
      <c r="BN1048" s="12"/>
    </row>
    <row r="1049" spans="1:66" s="21" customFormat="1" x14ac:dyDescent="0.2">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35"/>
      <c r="BK1049" s="135"/>
      <c r="BL1049" s="135"/>
      <c r="BM1049" s="135"/>
      <c r="BN1049" s="12"/>
    </row>
    <row r="1050" spans="1:66" s="21" customFormat="1" x14ac:dyDescent="0.2">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35"/>
      <c r="BK1050" s="135"/>
      <c r="BL1050" s="135"/>
      <c r="BM1050" s="135"/>
      <c r="BN1050" s="12"/>
    </row>
    <row r="1051" spans="1:66" s="21" customFormat="1" x14ac:dyDescent="0.2">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35"/>
      <c r="BK1051" s="135"/>
      <c r="BL1051" s="135"/>
      <c r="BM1051" s="135"/>
      <c r="BN1051" s="12"/>
    </row>
    <row r="1052" spans="1:66" s="21" customFormat="1" x14ac:dyDescent="0.2">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K1052" s="135"/>
      <c r="BL1052" s="135"/>
      <c r="BM1052" s="135"/>
      <c r="BN1052" s="12"/>
    </row>
    <row r="1053" spans="1:66" s="21" customFormat="1" x14ac:dyDescent="0.2">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K1053" s="135"/>
      <c r="BL1053" s="135"/>
      <c r="BM1053" s="135"/>
      <c r="BN1053" s="12"/>
    </row>
    <row r="1054" spans="1:66" s="21" customFormat="1" x14ac:dyDescent="0.2">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35"/>
      <c r="BK1054" s="135"/>
      <c r="BL1054" s="135"/>
      <c r="BM1054" s="135"/>
      <c r="BN1054" s="12"/>
    </row>
    <row r="1055" spans="1:66" s="21" customFormat="1" x14ac:dyDescent="0.2">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35"/>
      <c r="BM1055" s="135"/>
      <c r="BN1055" s="12"/>
    </row>
    <row r="1056" spans="1:66" s="21" customFormat="1" x14ac:dyDescent="0.2">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35"/>
      <c r="BM1056" s="135"/>
      <c r="BN1056" s="12"/>
    </row>
    <row r="1057" spans="1:66" s="21" customFormat="1" x14ac:dyDescent="0.2">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35"/>
      <c r="BM1057" s="135"/>
      <c r="BN1057" s="12"/>
    </row>
    <row r="1058" spans="1:66" s="21" customFormat="1" x14ac:dyDescent="0.2">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35"/>
      <c r="BM1058" s="135"/>
      <c r="BN1058" s="12"/>
    </row>
    <row r="1059" spans="1:66" s="21" customFormat="1" x14ac:dyDescent="0.2">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35"/>
      <c r="BM1059" s="135"/>
      <c r="BN1059" s="12"/>
    </row>
    <row r="1060" spans="1:66" s="21" customFormat="1" x14ac:dyDescent="0.2">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35"/>
      <c r="BM1060" s="135"/>
      <c r="BN1060" s="12"/>
    </row>
    <row r="1061" spans="1:66" s="21" customFormat="1" x14ac:dyDescent="0.2">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35"/>
      <c r="BM1061" s="135"/>
      <c r="BN1061" s="12"/>
    </row>
    <row r="1062" spans="1:66" s="21" customFormat="1" x14ac:dyDescent="0.2">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35"/>
      <c r="BM1062" s="135"/>
      <c r="BN1062" s="12"/>
    </row>
    <row r="1063" spans="1:66" s="21" customFormat="1" x14ac:dyDescent="0.2">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35"/>
      <c r="BM1063" s="135"/>
      <c r="BN1063" s="12"/>
    </row>
    <row r="1064" spans="1:66" s="21" customFormat="1" x14ac:dyDescent="0.2">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35"/>
      <c r="BM1064" s="135"/>
      <c r="BN1064" s="12"/>
    </row>
    <row r="1065" spans="1:66" s="21" customFormat="1" x14ac:dyDescent="0.2">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35"/>
      <c r="BM1065" s="135"/>
      <c r="BN1065" s="12"/>
    </row>
    <row r="1066" spans="1:66" s="21" customFormat="1" x14ac:dyDescent="0.2">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35"/>
      <c r="BM1066" s="135"/>
      <c r="BN1066" s="12"/>
    </row>
    <row r="1067" spans="1:66" s="21" customFormat="1" x14ac:dyDescent="0.2">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35"/>
      <c r="BM1067" s="135"/>
      <c r="BN1067" s="12"/>
    </row>
    <row r="1068" spans="1:66" s="21" customFormat="1" x14ac:dyDescent="0.2">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35"/>
      <c r="BM1068" s="135"/>
      <c r="BN1068" s="12"/>
    </row>
    <row r="1069" spans="1:66" s="21" customFormat="1" x14ac:dyDescent="0.2">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35"/>
      <c r="BM1069" s="135"/>
      <c r="BN1069" s="12"/>
    </row>
    <row r="1070" spans="1:66" s="21" customFormat="1" x14ac:dyDescent="0.2">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35"/>
      <c r="BM1070" s="135"/>
      <c r="BN1070" s="12"/>
    </row>
    <row r="1071" spans="1:66" s="21" customFormat="1" x14ac:dyDescent="0.2">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35"/>
      <c r="BM1071" s="135"/>
      <c r="BN1071" s="12"/>
    </row>
    <row r="1072" spans="1:66" s="21" customFormat="1" x14ac:dyDescent="0.2">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35"/>
      <c r="BM1072" s="135"/>
      <c r="BN1072" s="12"/>
    </row>
    <row r="1073" spans="1:66" s="21" customFormat="1" x14ac:dyDescent="0.2">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35"/>
      <c r="BM1073" s="135"/>
      <c r="BN1073" s="12"/>
    </row>
    <row r="1074" spans="1:66" s="21" customFormat="1" x14ac:dyDescent="0.2">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35"/>
      <c r="BM1074" s="135"/>
      <c r="BN1074" s="12"/>
    </row>
    <row r="1075" spans="1:66" s="21" customFormat="1" x14ac:dyDescent="0.2">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35"/>
      <c r="BM1075" s="135"/>
      <c r="BN1075" s="12"/>
    </row>
    <row r="1076" spans="1:66" s="21" customFormat="1" x14ac:dyDescent="0.2">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35"/>
      <c r="BM1076" s="135"/>
      <c r="BN1076" s="12"/>
    </row>
    <row r="1077" spans="1:66" s="21" customFormat="1" x14ac:dyDescent="0.2">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35"/>
      <c r="BM1077" s="135"/>
      <c r="BN1077" s="12"/>
    </row>
    <row r="1078" spans="1:66" s="21" customFormat="1" x14ac:dyDescent="0.2">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35"/>
      <c r="BM1078" s="135"/>
      <c r="BN1078" s="12"/>
    </row>
    <row r="1079" spans="1:66" s="21" customFormat="1" x14ac:dyDescent="0.2">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35"/>
      <c r="BM1079" s="135"/>
      <c r="BN1079" s="12"/>
    </row>
    <row r="1080" spans="1:66" s="21" customFormat="1" x14ac:dyDescent="0.2">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35"/>
      <c r="BM1080" s="135"/>
      <c r="BN1080" s="12"/>
    </row>
    <row r="1081" spans="1:66" s="21" customFormat="1" x14ac:dyDescent="0.2">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35"/>
      <c r="BM1081" s="135"/>
      <c r="BN1081" s="12"/>
    </row>
    <row r="1082" spans="1:66" s="21" customFormat="1" x14ac:dyDescent="0.2">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35"/>
      <c r="BM1082" s="135"/>
      <c r="BN1082" s="12"/>
    </row>
    <row r="1083" spans="1:66" s="21" customFormat="1" x14ac:dyDescent="0.2">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35"/>
      <c r="BM1083" s="135"/>
      <c r="BN1083" s="12"/>
    </row>
    <row r="1084" spans="1:66" s="21" customFormat="1" x14ac:dyDescent="0.2">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35"/>
      <c r="BM1084" s="135"/>
      <c r="BN1084" s="12"/>
    </row>
    <row r="1085" spans="1:66" s="21" customFormat="1" x14ac:dyDescent="0.2">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35"/>
      <c r="BM1085" s="135"/>
      <c r="BN1085" s="12"/>
    </row>
    <row r="1086" spans="1:66" s="21" customFormat="1" x14ac:dyDescent="0.2">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35"/>
      <c r="BM1086" s="135"/>
      <c r="BN1086" s="12"/>
    </row>
    <row r="1087" spans="1:66" s="21" customFormat="1" x14ac:dyDescent="0.2">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35"/>
      <c r="BM1087" s="135"/>
      <c r="BN1087" s="12"/>
    </row>
    <row r="1088" spans="1:66" s="21" customFormat="1" x14ac:dyDescent="0.2">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35"/>
      <c r="BM1088" s="135"/>
      <c r="BN1088" s="12"/>
    </row>
    <row r="1089" spans="1:66" s="21" customFormat="1" x14ac:dyDescent="0.2">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35"/>
      <c r="BM1089" s="135"/>
      <c r="BN1089" s="12"/>
    </row>
    <row r="1090" spans="1:66" s="21" customFormat="1" x14ac:dyDescent="0.2">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35"/>
      <c r="BN1090" s="12"/>
    </row>
    <row r="1091" spans="1:66" s="21" customFormat="1" x14ac:dyDescent="0.2">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35"/>
      <c r="BM1091" s="135"/>
      <c r="BN1091" s="12"/>
    </row>
    <row r="1092" spans="1:66" s="21" customFormat="1" x14ac:dyDescent="0.2">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35"/>
      <c r="BM1092" s="135"/>
      <c r="BN1092" s="12"/>
    </row>
    <row r="1093" spans="1:66" s="21" customFormat="1" x14ac:dyDescent="0.2">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35"/>
      <c r="BM1093" s="135"/>
      <c r="BN1093" s="12"/>
    </row>
    <row r="1094" spans="1:66" s="21" customFormat="1" x14ac:dyDescent="0.2">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35"/>
      <c r="BM1094" s="135"/>
      <c r="BN1094" s="12"/>
    </row>
    <row r="1095" spans="1:66" s="21" customFormat="1" x14ac:dyDescent="0.2">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35"/>
      <c r="BM1095" s="135"/>
      <c r="BN1095" s="12"/>
    </row>
    <row r="1096" spans="1:66" s="21" customFormat="1" x14ac:dyDescent="0.2">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35"/>
      <c r="BM1096" s="135"/>
      <c r="BN1096" s="12"/>
    </row>
    <row r="1097" spans="1:66" s="21" customFormat="1" x14ac:dyDescent="0.2">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35"/>
      <c r="BM1097" s="135"/>
      <c r="BN1097" s="12"/>
    </row>
    <row r="1098" spans="1:66" s="21" customFormat="1" x14ac:dyDescent="0.2">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35"/>
      <c r="BM1098" s="135"/>
      <c r="BN1098" s="12"/>
    </row>
    <row r="1099" spans="1:66" s="21" customFormat="1" x14ac:dyDescent="0.2">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35"/>
      <c r="BM1099" s="135"/>
      <c r="BN1099" s="12"/>
    </row>
    <row r="1100" spans="1:66" s="21" customFormat="1" x14ac:dyDescent="0.2">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2"/>
    </row>
    <row r="1101" spans="1:66" s="21" customFormat="1" x14ac:dyDescent="0.2">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35"/>
      <c r="BM1101" s="135"/>
      <c r="BN1101" s="12"/>
    </row>
    <row r="1102" spans="1:66" s="21" customFormat="1" x14ac:dyDescent="0.2">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35"/>
      <c r="BM1102" s="135"/>
      <c r="BN1102" s="12"/>
    </row>
    <row r="1103" spans="1:66" s="21" customFormat="1" x14ac:dyDescent="0.2">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35"/>
      <c r="BM1103" s="135"/>
      <c r="BN1103" s="12"/>
    </row>
    <row r="1104" spans="1:66" s="21" customFormat="1" x14ac:dyDescent="0.2">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2"/>
    </row>
    <row r="1105" spans="1:66" s="21" customFormat="1" x14ac:dyDescent="0.2">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35"/>
      <c r="BM1105" s="135"/>
      <c r="BN1105" s="12"/>
    </row>
    <row r="1106" spans="1:66" s="21" customFormat="1" x14ac:dyDescent="0.2">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35"/>
      <c r="BM1106" s="135"/>
      <c r="BN1106" s="12"/>
    </row>
    <row r="1107" spans="1:66" s="21" customFormat="1" x14ac:dyDescent="0.2">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35"/>
      <c r="BM1107" s="135"/>
      <c r="BN1107" s="12"/>
    </row>
    <row r="1108" spans="1:66" s="21" customFormat="1" x14ac:dyDescent="0.2">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5"/>
      <c r="BM1108" s="135"/>
      <c r="BN1108" s="12"/>
    </row>
    <row r="1109" spans="1:66" s="21" customFormat="1" x14ac:dyDescent="0.2">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35"/>
      <c r="BM1109" s="135"/>
      <c r="BN1109" s="12"/>
    </row>
    <row r="1110" spans="1:66" s="21" customFormat="1" x14ac:dyDescent="0.2">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35"/>
      <c r="BN1110" s="12"/>
    </row>
    <row r="1111" spans="1:66" s="21" customFormat="1" x14ac:dyDescent="0.2">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35"/>
      <c r="BM1111" s="135"/>
      <c r="BN1111" s="12"/>
    </row>
    <row r="1112" spans="1:66" s="21" customFormat="1" x14ac:dyDescent="0.2">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35"/>
      <c r="BM1112" s="135"/>
      <c r="BN1112" s="12"/>
    </row>
    <row r="1113" spans="1:66" s="21" customFormat="1" x14ac:dyDescent="0.2">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35"/>
      <c r="BM1113" s="135"/>
      <c r="BN1113" s="12"/>
    </row>
    <row r="1114" spans="1:66" s="21" customFormat="1" x14ac:dyDescent="0.2">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2"/>
    </row>
    <row r="1115" spans="1:66" s="21" customFormat="1" x14ac:dyDescent="0.2">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35"/>
      <c r="BM1115" s="135"/>
      <c r="BN1115" s="12"/>
    </row>
    <row r="1116" spans="1:66" s="21" customFormat="1" x14ac:dyDescent="0.2">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35"/>
      <c r="BN1116" s="12"/>
    </row>
    <row r="1117" spans="1:66" s="21" customFormat="1" x14ac:dyDescent="0.2">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35"/>
      <c r="BN1117" s="12"/>
    </row>
    <row r="1118" spans="1:66" s="21" customFormat="1" x14ac:dyDescent="0.2">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35"/>
      <c r="BM1118" s="135"/>
      <c r="BN1118" s="12"/>
    </row>
    <row r="1119" spans="1:66" s="21" customFormat="1" x14ac:dyDescent="0.2">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35"/>
      <c r="BM1119" s="135"/>
      <c r="BN1119" s="12"/>
    </row>
    <row r="1120" spans="1:66" s="21" customFormat="1" x14ac:dyDescent="0.2">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35"/>
      <c r="BN1120" s="12"/>
    </row>
    <row r="1121" spans="1:66" s="21" customFormat="1" x14ac:dyDescent="0.2">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35"/>
      <c r="BM1121" s="135"/>
      <c r="BN1121" s="12"/>
    </row>
    <row r="1122" spans="1:66" s="21" customFormat="1" x14ac:dyDescent="0.2">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35"/>
      <c r="BM1122" s="135"/>
      <c r="BN1122" s="12"/>
    </row>
    <row r="1123" spans="1:66" s="21" customFormat="1" x14ac:dyDescent="0.2">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2"/>
    </row>
    <row r="1124" spans="1:66" s="21" customFormat="1" x14ac:dyDescent="0.2">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2"/>
    </row>
    <row r="1125" spans="1:66" s="21" customFormat="1" x14ac:dyDescent="0.2">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35"/>
      <c r="BN1125" s="12"/>
    </row>
    <row r="1126" spans="1:66" s="21" customFormat="1" x14ac:dyDescent="0.2">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2"/>
    </row>
    <row r="1127" spans="1:66" s="21" customFormat="1" x14ac:dyDescent="0.2">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35"/>
      <c r="BM1127" s="135"/>
      <c r="BN1127" s="12"/>
    </row>
    <row r="1128" spans="1:66" s="21" customFormat="1" x14ac:dyDescent="0.2">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35"/>
      <c r="BN1128" s="12"/>
    </row>
    <row r="1129" spans="1:66" s="21" customFormat="1" x14ac:dyDescent="0.2">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35"/>
      <c r="BM1129" s="135"/>
      <c r="BN1129" s="12"/>
    </row>
    <row r="1130" spans="1:66" s="21" customFormat="1" x14ac:dyDescent="0.2">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35"/>
      <c r="BN1130" s="12"/>
    </row>
    <row r="1131" spans="1:66" s="21" customFormat="1" x14ac:dyDescent="0.2">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2"/>
    </row>
    <row r="1132" spans="1:66" s="21" customFormat="1" x14ac:dyDescent="0.2">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2"/>
    </row>
    <row r="1133" spans="1:66" s="21" customFormat="1" x14ac:dyDescent="0.2">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2"/>
    </row>
    <row r="1134" spans="1:66" s="21" customFormat="1" x14ac:dyDescent="0.2">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2"/>
    </row>
    <row r="1135" spans="1:66" s="21" customFormat="1" x14ac:dyDescent="0.2">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35"/>
      <c r="BN1135" s="12"/>
    </row>
    <row r="1136" spans="1:66" s="21" customFormat="1" x14ac:dyDescent="0.2">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2"/>
    </row>
    <row r="1137" spans="1:66" s="21" customFormat="1" x14ac:dyDescent="0.2">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35"/>
      <c r="BM1137" s="135"/>
      <c r="BN1137" s="12"/>
    </row>
    <row r="1138" spans="1:66" s="21" customFormat="1" x14ac:dyDescent="0.2">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35"/>
      <c r="BN1138" s="12"/>
    </row>
    <row r="1139" spans="1:66" s="21" customFormat="1" x14ac:dyDescent="0.2">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35"/>
      <c r="BM1139" s="135"/>
      <c r="BN1139" s="12"/>
    </row>
    <row r="1140" spans="1:66" s="21" customFormat="1" x14ac:dyDescent="0.2">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35"/>
      <c r="BN1140" s="12"/>
    </row>
    <row r="1141" spans="1:66" s="21" customFormat="1" x14ac:dyDescent="0.2">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2"/>
    </row>
    <row r="1142" spans="1:66" s="21" customFormat="1" x14ac:dyDescent="0.2">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2"/>
    </row>
    <row r="1143" spans="1:66" s="21" customFormat="1" x14ac:dyDescent="0.2">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35"/>
      <c r="BN1143" s="12"/>
    </row>
    <row r="1144" spans="1:66" s="21" customFormat="1" x14ac:dyDescent="0.2">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35"/>
      <c r="BK1144" s="135"/>
      <c r="BL1144" s="135"/>
      <c r="BM1144" s="135"/>
      <c r="BN1144" s="12"/>
    </row>
    <row r="1145" spans="1:66" s="21" customFormat="1" x14ac:dyDescent="0.2">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35"/>
      <c r="BK1145" s="135"/>
      <c r="BL1145" s="135"/>
      <c r="BM1145" s="135"/>
      <c r="BN1145" s="12"/>
    </row>
    <row r="1146" spans="1:66" s="21" customFormat="1" x14ac:dyDescent="0.2">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35"/>
      <c r="BM1146" s="135"/>
      <c r="BN1146" s="12"/>
    </row>
    <row r="1147" spans="1:66" s="21" customFormat="1" x14ac:dyDescent="0.2">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35"/>
      <c r="BK1147" s="135"/>
      <c r="BL1147" s="135"/>
      <c r="BM1147" s="135"/>
      <c r="BN1147" s="12"/>
    </row>
    <row r="1148" spans="1:66" s="21" customFormat="1" x14ac:dyDescent="0.2">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35"/>
      <c r="BK1148" s="135"/>
      <c r="BL1148" s="135"/>
      <c r="BM1148" s="135"/>
      <c r="BN1148" s="12"/>
    </row>
    <row r="1149" spans="1:66" s="21" customFormat="1" x14ac:dyDescent="0.2">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35"/>
      <c r="BK1149" s="135"/>
      <c r="BL1149" s="135"/>
      <c r="BM1149" s="135"/>
      <c r="BN1149" s="12"/>
    </row>
    <row r="1150" spans="1:66" s="21" customFormat="1" x14ac:dyDescent="0.2">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35"/>
      <c r="BM1150" s="135"/>
      <c r="BN1150" s="12"/>
    </row>
    <row r="1151" spans="1:66" s="21" customFormat="1" x14ac:dyDescent="0.2">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35"/>
      <c r="BK1151" s="135"/>
      <c r="BL1151" s="135"/>
      <c r="BM1151" s="135"/>
      <c r="BN1151" s="12"/>
    </row>
    <row r="1152" spans="1:66" s="21" customFormat="1" x14ac:dyDescent="0.2">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35"/>
      <c r="BK1152" s="135"/>
      <c r="BL1152" s="135"/>
      <c r="BM1152" s="135"/>
      <c r="BN1152" s="12"/>
    </row>
    <row r="1153" spans="1:66" s="21" customFormat="1" x14ac:dyDescent="0.2">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35"/>
      <c r="BK1153" s="135"/>
      <c r="BL1153" s="135"/>
      <c r="BM1153" s="135"/>
      <c r="BN1153" s="12"/>
    </row>
    <row r="1154" spans="1:66" s="21" customFormat="1" x14ac:dyDescent="0.2">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35"/>
      <c r="BK1154" s="135"/>
      <c r="BL1154" s="135"/>
      <c r="BM1154" s="135"/>
      <c r="BN1154" s="12"/>
    </row>
    <row r="1155" spans="1:66" s="21" customFormat="1" x14ac:dyDescent="0.2">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35"/>
      <c r="BK1155" s="135"/>
      <c r="BL1155" s="135"/>
      <c r="BM1155" s="135"/>
      <c r="BN1155" s="12"/>
    </row>
    <row r="1156" spans="1:66" s="21" customFormat="1" x14ac:dyDescent="0.2">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35"/>
      <c r="BK1156" s="135"/>
      <c r="BL1156" s="135"/>
      <c r="BM1156" s="135"/>
      <c r="BN1156" s="12"/>
    </row>
    <row r="1157" spans="1:66" s="21" customFormat="1" x14ac:dyDescent="0.2">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35"/>
      <c r="BK1157" s="135"/>
      <c r="BL1157" s="135"/>
      <c r="BM1157" s="135"/>
      <c r="BN1157" s="12"/>
    </row>
    <row r="1158" spans="1:66" s="21" customFormat="1" x14ac:dyDescent="0.2">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35"/>
      <c r="BK1158" s="135"/>
      <c r="BL1158" s="135"/>
      <c r="BM1158" s="135"/>
      <c r="BN1158" s="12"/>
    </row>
    <row r="1159" spans="1:66" s="21" customFormat="1" x14ac:dyDescent="0.2">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35"/>
      <c r="BK1159" s="135"/>
      <c r="BL1159" s="135"/>
      <c r="BM1159" s="135"/>
      <c r="BN1159" s="12"/>
    </row>
    <row r="1160" spans="1:66" s="21" customFormat="1" x14ac:dyDescent="0.2">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35"/>
      <c r="BK1160" s="135"/>
      <c r="BL1160" s="135"/>
      <c r="BM1160" s="135"/>
      <c r="BN1160" s="12"/>
    </row>
    <row r="1161" spans="1:66" s="21" customFormat="1" x14ac:dyDescent="0.2">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35"/>
      <c r="BK1161" s="135"/>
      <c r="BL1161" s="135"/>
      <c r="BM1161" s="135"/>
      <c r="BN1161" s="12"/>
    </row>
    <row r="1162" spans="1:66" s="21" customFormat="1" x14ac:dyDescent="0.2">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35"/>
      <c r="BK1162" s="135"/>
      <c r="BL1162" s="135"/>
      <c r="BM1162" s="135"/>
      <c r="BN1162" s="12"/>
    </row>
    <row r="1163" spans="1:66" s="21" customFormat="1" x14ac:dyDescent="0.2">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35"/>
      <c r="BK1163" s="135"/>
      <c r="BL1163" s="135"/>
      <c r="BM1163" s="135"/>
      <c r="BN1163" s="12"/>
    </row>
    <row r="1164" spans="1:66" s="21" customFormat="1" x14ac:dyDescent="0.2">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35"/>
      <c r="BK1164" s="135"/>
      <c r="BL1164" s="135"/>
      <c r="BM1164" s="135"/>
      <c r="BN1164" s="12"/>
    </row>
    <row r="1165" spans="1:66" s="21" customFormat="1" x14ac:dyDescent="0.2">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35"/>
      <c r="BK1165" s="135"/>
      <c r="BL1165" s="135"/>
      <c r="BM1165" s="135"/>
      <c r="BN1165" s="12"/>
    </row>
    <row r="1166" spans="1:66" s="21" customFormat="1" x14ac:dyDescent="0.2">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35"/>
      <c r="BK1166" s="135"/>
      <c r="BL1166" s="135"/>
      <c r="BM1166" s="135"/>
      <c r="BN1166" s="12"/>
    </row>
    <row r="1167" spans="1:66" s="21" customFormat="1" x14ac:dyDescent="0.2">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35"/>
      <c r="BK1167" s="135"/>
      <c r="BL1167" s="135"/>
      <c r="BM1167" s="135"/>
      <c r="BN1167" s="12"/>
    </row>
    <row r="1168" spans="1:66" s="21" customFormat="1" x14ac:dyDescent="0.2">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2"/>
    </row>
    <row r="1169" spans="1:66" s="21" customFormat="1" x14ac:dyDescent="0.2">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2"/>
    </row>
    <row r="1170" spans="1:66" s="21" customFormat="1" x14ac:dyDescent="0.2">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2"/>
    </row>
    <row r="1171" spans="1:66" s="21" customFormat="1" x14ac:dyDescent="0.2">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2"/>
    </row>
    <row r="1172" spans="1:66" s="21" customFormat="1" x14ac:dyDescent="0.2">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2"/>
    </row>
    <row r="1173" spans="1:66" s="21" customFormat="1" x14ac:dyDescent="0.2">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2"/>
    </row>
    <row r="1174" spans="1:66" s="21" customFormat="1" x14ac:dyDescent="0.2">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2"/>
    </row>
    <row r="1175" spans="1:66" s="21" customFormat="1" x14ac:dyDescent="0.2">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2"/>
    </row>
    <row r="1176" spans="1:66" s="21" customFormat="1" x14ac:dyDescent="0.2">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2"/>
    </row>
    <row r="1177" spans="1:66" s="21" customFormat="1" x14ac:dyDescent="0.2">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2"/>
    </row>
    <row r="1178" spans="1:66" s="21" customFormat="1" x14ac:dyDescent="0.2">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2"/>
    </row>
    <row r="1179" spans="1:66" s="21" customFormat="1" x14ac:dyDescent="0.2">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2"/>
    </row>
    <row r="1180" spans="1:66" s="21" customFormat="1" x14ac:dyDescent="0.2">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2"/>
    </row>
    <row r="1181" spans="1:66" s="21" customFormat="1" x14ac:dyDescent="0.2">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2"/>
    </row>
    <row r="1182" spans="1:66" s="21" customFormat="1" x14ac:dyDescent="0.2">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2"/>
    </row>
    <row r="1183" spans="1:66" s="21" customFormat="1" x14ac:dyDescent="0.2">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2"/>
    </row>
    <row r="1184" spans="1:66" s="21" customFormat="1" x14ac:dyDescent="0.2">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2"/>
    </row>
    <row r="1185" spans="1:66" s="21" customFormat="1" x14ac:dyDescent="0.2">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2"/>
    </row>
    <row r="1186" spans="1:66" s="21" customFormat="1" x14ac:dyDescent="0.2">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2"/>
    </row>
    <row r="1187" spans="1:66" s="21" customFormat="1" x14ac:dyDescent="0.2">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2"/>
    </row>
    <row r="1188" spans="1:66" s="21" customFormat="1" x14ac:dyDescent="0.2">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2"/>
    </row>
    <row r="1189" spans="1:66" s="21" customFormat="1" x14ac:dyDescent="0.2">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2"/>
    </row>
    <row r="1190" spans="1:66" s="21" customFormat="1" x14ac:dyDescent="0.2">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2"/>
    </row>
    <row r="1191" spans="1:66" s="21" customFormat="1" x14ac:dyDescent="0.2">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2"/>
    </row>
    <row r="1192" spans="1:66" s="21" customFormat="1" x14ac:dyDescent="0.2">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2"/>
    </row>
    <row r="1193" spans="1:66" s="21" customFormat="1" x14ac:dyDescent="0.2">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2"/>
    </row>
    <row r="1194" spans="1:66" s="21" customFormat="1" x14ac:dyDescent="0.2">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2"/>
    </row>
    <row r="1195" spans="1:66" s="21" customFormat="1" x14ac:dyDescent="0.2">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2"/>
    </row>
    <row r="1196" spans="1:66" s="21" customFormat="1" x14ac:dyDescent="0.2">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2"/>
    </row>
    <row r="1197" spans="1:66" s="21" customFormat="1" x14ac:dyDescent="0.2">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2"/>
    </row>
    <row r="1198" spans="1:66" s="21" customFormat="1" x14ac:dyDescent="0.2">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2"/>
    </row>
    <row r="1199" spans="1:66" s="21" customFormat="1" x14ac:dyDescent="0.2">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2"/>
    </row>
    <row r="1200" spans="1:66" s="21" customFormat="1" x14ac:dyDescent="0.2">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2"/>
    </row>
    <row r="1201" spans="1:66" s="21" customFormat="1" x14ac:dyDescent="0.2">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2"/>
    </row>
    <row r="1202" spans="1:66" s="21" customFormat="1" x14ac:dyDescent="0.2">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2"/>
    </row>
    <row r="1203" spans="1:66" s="21" customFormat="1" x14ac:dyDescent="0.2">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2"/>
    </row>
    <row r="1204" spans="1:66" s="21" customFormat="1" x14ac:dyDescent="0.2">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2"/>
    </row>
    <row r="1205" spans="1:66" s="21" customFormat="1" x14ac:dyDescent="0.2">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2"/>
    </row>
    <row r="1206" spans="1:66" s="21" customFormat="1" x14ac:dyDescent="0.2">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2"/>
    </row>
    <row r="1207" spans="1:66" s="21" customFormat="1" x14ac:dyDescent="0.2">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2"/>
    </row>
    <row r="1208" spans="1:66" s="21" customFormat="1" x14ac:dyDescent="0.2">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2"/>
    </row>
    <row r="1209" spans="1:66" s="21" customFormat="1" x14ac:dyDescent="0.2">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2"/>
    </row>
    <row r="1210" spans="1:66" s="21" customFormat="1" x14ac:dyDescent="0.2">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2"/>
    </row>
    <row r="1211" spans="1:66" s="21" customFormat="1" x14ac:dyDescent="0.2">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2"/>
    </row>
    <row r="1212" spans="1:66" s="21" customFormat="1" x14ac:dyDescent="0.2">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2"/>
    </row>
    <row r="1213" spans="1:66" s="21" customFormat="1" x14ac:dyDescent="0.2">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2"/>
    </row>
    <row r="1214" spans="1:66" s="21" customFormat="1" x14ac:dyDescent="0.2">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2"/>
    </row>
    <row r="1215" spans="1:66" s="21" customFormat="1" x14ac:dyDescent="0.2">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2"/>
    </row>
    <row r="1216" spans="1:66" s="21" customFormat="1" x14ac:dyDescent="0.2">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2"/>
    </row>
    <row r="1217" spans="1:66" s="21" customFormat="1" x14ac:dyDescent="0.2">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2"/>
    </row>
    <row r="1218" spans="1:66" s="21" customFormat="1" x14ac:dyDescent="0.2">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2"/>
    </row>
    <row r="1219" spans="1:66" s="21" customFormat="1" x14ac:dyDescent="0.2">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2"/>
    </row>
    <row r="1220" spans="1:66" s="21" customFormat="1" x14ac:dyDescent="0.2">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2"/>
    </row>
    <row r="1221" spans="1:66" s="21" customFormat="1" x14ac:dyDescent="0.2">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2"/>
    </row>
    <row r="1222" spans="1:66" s="21" customFormat="1" x14ac:dyDescent="0.2">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2"/>
    </row>
    <row r="1223" spans="1:66" s="21" customFormat="1" x14ac:dyDescent="0.2">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2"/>
    </row>
    <row r="1224" spans="1:66" s="21" customFormat="1" x14ac:dyDescent="0.2">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2"/>
    </row>
    <row r="1225" spans="1:66" s="21" customFormat="1" x14ac:dyDescent="0.2">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2"/>
    </row>
    <row r="1226" spans="1:66" s="21" customFormat="1" x14ac:dyDescent="0.2">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2"/>
    </row>
    <row r="1227" spans="1:66" s="21" customFormat="1" x14ac:dyDescent="0.2">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2"/>
    </row>
    <row r="1228" spans="1:66" s="21" customFormat="1" x14ac:dyDescent="0.2">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2"/>
    </row>
    <row r="1229" spans="1:66" s="21" customFormat="1" x14ac:dyDescent="0.2">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2"/>
    </row>
    <row r="1230" spans="1:66" s="21" customFormat="1" x14ac:dyDescent="0.2">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2"/>
    </row>
    <row r="1231" spans="1:66" s="21" customFormat="1" x14ac:dyDescent="0.2">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2"/>
    </row>
    <row r="1232" spans="1:66" s="21" customFormat="1" x14ac:dyDescent="0.2">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2"/>
    </row>
    <row r="1233" spans="1:66" s="21" customFormat="1" x14ac:dyDescent="0.2">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2"/>
    </row>
    <row r="1234" spans="1:66" s="21" customFormat="1" x14ac:dyDescent="0.2">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2"/>
    </row>
    <row r="1235" spans="1:66" s="21" customFormat="1" x14ac:dyDescent="0.2">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2"/>
    </row>
    <row r="1236" spans="1:66" s="21" customFormat="1" x14ac:dyDescent="0.2">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2"/>
    </row>
    <row r="1237" spans="1:66" s="21" customFormat="1" x14ac:dyDescent="0.2">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2"/>
    </row>
    <row r="1238" spans="1:66" s="21" customFormat="1" x14ac:dyDescent="0.2">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2"/>
    </row>
    <row r="1239" spans="1:66" s="21" customFormat="1" x14ac:dyDescent="0.2">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2"/>
    </row>
    <row r="1240" spans="1:66" s="21" customFormat="1" x14ac:dyDescent="0.2">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2"/>
    </row>
    <row r="1241" spans="1:66" s="21" customFormat="1" x14ac:dyDescent="0.2">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2"/>
    </row>
    <row r="1242" spans="1:66" s="21" customFormat="1" x14ac:dyDescent="0.2">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2"/>
    </row>
    <row r="1243" spans="1:66" s="21" customFormat="1" x14ac:dyDescent="0.2">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2"/>
    </row>
    <row r="1244" spans="1:66" s="21" customFormat="1" x14ac:dyDescent="0.2">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2"/>
    </row>
    <row r="1245" spans="1:66" s="21" customFormat="1" x14ac:dyDescent="0.2">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2"/>
    </row>
    <row r="1246" spans="1:66" s="21" customFormat="1" x14ac:dyDescent="0.2">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2"/>
    </row>
    <row r="1247" spans="1:66" s="21" customFormat="1" x14ac:dyDescent="0.2">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2"/>
    </row>
    <row r="1248" spans="1:66" s="21" customFormat="1" x14ac:dyDescent="0.2">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2"/>
    </row>
    <row r="1249" spans="1:66" s="21" customFormat="1" x14ac:dyDescent="0.2">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2"/>
    </row>
    <row r="1250" spans="1:66" s="21" customFormat="1" x14ac:dyDescent="0.2">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2"/>
    </row>
    <row r="1251" spans="1:66" s="21" customFormat="1" x14ac:dyDescent="0.2">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2"/>
    </row>
    <row r="1252" spans="1:66" s="21" customFormat="1" x14ac:dyDescent="0.2">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2"/>
    </row>
    <row r="1253" spans="1:66" s="21" customFormat="1" x14ac:dyDescent="0.2">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2"/>
    </row>
    <row r="1254" spans="1:66" s="21" customFormat="1" x14ac:dyDescent="0.2">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2"/>
    </row>
    <row r="1255" spans="1:66" s="21" customFormat="1" x14ac:dyDescent="0.2">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2"/>
    </row>
    <row r="1256" spans="1:66" s="21" customFormat="1" x14ac:dyDescent="0.2">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2"/>
    </row>
    <row r="1257" spans="1:66" s="21" customFormat="1" x14ac:dyDescent="0.2">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2"/>
    </row>
    <row r="1258" spans="1:66" s="21" customFormat="1" x14ac:dyDescent="0.2">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2"/>
    </row>
    <row r="1259" spans="1:66" s="21" customFormat="1" x14ac:dyDescent="0.2">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2"/>
    </row>
    <row r="1260" spans="1:66" s="21" customFormat="1" x14ac:dyDescent="0.2">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2"/>
    </row>
    <row r="1261" spans="1:66" s="21" customFormat="1" x14ac:dyDescent="0.2">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2"/>
    </row>
    <row r="1262" spans="1:66" s="21" customFormat="1" x14ac:dyDescent="0.2">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2"/>
    </row>
    <row r="1263" spans="1:66" s="21" customFormat="1" x14ac:dyDescent="0.2">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2"/>
    </row>
    <row r="1264" spans="1:66" s="21" customFormat="1" x14ac:dyDescent="0.2">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2"/>
    </row>
    <row r="1265" spans="1:66" s="21" customFormat="1" x14ac:dyDescent="0.2">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2"/>
    </row>
    <row r="1266" spans="1:66" s="21" customFormat="1" x14ac:dyDescent="0.2">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2"/>
    </row>
    <row r="1267" spans="1:66" s="21" customFormat="1" x14ac:dyDescent="0.2">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2"/>
    </row>
    <row r="1268" spans="1:66" s="21" customFormat="1" x14ac:dyDescent="0.2">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2"/>
    </row>
    <row r="1269" spans="1:66" s="21" customFormat="1" x14ac:dyDescent="0.2">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35"/>
      <c r="BK1269" s="135"/>
      <c r="BL1269" s="135"/>
      <c r="BM1269" s="135"/>
      <c r="BN1269" s="12"/>
    </row>
    <row r="1270" spans="1:66" s="21" customFormat="1" x14ac:dyDescent="0.2">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35"/>
      <c r="BK1270" s="135"/>
      <c r="BL1270" s="135"/>
      <c r="BM1270" s="135"/>
      <c r="BN1270" s="12"/>
    </row>
    <row r="1271" spans="1:66" s="21" customFormat="1" x14ac:dyDescent="0.2">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35"/>
      <c r="BK1271" s="135"/>
      <c r="BL1271" s="135"/>
      <c r="BM1271" s="135"/>
      <c r="BN1271" s="12"/>
    </row>
    <row r="1272" spans="1:66" s="21" customFormat="1" x14ac:dyDescent="0.2">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35"/>
      <c r="BK1272" s="135"/>
      <c r="BL1272" s="135"/>
      <c r="BM1272" s="135"/>
      <c r="BN1272" s="12"/>
    </row>
    <row r="1273" spans="1:66" s="21" customFormat="1" x14ac:dyDescent="0.2">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35"/>
      <c r="BK1273" s="135"/>
      <c r="BL1273" s="135"/>
      <c r="BM1273" s="135"/>
      <c r="BN1273" s="12"/>
    </row>
    <row r="1274" spans="1:66" s="21" customFormat="1" x14ac:dyDescent="0.2">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35"/>
      <c r="BK1274" s="135"/>
      <c r="BL1274" s="135"/>
      <c r="BM1274" s="135"/>
      <c r="BN1274" s="12"/>
    </row>
    <row r="1275" spans="1:66" s="21" customFormat="1" x14ac:dyDescent="0.2">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35"/>
      <c r="BK1275" s="135"/>
      <c r="BL1275" s="135"/>
      <c r="BM1275" s="135"/>
      <c r="BN1275" s="12"/>
    </row>
    <row r="1276" spans="1:66" s="21" customFormat="1" x14ac:dyDescent="0.2">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35"/>
      <c r="BK1276" s="135"/>
      <c r="BL1276" s="135"/>
      <c r="BM1276" s="135"/>
      <c r="BN1276" s="12"/>
    </row>
    <row r="1277" spans="1:66" s="21" customFormat="1" x14ac:dyDescent="0.2">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35"/>
      <c r="BK1277" s="135"/>
      <c r="BL1277" s="135"/>
      <c r="BM1277" s="135"/>
      <c r="BN1277" s="12"/>
    </row>
    <row r="1278" spans="1:66" s="21" customFormat="1" x14ac:dyDescent="0.2">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35"/>
      <c r="BK1278" s="135"/>
      <c r="BL1278" s="135"/>
      <c r="BM1278" s="135"/>
      <c r="BN1278" s="12"/>
    </row>
    <row r="1279" spans="1:66" s="21" customFormat="1" x14ac:dyDescent="0.2">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35"/>
      <c r="BK1279" s="135"/>
      <c r="BL1279" s="135"/>
      <c r="BM1279" s="135"/>
      <c r="BN1279" s="12"/>
    </row>
    <row r="1280" spans="1:66" s="21" customFormat="1" x14ac:dyDescent="0.2">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35"/>
      <c r="BK1280" s="135"/>
      <c r="BL1280" s="135"/>
      <c r="BM1280" s="135"/>
      <c r="BN1280" s="12"/>
    </row>
    <row r="1281" spans="1:66" s="21" customFormat="1" x14ac:dyDescent="0.2">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35"/>
      <c r="BK1281" s="135"/>
      <c r="BL1281" s="135"/>
      <c r="BM1281" s="135"/>
      <c r="BN1281" s="12"/>
    </row>
    <row r="1282" spans="1:66" s="21" customFormat="1" x14ac:dyDescent="0.2">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35"/>
      <c r="BK1282" s="135"/>
      <c r="BL1282" s="135"/>
      <c r="BM1282" s="135"/>
      <c r="BN1282" s="12"/>
    </row>
    <row r="1283" spans="1:66" s="21" customFormat="1" x14ac:dyDescent="0.2">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35"/>
      <c r="BK1283" s="135"/>
      <c r="BL1283" s="135"/>
      <c r="BM1283" s="135"/>
      <c r="BN1283" s="12"/>
    </row>
    <row r="1284" spans="1:66" s="21" customFormat="1" x14ac:dyDescent="0.2">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35"/>
      <c r="BK1284" s="135"/>
      <c r="BL1284" s="135"/>
      <c r="BM1284" s="135"/>
      <c r="BN1284" s="12"/>
    </row>
    <row r="1285" spans="1:66" s="21" customFormat="1" x14ac:dyDescent="0.2">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35"/>
      <c r="BK1285" s="135"/>
      <c r="BL1285" s="135"/>
      <c r="BM1285" s="135"/>
      <c r="BN1285" s="12"/>
    </row>
    <row r="1286" spans="1:66" s="21" customFormat="1" x14ac:dyDescent="0.2">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35"/>
      <c r="BK1286" s="135"/>
      <c r="BL1286" s="135"/>
      <c r="BM1286" s="135"/>
      <c r="BN1286" s="12"/>
    </row>
    <row r="1287" spans="1:66" s="21" customFormat="1" x14ac:dyDescent="0.2">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35"/>
      <c r="BK1287" s="135"/>
      <c r="BL1287" s="135"/>
      <c r="BM1287" s="135"/>
      <c r="BN1287" s="12"/>
    </row>
    <row r="1288" spans="1:66" s="21" customFormat="1" x14ac:dyDescent="0.2">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35"/>
      <c r="BK1288" s="135"/>
      <c r="BL1288" s="135"/>
      <c r="BM1288" s="135"/>
      <c r="BN1288" s="12"/>
    </row>
    <row r="1289" spans="1:66" s="21" customFormat="1" x14ac:dyDescent="0.2">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35"/>
      <c r="BK1289" s="135"/>
      <c r="BL1289" s="135"/>
      <c r="BM1289" s="135"/>
      <c r="BN1289" s="12"/>
    </row>
    <row r="1290" spans="1:66" s="21" customFormat="1" x14ac:dyDescent="0.2">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35"/>
      <c r="BK1290" s="135"/>
      <c r="BL1290" s="135"/>
      <c r="BM1290" s="135"/>
      <c r="BN1290" s="12"/>
    </row>
    <row r="1291" spans="1:66" s="21" customFormat="1" x14ac:dyDescent="0.2">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35"/>
      <c r="BK1291" s="135"/>
      <c r="BL1291" s="135"/>
      <c r="BM1291" s="135"/>
      <c r="BN1291" s="12"/>
    </row>
    <row r="1292" spans="1:66" s="21" customFormat="1" x14ac:dyDescent="0.2">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35"/>
      <c r="BK1292" s="135"/>
      <c r="BL1292" s="135"/>
      <c r="BM1292" s="135"/>
      <c r="BN1292" s="12"/>
    </row>
    <row r="1293" spans="1:66" s="21" customFormat="1" x14ac:dyDescent="0.2">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35"/>
      <c r="BK1293" s="135"/>
      <c r="BL1293" s="135"/>
      <c r="BM1293" s="135"/>
      <c r="BN1293" s="12"/>
    </row>
    <row r="1294" spans="1:66" s="21" customFormat="1" x14ac:dyDescent="0.2">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35"/>
      <c r="BK1294" s="135"/>
      <c r="BL1294" s="135"/>
      <c r="BM1294" s="135"/>
      <c r="BN1294" s="12"/>
    </row>
    <row r="1295" spans="1:66" s="21" customFormat="1" x14ac:dyDescent="0.2">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35"/>
      <c r="BK1295" s="135"/>
      <c r="BL1295" s="135"/>
      <c r="BM1295" s="135"/>
      <c r="BN1295" s="12"/>
    </row>
    <row r="1296" spans="1:66" s="21" customFormat="1" x14ac:dyDescent="0.2">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35"/>
      <c r="BK1296" s="135"/>
      <c r="BL1296" s="135"/>
      <c r="BM1296" s="135"/>
      <c r="BN1296" s="12"/>
    </row>
    <row r="1297" spans="1:66" s="21" customFormat="1" x14ac:dyDescent="0.2">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35"/>
      <c r="BK1297" s="135"/>
      <c r="BL1297" s="135"/>
      <c r="BM1297" s="135"/>
      <c r="BN1297" s="12"/>
    </row>
    <row r="1298" spans="1:66" s="21" customFormat="1" x14ac:dyDescent="0.2">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35"/>
      <c r="BK1298" s="135"/>
      <c r="BL1298" s="135"/>
      <c r="BM1298" s="135"/>
      <c r="BN1298" s="12"/>
    </row>
    <row r="1299" spans="1:66" s="21" customFormat="1" x14ac:dyDescent="0.2">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35"/>
      <c r="BK1299" s="135"/>
      <c r="BL1299" s="135"/>
      <c r="BM1299" s="135"/>
      <c r="BN1299" s="12"/>
    </row>
    <row r="1300" spans="1:66" s="21" customFormat="1" x14ac:dyDescent="0.2">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35"/>
      <c r="BK1300" s="135"/>
      <c r="BL1300" s="135"/>
      <c r="BM1300" s="135"/>
      <c r="BN1300" s="12"/>
    </row>
    <row r="1301" spans="1:66" s="21" customFormat="1" x14ac:dyDescent="0.2">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35"/>
      <c r="BK1301" s="135"/>
      <c r="BL1301" s="135"/>
      <c r="BM1301" s="135"/>
      <c r="BN1301" s="12"/>
    </row>
    <row r="1302" spans="1:66" s="21" customFormat="1" x14ac:dyDescent="0.2">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35"/>
      <c r="BM1302" s="135"/>
      <c r="BN1302" s="12"/>
    </row>
    <row r="1303" spans="1:66" s="21" customFormat="1" x14ac:dyDescent="0.2">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35"/>
      <c r="BM1303" s="135"/>
      <c r="BN1303" s="12"/>
    </row>
    <row r="1304" spans="1:66" s="21" customFormat="1" x14ac:dyDescent="0.2">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35"/>
      <c r="BK1304" s="135"/>
      <c r="BL1304" s="135"/>
      <c r="BM1304" s="135"/>
      <c r="BN1304" s="12"/>
    </row>
    <row r="1305" spans="1:66" s="21" customFormat="1" x14ac:dyDescent="0.2">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35"/>
      <c r="BK1305" s="135"/>
      <c r="BL1305" s="135"/>
      <c r="BM1305" s="135"/>
      <c r="BN1305" s="12"/>
    </row>
    <row r="1306" spans="1:66" s="21" customFormat="1" x14ac:dyDescent="0.2">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35"/>
      <c r="BK1306" s="135"/>
      <c r="BL1306" s="135"/>
      <c r="BM1306" s="135"/>
      <c r="BN1306" s="12"/>
    </row>
    <row r="1307" spans="1:66" s="21" customFormat="1" x14ac:dyDescent="0.2">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35"/>
      <c r="BK1307" s="135"/>
      <c r="BL1307" s="135"/>
      <c r="BM1307" s="135"/>
      <c r="BN1307" s="12"/>
    </row>
    <row r="1308" spans="1:66" s="21" customFormat="1" x14ac:dyDescent="0.2">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35"/>
      <c r="BK1308" s="135"/>
      <c r="BL1308" s="135"/>
      <c r="BM1308" s="135"/>
      <c r="BN1308" s="12"/>
    </row>
    <row r="1309" spans="1:66" s="21" customFormat="1" x14ac:dyDescent="0.2">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35"/>
      <c r="BK1309" s="135"/>
      <c r="BL1309" s="135"/>
      <c r="BM1309" s="135"/>
      <c r="BN1309" s="12"/>
    </row>
    <row r="1310" spans="1:66" s="21" customFormat="1" x14ac:dyDescent="0.2">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35"/>
      <c r="BK1310" s="135"/>
      <c r="BL1310" s="135"/>
      <c r="BM1310" s="135"/>
      <c r="BN1310" s="12"/>
    </row>
    <row r="1311" spans="1:66" s="21" customFormat="1" x14ac:dyDescent="0.2">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35"/>
      <c r="BK1311" s="135"/>
      <c r="BL1311" s="135"/>
      <c r="BM1311" s="135"/>
      <c r="BN1311" s="12"/>
    </row>
    <row r="1312" spans="1:66" s="21" customFormat="1" x14ac:dyDescent="0.2">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35"/>
      <c r="BK1312" s="135"/>
      <c r="BL1312" s="135"/>
      <c r="BM1312" s="135"/>
      <c r="BN1312" s="12"/>
    </row>
    <row r="1313" spans="1:66" s="21" customFormat="1" x14ac:dyDescent="0.2">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35"/>
      <c r="BK1313" s="135"/>
      <c r="BL1313" s="135"/>
      <c r="BM1313" s="135"/>
      <c r="BN1313" s="12"/>
    </row>
    <row r="1314" spans="1:66" s="21" customFormat="1" x14ac:dyDescent="0.2">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35"/>
      <c r="BK1314" s="135"/>
      <c r="BL1314" s="135"/>
      <c r="BM1314" s="135"/>
      <c r="BN1314" s="12"/>
    </row>
    <row r="1315" spans="1:66" s="21" customFormat="1" x14ac:dyDescent="0.2">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35"/>
      <c r="BK1315" s="135"/>
      <c r="BL1315" s="135"/>
      <c r="BM1315" s="135"/>
      <c r="BN1315" s="12"/>
    </row>
    <row r="1316" spans="1:66" s="21" customFormat="1" x14ac:dyDescent="0.2">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35"/>
      <c r="BK1316" s="135"/>
      <c r="BL1316" s="135"/>
      <c r="BM1316" s="135"/>
      <c r="BN1316" s="12"/>
    </row>
    <row r="1317" spans="1:66" s="21" customFormat="1" x14ac:dyDescent="0.2">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35"/>
      <c r="BK1317" s="135"/>
      <c r="BL1317" s="135"/>
      <c r="BM1317" s="135"/>
      <c r="BN1317" s="12"/>
    </row>
    <row r="1318" spans="1:66" s="21" customFormat="1" x14ac:dyDescent="0.2">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35"/>
      <c r="BK1318" s="135"/>
      <c r="BL1318" s="135"/>
      <c r="BM1318" s="135"/>
      <c r="BN1318" s="12"/>
    </row>
    <row r="1319" spans="1:66" s="21" customFormat="1" x14ac:dyDescent="0.2">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35"/>
      <c r="BK1319" s="135"/>
      <c r="BL1319" s="135"/>
      <c r="BM1319" s="135"/>
      <c r="BN1319" s="12"/>
    </row>
    <row r="1320" spans="1:66" s="21" customFormat="1" x14ac:dyDescent="0.2">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35"/>
      <c r="BK1320" s="135"/>
      <c r="BL1320" s="135"/>
      <c r="BM1320" s="135"/>
      <c r="BN1320" s="12"/>
    </row>
    <row r="1321" spans="1:66" s="21" customFormat="1" x14ac:dyDescent="0.2">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35"/>
      <c r="BK1321" s="135"/>
      <c r="BL1321" s="135"/>
      <c r="BM1321" s="135"/>
      <c r="BN1321" s="12"/>
    </row>
    <row r="1322" spans="1:66" s="21" customFormat="1" x14ac:dyDescent="0.2">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35"/>
      <c r="BK1322" s="135"/>
      <c r="BL1322" s="135"/>
      <c r="BM1322" s="135"/>
      <c r="BN1322" s="12"/>
    </row>
    <row r="1323" spans="1:66" s="21" customFormat="1" x14ac:dyDescent="0.2">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35"/>
      <c r="BK1323" s="135"/>
      <c r="BL1323" s="135"/>
      <c r="BM1323" s="135"/>
      <c r="BN1323" s="12"/>
    </row>
    <row r="1324" spans="1:66" s="21" customFormat="1" x14ac:dyDescent="0.2">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35"/>
      <c r="BK1324" s="135"/>
      <c r="BL1324" s="135"/>
      <c r="BM1324" s="135"/>
      <c r="BN1324" s="12"/>
    </row>
    <row r="1325" spans="1:66" s="21" customFormat="1" x14ac:dyDescent="0.2">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35"/>
      <c r="BK1325" s="135"/>
      <c r="BL1325" s="135"/>
      <c r="BM1325" s="135"/>
      <c r="BN1325" s="12"/>
    </row>
    <row r="1326" spans="1:66" s="21" customFormat="1" x14ac:dyDescent="0.2">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35"/>
      <c r="BK1326" s="135"/>
      <c r="BL1326" s="135"/>
      <c r="BM1326" s="135"/>
      <c r="BN1326" s="12"/>
    </row>
    <row r="1327" spans="1:66" s="21" customFormat="1" x14ac:dyDescent="0.2">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35"/>
      <c r="BK1327" s="135"/>
      <c r="BL1327" s="135"/>
      <c r="BM1327" s="135"/>
      <c r="BN1327" s="12"/>
    </row>
    <row r="1328" spans="1:66" s="21" customFormat="1" x14ac:dyDescent="0.2">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35"/>
      <c r="BK1328" s="135"/>
      <c r="BL1328" s="135"/>
      <c r="BM1328" s="135"/>
      <c r="BN1328" s="12"/>
    </row>
    <row r="1329" spans="1:66" s="21" customFormat="1" x14ac:dyDescent="0.2">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35"/>
      <c r="BK1329" s="135"/>
      <c r="BL1329" s="135"/>
      <c r="BM1329" s="135"/>
      <c r="BN1329" s="12"/>
    </row>
    <row r="1330" spans="1:66" s="21" customFormat="1" x14ac:dyDescent="0.2">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35"/>
      <c r="BK1330" s="135"/>
      <c r="BL1330" s="135"/>
      <c r="BM1330" s="135"/>
      <c r="BN1330" s="12"/>
    </row>
    <row r="1331" spans="1:66" s="21" customFormat="1" x14ac:dyDescent="0.2">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35"/>
      <c r="BK1331" s="135"/>
      <c r="BL1331" s="135"/>
      <c r="BM1331" s="135"/>
      <c r="BN1331" s="12"/>
    </row>
    <row r="1332" spans="1:66" s="21" customFormat="1" x14ac:dyDescent="0.2">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35"/>
      <c r="BK1332" s="135"/>
      <c r="BL1332" s="135"/>
      <c r="BM1332" s="135"/>
      <c r="BN1332" s="12"/>
    </row>
    <row r="1333" spans="1:66" s="21" customFormat="1" x14ac:dyDescent="0.2">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35"/>
      <c r="BK1333" s="135"/>
      <c r="BL1333" s="135"/>
      <c r="BM1333" s="135"/>
      <c r="BN1333" s="12"/>
    </row>
    <row r="1334" spans="1:66" s="21" customFormat="1" x14ac:dyDescent="0.2">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35"/>
      <c r="BK1334" s="135"/>
      <c r="BL1334" s="135"/>
      <c r="BM1334" s="135"/>
      <c r="BN1334" s="12"/>
    </row>
    <row r="1335" spans="1:66" s="21" customFormat="1" x14ac:dyDescent="0.2">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35"/>
      <c r="BK1335" s="135"/>
      <c r="BL1335" s="135"/>
      <c r="BM1335" s="135"/>
      <c r="BN1335" s="12"/>
    </row>
    <row r="1336" spans="1:66" s="21" customFormat="1" x14ac:dyDescent="0.2">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35"/>
      <c r="BK1336" s="135"/>
      <c r="BL1336" s="135"/>
      <c r="BM1336" s="135"/>
      <c r="BN1336" s="12"/>
    </row>
    <row r="1337" spans="1:66" s="21" customFormat="1" x14ac:dyDescent="0.2">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35"/>
      <c r="BK1337" s="135"/>
      <c r="BL1337" s="135"/>
      <c r="BM1337" s="135"/>
      <c r="BN1337" s="12"/>
    </row>
    <row r="1338" spans="1:66" s="21" customFormat="1" x14ac:dyDescent="0.2">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35"/>
      <c r="BK1338" s="135"/>
      <c r="BL1338" s="135"/>
      <c r="BM1338" s="135"/>
      <c r="BN1338" s="12"/>
    </row>
    <row r="1339" spans="1:66" s="21" customFormat="1" x14ac:dyDescent="0.2">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35"/>
      <c r="BK1339" s="135"/>
      <c r="BL1339" s="135"/>
      <c r="BM1339" s="135"/>
      <c r="BN1339" s="12"/>
    </row>
    <row r="1340" spans="1:66" s="21" customFormat="1" x14ac:dyDescent="0.2">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35"/>
      <c r="BK1340" s="135"/>
      <c r="BL1340" s="135"/>
      <c r="BM1340" s="135"/>
      <c r="BN1340" s="12"/>
    </row>
    <row r="1341" spans="1:66" s="21" customFormat="1" x14ac:dyDescent="0.2">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35"/>
      <c r="BK1341" s="135"/>
      <c r="BL1341" s="135"/>
      <c r="BM1341" s="135"/>
      <c r="BN1341" s="12"/>
    </row>
    <row r="1342" spans="1:66" s="21" customFormat="1" x14ac:dyDescent="0.2">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35"/>
      <c r="BK1342" s="135"/>
      <c r="BL1342" s="135"/>
      <c r="BM1342" s="135"/>
      <c r="BN1342" s="12"/>
    </row>
    <row r="1343" spans="1:66" s="21" customFormat="1" x14ac:dyDescent="0.2">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35"/>
      <c r="BM1343" s="135"/>
      <c r="BN1343" s="12"/>
    </row>
    <row r="1344" spans="1:66" s="21" customFormat="1" x14ac:dyDescent="0.2">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35"/>
      <c r="BM1344" s="135"/>
      <c r="BN1344" s="12"/>
    </row>
    <row r="1345" spans="1:66" s="21" customFormat="1" x14ac:dyDescent="0.2">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35"/>
      <c r="BK1345" s="135"/>
      <c r="BL1345" s="135"/>
      <c r="BM1345" s="135"/>
      <c r="BN1345" s="12"/>
    </row>
    <row r="1346" spans="1:66" s="21" customFormat="1" x14ac:dyDescent="0.2">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35"/>
      <c r="BK1346" s="135"/>
      <c r="BL1346" s="135"/>
      <c r="BM1346" s="135"/>
      <c r="BN1346" s="12"/>
    </row>
    <row r="1347" spans="1:66" s="21" customFormat="1" x14ac:dyDescent="0.2">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35"/>
      <c r="BK1347" s="135"/>
      <c r="BL1347" s="135"/>
      <c r="BM1347" s="135"/>
      <c r="BN1347" s="12"/>
    </row>
    <row r="1348" spans="1:66" s="21" customFormat="1" x14ac:dyDescent="0.2">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35"/>
      <c r="BK1348" s="135"/>
      <c r="BL1348" s="135"/>
      <c r="BM1348" s="135"/>
      <c r="BN1348" s="12"/>
    </row>
    <row r="1349" spans="1:66" s="21" customFormat="1" x14ac:dyDescent="0.2">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35"/>
      <c r="BK1349" s="135"/>
      <c r="BL1349" s="135"/>
      <c r="BM1349" s="135"/>
      <c r="BN1349" s="12"/>
    </row>
    <row r="1350" spans="1:66" s="21" customFormat="1" x14ac:dyDescent="0.2">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35"/>
      <c r="BK1350" s="135"/>
      <c r="BL1350" s="135"/>
      <c r="BM1350" s="135"/>
      <c r="BN1350" s="12"/>
    </row>
    <row r="1351" spans="1:66" s="21" customFormat="1" x14ac:dyDescent="0.2">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35"/>
      <c r="BK1351" s="135"/>
      <c r="BL1351" s="135"/>
      <c r="BM1351" s="135"/>
      <c r="BN1351" s="12"/>
    </row>
    <row r="1352" spans="1:66" s="21" customFormat="1" x14ac:dyDescent="0.2">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35"/>
      <c r="BK1352" s="135"/>
      <c r="BL1352" s="135"/>
      <c r="BM1352" s="135"/>
      <c r="BN1352" s="12"/>
    </row>
    <row r="1353" spans="1:66" s="21" customFormat="1" x14ac:dyDescent="0.2">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35"/>
      <c r="BK1353" s="135"/>
      <c r="BL1353" s="135"/>
      <c r="BM1353" s="135"/>
      <c r="BN1353" s="12"/>
    </row>
    <row r="1354" spans="1:66" s="21" customFormat="1" x14ac:dyDescent="0.2">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35"/>
      <c r="BK1354" s="135"/>
      <c r="BL1354" s="135"/>
      <c r="BM1354" s="135"/>
      <c r="BN1354" s="12"/>
    </row>
    <row r="1355" spans="1:66" s="21" customFormat="1" x14ac:dyDescent="0.2">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35"/>
      <c r="BK1355" s="135"/>
      <c r="BL1355" s="135"/>
      <c r="BM1355" s="135"/>
      <c r="BN1355" s="12"/>
    </row>
    <row r="1356" spans="1:66" s="21" customFormat="1" x14ac:dyDescent="0.2">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35"/>
      <c r="BK1356" s="135"/>
      <c r="BL1356" s="135"/>
      <c r="BM1356" s="135"/>
      <c r="BN1356" s="12"/>
    </row>
    <row r="1357" spans="1:66" s="21" customFormat="1" x14ac:dyDescent="0.2">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35"/>
      <c r="BK1357" s="135"/>
      <c r="BL1357" s="135"/>
      <c r="BM1357" s="135"/>
      <c r="BN1357" s="12"/>
    </row>
    <row r="1358" spans="1:66" s="21" customFormat="1" x14ac:dyDescent="0.2">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35"/>
      <c r="BK1358" s="135"/>
      <c r="BL1358" s="135"/>
      <c r="BM1358" s="135"/>
      <c r="BN1358" s="12"/>
    </row>
    <row r="1359" spans="1:66" s="21" customFormat="1" x14ac:dyDescent="0.2">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35"/>
      <c r="BK1359" s="135"/>
      <c r="BL1359" s="135"/>
      <c r="BM1359" s="135"/>
      <c r="BN1359" s="12"/>
    </row>
    <row r="1360" spans="1:66" s="21" customFormat="1" x14ac:dyDescent="0.2">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35"/>
      <c r="BK1360" s="135"/>
      <c r="BL1360" s="135"/>
      <c r="BM1360" s="135"/>
      <c r="BN1360" s="12"/>
    </row>
    <row r="1361" spans="1:66" s="21" customFormat="1" x14ac:dyDescent="0.2">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35"/>
      <c r="BK1361" s="135"/>
      <c r="BL1361" s="135"/>
      <c r="BM1361" s="135"/>
      <c r="BN1361" s="12"/>
    </row>
    <row r="1362" spans="1:66" s="21" customFormat="1" x14ac:dyDescent="0.2">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35"/>
      <c r="BK1362" s="135"/>
      <c r="BL1362" s="135"/>
      <c r="BM1362" s="135"/>
      <c r="BN1362" s="12"/>
    </row>
    <row r="1363" spans="1:66" s="21" customFormat="1" x14ac:dyDescent="0.2">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35"/>
      <c r="BK1363" s="135"/>
      <c r="BL1363" s="135"/>
      <c r="BM1363" s="135"/>
      <c r="BN1363" s="12"/>
    </row>
    <row r="1364" spans="1:66" s="21" customFormat="1" x14ac:dyDescent="0.2">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35"/>
      <c r="BK1364" s="135"/>
      <c r="BL1364" s="135"/>
      <c r="BM1364" s="135"/>
      <c r="BN1364" s="12"/>
    </row>
    <row r="1365" spans="1:66" s="21" customFormat="1" x14ac:dyDescent="0.2">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35"/>
      <c r="BK1365" s="135"/>
      <c r="BL1365" s="135"/>
      <c r="BM1365" s="135"/>
      <c r="BN1365" s="12"/>
    </row>
    <row r="1366" spans="1:66" s="21" customFormat="1" x14ac:dyDescent="0.2">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35"/>
      <c r="BK1366" s="135"/>
      <c r="BL1366" s="135"/>
      <c r="BM1366" s="135"/>
      <c r="BN1366" s="12"/>
    </row>
    <row r="1367" spans="1:66" s="21" customFormat="1" x14ac:dyDescent="0.2">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35"/>
      <c r="BK1367" s="135"/>
      <c r="BL1367" s="135"/>
      <c r="BM1367" s="135"/>
      <c r="BN1367" s="12"/>
    </row>
    <row r="1368" spans="1:66" s="21" customFormat="1" x14ac:dyDescent="0.2">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35"/>
      <c r="BK1368" s="135"/>
      <c r="BL1368" s="135"/>
      <c r="BM1368" s="135"/>
      <c r="BN1368" s="12"/>
    </row>
    <row r="1369" spans="1:66" s="21" customFormat="1" x14ac:dyDescent="0.2">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35"/>
      <c r="BK1369" s="135"/>
      <c r="BL1369" s="135"/>
      <c r="BM1369" s="135"/>
      <c r="BN1369" s="12"/>
    </row>
    <row r="1370" spans="1:66" s="21" customFormat="1" x14ac:dyDescent="0.2">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35"/>
      <c r="BK1370" s="135"/>
      <c r="BL1370" s="135"/>
      <c r="BM1370" s="135"/>
      <c r="BN1370" s="12"/>
    </row>
    <row r="1371" spans="1:66" s="21" customFormat="1" x14ac:dyDescent="0.2">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35"/>
      <c r="BK1371" s="135"/>
      <c r="BL1371" s="135"/>
      <c r="BM1371" s="135"/>
      <c r="BN1371" s="12"/>
    </row>
    <row r="1372" spans="1:66" s="21" customFormat="1" x14ac:dyDescent="0.2">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35"/>
      <c r="BK1372" s="135"/>
      <c r="BL1372" s="135"/>
      <c r="BM1372" s="135"/>
      <c r="BN1372" s="12"/>
    </row>
    <row r="1373" spans="1:66" s="21" customFormat="1" x14ac:dyDescent="0.2">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35"/>
      <c r="BK1373" s="135"/>
      <c r="BL1373" s="135"/>
      <c r="BM1373" s="135"/>
      <c r="BN1373" s="12"/>
    </row>
    <row r="1374" spans="1:66" s="21" customFormat="1" x14ac:dyDescent="0.2">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35"/>
      <c r="BK1374" s="135"/>
      <c r="BL1374" s="135"/>
      <c r="BM1374" s="135"/>
      <c r="BN1374" s="12"/>
    </row>
    <row r="1375" spans="1:66" s="21" customFormat="1" x14ac:dyDescent="0.2">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35"/>
      <c r="BK1375" s="135"/>
      <c r="BL1375" s="135"/>
      <c r="BM1375" s="135"/>
      <c r="BN1375" s="12"/>
    </row>
    <row r="1376" spans="1:66" s="21" customFormat="1" x14ac:dyDescent="0.2">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35"/>
      <c r="BK1376" s="135"/>
      <c r="BL1376" s="135"/>
      <c r="BM1376" s="135"/>
      <c r="BN1376" s="12"/>
    </row>
    <row r="1377" spans="1:66" s="21" customFormat="1" x14ac:dyDescent="0.2">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35"/>
      <c r="BK1377" s="135"/>
      <c r="BL1377" s="135"/>
      <c r="BM1377" s="135"/>
      <c r="BN1377" s="12"/>
    </row>
    <row r="1378" spans="1:66" s="21" customFormat="1" x14ac:dyDescent="0.2">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35"/>
      <c r="BK1378" s="135"/>
      <c r="BL1378" s="135"/>
      <c r="BM1378" s="135"/>
      <c r="BN1378" s="12"/>
    </row>
    <row r="1379" spans="1:66" s="21" customFormat="1" x14ac:dyDescent="0.2">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35"/>
      <c r="BK1379" s="135"/>
      <c r="BL1379" s="135"/>
      <c r="BM1379" s="135"/>
      <c r="BN1379" s="12"/>
    </row>
    <row r="1380" spans="1:66" s="21" customFormat="1" x14ac:dyDescent="0.2">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35"/>
      <c r="BK1380" s="135"/>
      <c r="BL1380" s="135"/>
      <c r="BM1380" s="135"/>
      <c r="BN1380" s="12"/>
    </row>
    <row r="1381" spans="1:66" s="21" customFormat="1" x14ac:dyDescent="0.2">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35"/>
      <c r="BK1381" s="135"/>
      <c r="BL1381" s="135"/>
      <c r="BM1381" s="135"/>
      <c r="BN1381" s="12"/>
    </row>
    <row r="1382" spans="1:66" s="21" customFormat="1" x14ac:dyDescent="0.2">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35"/>
      <c r="BK1382" s="135"/>
      <c r="BL1382" s="135"/>
      <c r="BM1382" s="135"/>
      <c r="BN1382" s="12"/>
    </row>
    <row r="1383" spans="1:66" s="21" customFormat="1" x14ac:dyDescent="0.2">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35"/>
      <c r="BK1383" s="135"/>
      <c r="BL1383" s="135"/>
      <c r="BM1383" s="135"/>
      <c r="BN1383" s="12"/>
    </row>
    <row r="1384" spans="1:66" s="21" customFormat="1" x14ac:dyDescent="0.2">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35"/>
      <c r="BK1384" s="135"/>
      <c r="BL1384" s="135"/>
      <c r="BM1384" s="135"/>
      <c r="BN1384" s="12"/>
    </row>
    <row r="1385" spans="1:66" s="21" customFormat="1" x14ac:dyDescent="0.2">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35"/>
      <c r="BK1385" s="135"/>
      <c r="BL1385" s="135"/>
      <c r="BM1385" s="135"/>
      <c r="BN1385" s="12"/>
    </row>
    <row r="1386" spans="1:66" s="21" customFormat="1" x14ac:dyDescent="0.2">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35"/>
      <c r="BK1386" s="135"/>
      <c r="BL1386" s="135"/>
      <c r="BM1386" s="135"/>
      <c r="BN1386" s="12"/>
    </row>
    <row r="1387" spans="1:66" s="21" customFormat="1" x14ac:dyDescent="0.2">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35"/>
      <c r="BK1387" s="135"/>
      <c r="BL1387" s="135"/>
      <c r="BM1387" s="135"/>
      <c r="BN1387" s="12"/>
    </row>
    <row r="1388" spans="1:66" s="21" customFormat="1" x14ac:dyDescent="0.2">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35"/>
      <c r="BK1388" s="135"/>
      <c r="BL1388" s="135"/>
      <c r="BM1388" s="135"/>
      <c r="BN1388" s="12"/>
    </row>
    <row r="1389" spans="1:66" s="21" customFormat="1" x14ac:dyDescent="0.2">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35"/>
      <c r="BK1389" s="135"/>
      <c r="BL1389" s="135"/>
      <c r="BM1389" s="135"/>
      <c r="BN1389" s="12"/>
    </row>
    <row r="1390" spans="1:66" s="21" customFormat="1" x14ac:dyDescent="0.2">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35"/>
      <c r="BK1390" s="135"/>
      <c r="BL1390" s="135"/>
      <c r="BM1390" s="135"/>
      <c r="BN1390" s="12"/>
    </row>
    <row r="1391" spans="1:66" s="21" customFormat="1" x14ac:dyDescent="0.2">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35"/>
      <c r="BK1391" s="135"/>
      <c r="BL1391" s="135"/>
      <c r="BM1391" s="135"/>
      <c r="BN1391" s="12"/>
    </row>
    <row r="1392" spans="1:66" s="21" customFormat="1" x14ac:dyDescent="0.2">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35"/>
      <c r="BK1392" s="135"/>
      <c r="BL1392" s="135"/>
      <c r="BM1392" s="135"/>
      <c r="BN1392" s="12"/>
    </row>
    <row r="1393" spans="1:66" s="21" customFormat="1" x14ac:dyDescent="0.2">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35"/>
      <c r="BK1393" s="135"/>
      <c r="BL1393" s="135"/>
      <c r="BM1393" s="135"/>
      <c r="BN1393" s="12"/>
    </row>
    <row r="1394" spans="1:66" s="21" customFormat="1" x14ac:dyDescent="0.2">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35"/>
      <c r="BK1394" s="135"/>
      <c r="BL1394" s="135"/>
      <c r="BM1394" s="135"/>
      <c r="BN1394" s="12"/>
    </row>
    <row r="1395" spans="1:66" s="21" customFormat="1" x14ac:dyDescent="0.2">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35"/>
      <c r="BK1395" s="135"/>
      <c r="BL1395" s="135"/>
      <c r="BM1395" s="135"/>
      <c r="BN1395" s="12"/>
    </row>
    <row r="1396" spans="1:66" s="21" customFormat="1" x14ac:dyDescent="0.2">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35"/>
      <c r="BK1396" s="135"/>
      <c r="BL1396" s="135"/>
      <c r="BM1396" s="135"/>
      <c r="BN1396" s="12"/>
    </row>
    <row r="1397" spans="1:66" s="21" customFormat="1" x14ac:dyDescent="0.2">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35"/>
      <c r="BK1397" s="135"/>
      <c r="BL1397" s="135"/>
      <c r="BM1397" s="135"/>
      <c r="BN1397" s="12"/>
    </row>
    <row r="1398" spans="1:66" s="21" customFormat="1" x14ac:dyDescent="0.2">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35"/>
      <c r="BK1398" s="135"/>
      <c r="BL1398" s="135"/>
      <c r="BM1398" s="135"/>
      <c r="BN1398" s="12"/>
    </row>
    <row r="1399" spans="1:66" s="21" customFormat="1" x14ac:dyDescent="0.2">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35"/>
      <c r="BK1399" s="135"/>
      <c r="BL1399" s="135"/>
      <c r="BM1399" s="135"/>
      <c r="BN1399" s="12"/>
    </row>
    <row r="1400" spans="1:66" s="21" customFormat="1" x14ac:dyDescent="0.2">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35"/>
      <c r="BM1400" s="135"/>
      <c r="BN1400" s="12"/>
    </row>
    <row r="1401" spans="1:66" s="21" customFormat="1" x14ac:dyDescent="0.2">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35"/>
      <c r="BK1401" s="135"/>
      <c r="BL1401" s="135"/>
      <c r="BM1401" s="135"/>
      <c r="BN1401" s="12"/>
    </row>
    <row r="1402" spans="1:66" s="21" customFormat="1" x14ac:dyDescent="0.2">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35"/>
      <c r="BK1402" s="135"/>
      <c r="BL1402" s="135"/>
      <c r="BM1402" s="135"/>
      <c r="BN1402" s="12"/>
    </row>
    <row r="1403" spans="1:66" s="21" customFormat="1" x14ac:dyDescent="0.2">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35"/>
      <c r="BK1403" s="135"/>
      <c r="BL1403" s="135"/>
      <c r="BM1403" s="135"/>
      <c r="BN1403" s="12"/>
    </row>
    <row r="1404" spans="1:66" s="21" customFormat="1" x14ac:dyDescent="0.2">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35"/>
      <c r="BK1404" s="135"/>
      <c r="BL1404" s="135"/>
      <c r="BM1404" s="135"/>
      <c r="BN1404" s="12"/>
    </row>
    <row r="1405" spans="1:66" s="21" customFormat="1" x14ac:dyDescent="0.2">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35"/>
      <c r="BK1405" s="135"/>
      <c r="BL1405" s="135"/>
      <c r="BM1405" s="135"/>
      <c r="BN1405" s="12"/>
    </row>
    <row r="1406" spans="1:66" s="21" customFormat="1" x14ac:dyDescent="0.2">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35"/>
      <c r="BK1406" s="135"/>
      <c r="BL1406" s="135"/>
      <c r="BM1406" s="135"/>
      <c r="BN1406" s="12"/>
    </row>
    <row r="1407" spans="1:66" s="21" customFormat="1" x14ac:dyDescent="0.2">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35"/>
      <c r="BK1407" s="135"/>
      <c r="BL1407" s="135"/>
      <c r="BM1407" s="135"/>
      <c r="BN1407" s="12"/>
    </row>
    <row r="1408" spans="1:66" s="21" customFormat="1" x14ac:dyDescent="0.2">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35"/>
      <c r="BK1408" s="135"/>
      <c r="BL1408" s="135"/>
      <c r="BM1408" s="135"/>
      <c r="BN1408" s="12"/>
    </row>
    <row r="1409" spans="1:66" s="21" customFormat="1" x14ac:dyDescent="0.2">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35"/>
      <c r="BK1409" s="135"/>
      <c r="BL1409" s="135"/>
      <c r="BM1409" s="135"/>
      <c r="BN1409" s="12"/>
    </row>
    <row r="1410" spans="1:66" s="21" customFormat="1" x14ac:dyDescent="0.2">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35"/>
      <c r="BK1410" s="135"/>
      <c r="BL1410" s="135"/>
      <c r="BM1410" s="135"/>
      <c r="BN1410" s="12"/>
    </row>
    <row r="1411" spans="1:66" s="21" customFormat="1" x14ac:dyDescent="0.2">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35"/>
      <c r="BK1411" s="135"/>
      <c r="BL1411" s="135"/>
      <c r="BM1411" s="135"/>
      <c r="BN1411" s="12"/>
    </row>
    <row r="1412" spans="1:66" s="21" customFormat="1" x14ac:dyDescent="0.2">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35"/>
      <c r="BK1412" s="135"/>
      <c r="BL1412" s="135"/>
      <c r="BM1412" s="135"/>
      <c r="BN1412" s="12"/>
    </row>
    <row r="1413" spans="1:66" s="21" customFormat="1" x14ac:dyDescent="0.2">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35"/>
      <c r="BK1413" s="135"/>
      <c r="BL1413" s="135"/>
      <c r="BM1413" s="135"/>
      <c r="BN1413" s="12"/>
    </row>
    <row r="1414" spans="1:66" s="21" customFormat="1" x14ac:dyDescent="0.2">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35"/>
      <c r="BK1414" s="135"/>
      <c r="BL1414" s="135"/>
      <c r="BM1414" s="135"/>
      <c r="BN1414" s="12"/>
    </row>
    <row r="1415" spans="1:66" s="21" customFormat="1" x14ac:dyDescent="0.2">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35"/>
      <c r="BK1415" s="135"/>
      <c r="BL1415" s="135"/>
      <c r="BM1415" s="135"/>
      <c r="BN1415" s="12"/>
    </row>
    <row r="1416" spans="1:66" s="21" customFormat="1" x14ac:dyDescent="0.2">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35"/>
      <c r="BK1416" s="135"/>
      <c r="BL1416" s="135"/>
      <c r="BM1416" s="135"/>
      <c r="BN1416" s="12"/>
    </row>
    <row r="1417" spans="1:66" s="21" customFormat="1" x14ac:dyDescent="0.2">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35"/>
      <c r="BK1417" s="135"/>
      <c r="BL1417" s="135"/>
      <c r="BM1417" s="135"/>
      <c r="BN1417" s="12"/>
    </row>
    <row r="1418" spans="1:66" s="21" customFormat="1" x14ac:dyDescent="0.2">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35"/>
      <c r="BK1418" s="135"/>
      <c r="BL1418" s="135"/>
      <c r="BM1418" s="135"/>
      <c r="BN1418" s="12"/>
    </row>
    <row r="1419" spans="1:66" s="21" customFormat="1" x14ac:dyDescent="0.2">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35"/>
      <c r="BK1419" s="135"/>
      <c r="BL1419" s="135"/>
      <c r="BM1419" s="135"/>
      <c r="BN1419" s="12"/>
    </row>
    <row r="1420" spans="1:66" s="21" customFormat="1" x14ac:dyDescent="0.2">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35"/>
      <c r="BK1420" s="135"/>
      <c r="BL1420" s="135"/>
      <c r="BM1420" s="135"/>
      <c r="BN1420" s="12"/>
    </row>
    <row r="1421" spans="1:66" s="21" customFormat="1" x14ac:dyDescent="0.2">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35"/>
      <c r="BK1421" s="135"/>
      <c r="BL1421" s="135"/>
      <c r="BM1421" s="135"/>
      <c r="BN1421" s="12"/>
    </row>
    <row r="1422" spans="1:66" s="21" customFormat="1" x14ac:dyDescent="0.2">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35"/>
      <c r="BN1422" s="12"/>
    </row>
    <row r="1423" spans="1:66" s="21" customFormat="1" x14ac:dyDescent="0.2">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35"/>
      <c r="BN1423" s="12"/>
    </row>
    <row r="1424" spans="1:66" s="21" customFormat="1" x14ac:dyDescent="0.2">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35"/>
      <c r="BK1424" s="135"/>
      <c r="BL1424" s="135"/>
      <c r="BM1424" s="135"/>
      <c r="BN1424" s="12"/>
    </row>
    <row r="1425" spans="1:66" s="21" customFormat="1" x14ac:dyDescent="0.2">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35"/>
      <c r="BK1425" s="135"/>
      <c r="BL1425" s="135"/>
      <c r="BM1425" s="135"/>
      <c r="BN1425" s="12"/>
    </row>
    <row r="1426" spans="1:66" s="21" customFormat="1" x14ac:dyDescent="0.2">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35"/>
      <c r="BK1426" s="135"/>
      <c r="BL1426" s="135"/>
      <c r="BM1426" s="135"/>
      <c r="BN1426" s="12"/>
    </row>
    <row r="1427" spans="1:66" s="21" customFormat="1" x14ac:dyDescent="0.2">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35"/>
      <c r="BK1427" s="135"/>
      <c r="BL1427" s="135"/>
      <c r="BM1427" s="135"/>
      <c r="BN1427" s="12"/>
    </row>
    <row r="1428" spans="1:66" s="21" customFormat="1" x14ac:dyDescent="0.2">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35"/>
      <c r="BK1428" s="135"/>
      <c r="BL1428" s="135"/>
      <c r="BM1428" s="135"/>
      <c r="BN1428" s="12"/>
    </row>
    <row r="1429" spans="1:66" s="21" customFormat="1" x14ac:dyDescent="0.2">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35"/>
      <c r="BK1429" s="135"/>
      <c r="BL1429" s="135"/>
      <c r="BM1429" s="135"/>
      <c r="BN1429" s="12"/>
    </row>
    <row r="1430" spans="1:66" s="21" customFormat="1" x14ac:dyDescent="0.2">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35"/>
      <c r="BK1430" s="135"/>
      <c r="BL1430" s="135"/>
      <c r="BM1430" s="135"/>
      <c r="BN1430" s="12"/>
    </row>
    <row r="1431" spans="1:66" s="21" customFormat="1" x14ac:dyDescent="0.2">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35"/>
      <c r="BK1431" s="135"/>
      <c r="BL1431" s="135"/>
      <c r="BM1431" s="135"/>
      <c r="BN1431" s="12"/>
    </row>
    <row r="1432" spans="1:66" s="21" customFormat="1" x14ac:dyDescent="0.2">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35"/>
      <c r="BK1432" s="135"/>
      <c r="BL1432" s="135"/>
      <c r="BM1432" s="135"/>
      <c r="BN1432" s="12"/>
    </row>
    <row r="1433" spans="1:66" s="21" customFormat="1" x14ac:dyDescent="0.2">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35"/>
      <c r="BK1433" s="135"/>
      <c r="BL1433" s="135"/>
      <c r="BM1433" s="135"/>
      <c r="BN1433" s="12"/>
    </row>
    <row r="1434" spans="1:66" s="21" customFormat="1" x14ac:dyDescent="0.2">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35"/>
      <c r="BK1434" s="135"/>
      <c r="BL1434" s="135"/>
      <c r="BM1434" s="135"/>
      <c r="BN1434" s="12"/>
    </row>
    <row r="1435" spans="1:66" s="21" customFormat="1" x14ac:dyDescent="0.2">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35"/>
      <c r="BK1435" s="135"/>
      <c r="BL1435" s="135"/>
      <c r="BM1435" s="135"/>
      <c r="BN1435" s="12"/>
    </row>
    <row r="1436" spans="1:66" s="21" customFormat="1" x14ac:dyDescent="0.2">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35"/>
      <c r="BK1436" s="135"/>
      <c r="BL1436" s="135"/>
      <c r="BM1436" s="135"/>
      <c r="BN1436" s="12"/>
    </row>
    <row r="1437" spans="1:66" s="21" customFormat="1" x14ac:dyDescent="0.2">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35"/>
      <c r="BK1437" s="135"/>
      <c r="BL1437" s="135"/>
      <c r="BM1437" s="135"/>
      <c r="BN1437" s="12"/>
    </row>
    <row r="1438" spans="1:66" s="21" customFormat="1" x14ac:dyDescent="0.2">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35"/>
      <c r="BK1438" s="135"/>
      <c r="BL1438" s="135"/>
      <c r="BM1438" s="135"/>
      <c r="BN1438" s="12"/>
    </row>
    <row r="1439" spans="1:66" s="21" customFormat="1" x14ac:dyDescent="0.2">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35"/>
      <c r="BK1439" s="135"/>
      <c r="BL1439" s="135"/>
      <c r="BM1439" s="135"/>
      <c r="BN1439" s="12"/>
    </row>
    <row r="1440" spans="1:66" s="21" customFormat="1" x14ac:dyDescent="0.2">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35"/>
      <c r="BM1440" s="135"/>
      <c r="BN1440" s="12"/>
    </row>
    <row r="1441" spans="1:66" s="21" customFormat="1" x14ac:dyDescent="0.2">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35"/>
      <c r="BK1441" s="135"/>
      <c r="BL1441" s="135"/>
      <c r="BM1441" s="135"/>
      <c r="BN1441" s="12"/>
    </row>
    <row r="1442" spans="1:66" s="21" customFormat="1" x14ac:dyDescent="0.2">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35"/>
      <c r="BK1442" s="135"/>
      <c r="BL1442" s="135"/>
      <c r="BM1442" s="135"/>
      <c r="BN1442" s="12"/>
    </row>
    <row r="1443" spans="1:66" s="21" customFormat="1" x14ac:dyDescent="0.2">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35"/>
      <c r="BK1443" s="135"/>
      <c r="BL1443" s="135"/>
      <c r="BM1443" s="135"/>
      <c r="BN1443" s="12"/>
    </row>
    <row r="1444" spans="1:66" s="21" customFormat="1" x14ac:dyDescent="0.2">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35"/>
      <c r="BK1444" s="135"/>
      <c r="BL1444" s="135"/>
      <c r="BM1444" s="135"/>
      <c r="BN1444" s="12"/>
    </row>
    <row r="1445" spans="1:66" s="21" customFormat="1" x14ac:dyDescent="0.2">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35"/>
      <c r="BK1445" s="135"/>
      <c r="BL1445" s="135"/>
      <c r="BM1445" s="135"/>
      <c r="BN1445" s="12"/>
    </row>
    <row r="1446" spans="1:66" s="21" customFormat="1" x14ac:dyDescent="0.2">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35"/>
      <c r="BK1446" s="135"/>
      <c r="BL1446" s="135"/>
      <c r="BM1446" s="135"/>
      <c r="BN1446" s="12"/>
    </row>
    <row r="1447" spans="1:66" s="21" customFormat="1" x14ac:dyDescent="0.2">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35"/>
      <c r="BK1447" s="135"/>
      <c r="BL1447" s="135"/>
      <c r="BM1447" s="135"/>
      <c r="BN1447" s="12"/>
    </row>
    <row r="1448" spans="1:66" s="21" customFormat="1" x14ac:dyDescent="0.2">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35"/>
      <c r="BK1448" s="135"/>
      <c r="BL1448" s="135"/>
      <c r="BM1448" s="135"/>
      <c r="BN1448" s="12"/>
    </row>
    <row r="1449" spans="1:66" s="21" customFormat="1" x14ac:dyDescent="0.2">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35"/>
      <c r="BK1449" s="135"/>
      <c r="BL1449" s="135"/>
      <c r="BM1449" s="135"/>
      <c r="BN1449" s="12"/>
    </row>
    <row r="1450" spans="1:66" s="21" customFormat="1" x14ac:dyDescent="0.2">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35"/>
      <c r="BK1450" s="135"/>
      <c r="BL1450" s="135"/>
      <c r="BM1450" s="135"/>
      <c r="BN1450" s="12"/>
    </row>
    <row r="1451" spans="1:66" s="21" customFormat="1" x14ac:dyDescent="0.2">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35"/>
      <c r="BK1451" s="135"/>
      <c r="BL1451" s="135"/>
      <c r="BM1451" s="135"/>
      <c r="BN1451" s="12"/>
    </row>
    <row r="1452" spans="1:66" s="21" customFormat="1" x14ac:dyDescent="0.2">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35"/>
      <c r="BK1452" s="135"/>
      <c r="BL1452" s="135"/>
      <c r="BM1452" s="135"/>
      <c r="BN1452" s="12"/>
    </row>
    <row r="1453" spans="1:66" s="21" customFormat="1" x14ac:dyDescent="0.2">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35"/>
      <c r="BK1453" s="135"/>
      <c r="BL1453" s="135"/>
      <c r="BM1453" s="135"/>
      <c r="BN1453" s="12"/>
    </row>
    <row r="1454" spans="1:66" s="21" customFormat="1" x14ac:dyDescent="0.2">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35"/>
      <c r="BK1454" s="135"/>
      <c r="BL1454" s="135"/>
      <c r="BM1454" s="135"/>
      <c r="BN1454" s="12"/>
    </row>
    <row r="1455" spans="1:66" s="21" customFormat="1" x14ac:dyDescent="0.2">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35"/>
      <c r="BK1455" s="135"/>
      <c r="BL1455" s="135"/>
      <c r="BM1455" s="135"/>
      <c r="BN1455" s="12"/>
    </row>
    <row r="1456" spans="1:66" s="21" customFormat="1" x14ac:dyDescent="0.2">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35"/>
      <c r="BK1456" s="135"/>
      <c r="BL1456" s="135"/>
      <c r="BM1456" s="135"/>
      <c r="BN1456" s="12"/>
    </row>
    <row r="1457" spans="1:66" s="21" customFormat="1" x14ac:dyDescent="0.2">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35"/>
      <c r="BK1457" s="135"/>
      <c r="BL1457" s="135"/>
      <c r="BM1457" s="135"/>
      <c r="BN1457" s="12"/>
    </row>
    <row r="1458" spans="1:66" s="21" customFormat="1" x14ac:dyDescent="0.2">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35"/>
      <c r="BK1458" s="135"/>
      <c r="BL1458" s="135"/>
      <c r="BM1458" s="135"/>
      <c r="BN1458" s="12"/>
    </row>
    <row r="1459" spans="1:66" s="21" customFormat="1" x14ac:dyDescent="0.2">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35"/>
      <c r="BK1459" s="135"/>
      <c r="BL1459" s="135"/>
      <c r="BM1459" s="135"/>
      <c r="BN1459" s="12"/>
    </row>
    <row r="1460" spans="1:66" s="21" customFormat="1" x14ac:dyDescent="0.2">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35"/>
      <c r="BK1460" s="135"/>
      <c r="BL1460" s="135"/>
      <c r="BM1460" s="135"/>
      <c r="BN1460" s="12"/>
    </row>
    <row r="1461" spans="1:66" s="21" customFormat="1" x14ac:dyDescent="0.2">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35"/>
      <c r="BK1461" s="135"/>
      <c r="BL1461" s="135"/>
      <c r="BM1461" s="135"/>
      <c r="BN1461" s="12"/>
    </row>
    <row r="1462" spans="1:66" s="21" customFormat="1" x14ac:dyDescent="0.2">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35"/>
      <c r="BK1462" s="135"/>
      <c r="BL1462" s="135"/>
      <c r="BM1462" s="135"/>
      <c r="BN1462" s="12"/>
    </row>
    <row r="1463" spans="1:66" s="21" customFormat="1" x14ac:dyDescent="0.2">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35"/>
      <c r="BK1463" s="135"/>
      <c r="BL1463" s="135"/>
      <c r="BM1463" s="135"/>
      <c r="BN1463" s="12"/>
    </row>
    <row r="1464" spans="1:66" s="21" customFormat="1" x14ac:dyDescent="0.2">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35"/>
      <c r="BK1464" s="135"/>
      <c r="BL1464" s="135"/>
      <c r="BM1464" s="135"/>
      <c r="BN1464" s="12"/>
    </row>
    <row r="1465" spans="1:66" s="21" customFormat="1" x14ac:dyDescent="0.2">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35"/>
      <c r="BK1465" s="135"/>
      <c r="BL1465" s="135"/>
      <c r="BM1465" s="135"/>
      <c r="BN1465" s="12"/>
    </row>
    <row r="1466" spans="1:66" s="21" customFormat="1" x14ac:dyDescent="0.2">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35"/>
      <c r="BK1466" s="135"/>
      <c r="BL1466" s="135"/>
      <c r="BM1466" s="135"/>
      <c r="BN1466" s="12"/>
    </row>
    <row r="1467" spans="1:66" s="21" customFormat="1" x14ac:dyDescent="0.2">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35"/>
      <c r="BK1467" s="135"/>
      <c r="BL1467" s="135"/>
      <c r="BM1467" s="135"/>
      <c r="BN1467" s="12"/>
    </row>
    <row r="1468" spans="1:66" s="21" customFormat="1" x14ac:dyDescent="0.2">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35"/>
      <c r="BK1468" s="135"/>
      <c r="BL1468" s="135"/>
      <c r="BM1468" s="135"/>
      <c r="BN1468" s="12"/>
    </row>
    <row r="1469" spans="1:66" s="21" customFormat="1" x14ac:dyDescent="0.2">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35"/>
      <c r="BK1469" s="135"/>
      <c r="BL1469" s="135"/>
      <c r="BM1469" s="135"/>
      <c r="BN1469" s="12"/>
    </row>
    <row r="1470" spans="1:66" s="21" customFormat="1" x14ac:dyDescent="0.2">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35"/>
      <c r="BK1470" s="135"/>
      <c r="BL1470" s="135"/>
      <c r="BM1470" s="135"/>
      <c r="BN1470" s="12"/>
    </row>
    <row r="1471" spans="1:66" s="21" customFormat="1" x14ac:dyDescent="0.2">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35"/>
      <c r="BK1471" s="135"/>
      <c r="BL1471" s="135"/>
      <c r="BM1471" s="135"/>
      <c r="BN1471" s="12"/>
    </row>
    <row r="1472" spans="1:66" s="21" customFormat="1" x14ac:dyDescent="0.2">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35"/>
      <c r="BK1472" s="135"/>
      <c r="BL1472" s="135"/>
      <c r="BM1472" s="135"/>
      <c r="BN1472" s="12"/>
    </row>
    <row r="1473" spans="1:66" s="21" customFormat="1" x14ac:dyDescent="0.2">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35"/>
      <c r="BK1473" s="135"/>
      <c r="BL1473" s="135"/>
      <c r="BM1473" s="135"/>
      <c r="BN1473" s="12"/>
    </row>
    <row r="1474" spans="1:66" s="21" customFormat="1" x14ac:dyDescent="0.2">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35"/>
      <c r="BK1474" s="135"/>
      <c r="BL1474" s="135"/>
      <c r="BM1474" s="135"/>
      <c r="BN1474" s="12"/>
    </row>
    <row r="1475" spans="1:66" s="21" customFormat="1" x14ac:dyDescent="0.2">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35"/>
      <c r="BK1475" s="135"/>
      <c r="BL1475" s="135"/>
      <c r="BM1475" s="135"/>
      <c r="BN1475" s="12"/>
    </row>
    <row r="1476" spans="1:66" s="21" customFormat="1" x14ac:dyDescent="0.2">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135"/>
      <c r="BN1476" s="12"/>
    </row>
    <row r="1477" spans="1:66" s="21" customFormat="1" x14ac:dyDescent="0.2">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35"/>
      <c r="BK1477" s="135"/>
      <c r="BL1477" s="135"/>
      <c r="BM1477" s="135"/>
      <c r="BN1477" s="12"/>
    </row>
    <row r="1478" spans="1:66" s="21" customFormat="1" x14ac:dyDescent="0.2">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35"/>
      <c r="BK1478" s="135"/>
      <c r="BL1478" s="135"/>
      <c r="BM1478" s="135"/>
      <c r="BN1478" s="12"/>
    </row>
    <row r="1479" spans="1:66" s="21" customFormat="1" x14ac:dyDescent="0.2">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35"/>
      <c r="BK1479" s="135"/>
      <c r="BL1479" s="135"/>
      <c r="BM1479" s="135"/>
      <c r="BN1479" s="12"/>
    </row>
    <row r="1480" spans="1:66" s="21" customFormat="1" x14ac:dyDescent="0.2">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35"/>
      <c r="BK1480" s="135"/>
      <c r="BL1480" s="135"/>
      <c r="BM1480" s="135"/>
      <c r="BN1480" s="12"/>
    </row>
    <row r="1481" spans="1:66" s="21" customFormat="1" x14ac:dyDescent="0.2">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35"/>
      <c r="BK1481" s="135"/>
      <c r="BL1481" s="135"/>
      <c r="BM1481" s="135"/>
      <c r="BN1481" s="12"/>
    </row>
    <row r="1482" spans="1:66" s="21" customFormat="1" x14ac:dyDescent="0.2">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35"/>
      <c r="BK1482" s="135"/>
      <c r="BL1482" s="135"/>
      <c r="BM1482" s="135"/>
      <c r="BN1482" s="12"/>
    </row>
    <row r="1483" spans="1:66" s="21" customFormat="1" x14ac:dyDescent="0.2">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35"/>
      <c r="BK1483" s="135"/>
      <c r="BL1483" s="135"/>
      <c r="BM1483" s="135"/>
      <c r="BN1483" s="12"/>
    </row>
    <row r="1484" spans="1:66" s="21" customFormat="1" x14ac:dyDescent="0.2">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35"/>
      <c r="BK1484" s="135"/>
      <c r="BL1484" s="135"/>
      <c r="BM1484" s="135"/>
      <c r="BN1484" s="12"/>
    </row>
    <row r="1485" spans="1:66" s="21" customFormat="1" x14ac:dyDescent="0.2">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35"/>
      <c r="BK1485" s="135"/>
      <c r="BL1485" s="135"/>
      <c r="BM1485" s="135"/>
      <c r="BN1485" s="12"/>
    </row>
    <row r="1486" spans="1:66" s="21" customFormat="1" x14ac:dyDescent="0.2">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35"/>
      <c r="BK1486" s="135"/>
      <c r="BL1486" s="135"/>
      <c r="BM1486" s="135"/>
      <c r="BN1486" s="12"/>
    </row>
    <row r="1487" spans="1:66" s="21" customFormat="1" x14ac:dyDescent="0.2">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35"/>
      <c r="BK1487" s="135"/>
      <c r="BL1487" s="135"/>
      <c r="BM1487" s="135"/>
      <c r="BN1487" s="12"/>
    </row>
    <row r="1488" spans="1:66" s="21" customFormat="1" x14ac:dyDescent="0.2">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35"/>
      <c r="BK1488" s="135"/>
      <c r="BL1488" s="135"/>
      <c r="BM1488" s="135"/>
      <c r="BN1488" s="12"/>
    </row>
    <row r="1489" spans="1:66" s="21" customFormat="1" x14ac:dyDescent="0.2">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35"/>
      <c r="BK1489" s="135"/>
      <c r="BL1489" s="135"/>
      <c r="BM1489" s="135"/>
      <c r="BN1489" s="12"/>
    </row>
    <row r="1490" spans="1:66" s="21" customFormat="1" x14ac:dyDescent="0.2">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35"/>
      <c r="BK1490" s="135"/>
      <c r="BL1490" s="135"/>
      <c r="BM1490" s="135"/>
      <c r="BN1490" s="12"/>
    </row>
    <row r="1491" spans="1:66" s="21" customFormat="1" x14ac:dyDescent="0.2">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35"/>
      <c r="BK1491" s="135"/>
      <c r="BL1491" s="135"/>
      <c r="BM1491" s="135"/>
      <c r="BN1491" s="12"/>
    </row>
    <row r="1492" spans="1:66" s="21" customFormat="1" x14ac:dyDescent="0.2">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35"/>
      <c r="BK1492" s="135"/>
      <c r="BL1492" s="135"/>
      <c r="BM1492" s="135"/>
      <c r="BN1492" s="12"/>
    </row>
    <row r="1493" spans="1:66" s="21" customFormat="1" x14ac:dyDescent="0.2">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35"/>
      <c r="BK1493" s="135"/>
      <c r="BL1493" s="135"/>
      <c r="BM1493" s="135"/>
      <c r="BN1493" s="12"/>
    </row>
    <row r="1494" spans="1:66" s="21" customFormat="1" x14ac:dyDescent="0.2">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35"/>
      <c r="BK1494" s="135"/>
      <c r="BL1494" s="135"/>
      <c r="BM1494" s="135"/>
      <c r="BN1494" s="12"/>
    </row>
    <row r="1495" spans="1:66" s="21" customFormat="1" x14ac:dyDescent="0.2">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35"/>
      <c r="BK1495" s="135"/>
      <c r="BL1495" s="135"/>
      <c r="BM1495" s="135"/>
      <c r="BN1495" s="12"/>
    </row>
    <row r="1496" spans="1:66" s="21" customFormat="1" x14ac:dyDescent="0.2">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35"/>
      <c r="BK1496" s="135"/>
      <c r="BL1496" s="135"/>
      <c r="BM1496" s="135"/>
      <c r="BN1496" s="12"/>
    </row>
    <row r="1497" spans="1:66" s="21" customFormat="1" x14ac:dyDescent="0.2">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35"/>
      <c r="BK1497" s="135"/>
      <c r="BL1497" s="135"/>
      <c r="BM1497" s="135"/>
      <c r="BN1497" s="12"/>
    </row>
    <row r="1498" spans="1:66" s="21" customFormat="1" x14ac:dyDescent="0.2">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35"/>
      <c r="BK1498" s="135"/>
      <c r="BL1498" s="135"/>
      <c r="BM1498" s="135"/>
      <c r="BN1498" s="12"/>
    </row>
    <row r="1499" spans="1:66" s="21" customFormat="1" x14ac:dyDescent="0.2">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35"/>
      <c r="BK1499" s="135"/>
      <c r="BL1499" s="135"/>
      <c r="BM1499" s="135"/>
      <c r="BN1499" s="12"/>
    </row>
    <row r="1500" spans="1:66" s="21" customFormat="1" x14ac:dyDescent="0.2">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35"/>
      <c r="BK1500" s="135"/>
      <c r="BL1500" s="135"/>
      <c r="BM1500" s="135"/>
      <c r="BN1500" s="12"/>
    </row>
    <row r="1501" spans="1:66" s="21" customFormat="1" x14ac:dyDescent="0.2">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35"/>
      <c r="BK1501" s="135"/>
      <c r="BL1501" s="135"/>
      <c r="BM1501" s="135"/>
      <c r="BN1501" s="12"/>
    </row>
    <row r="1502" spans="1:66" s="21" customFormat="1" x14ac:dyDescent="0.2">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35"/>
      <c r="BK1502" s="135"/>
      <c r="BL1502" s="135"/>
      <c r="BM1502" s="135"/>
      <c r="BN1502" s="12"/>
    </row>
    <row r="1503" spans="1:66" s="21" customFormat="1" x14ac:dyDescent="0.2">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35"/>
      <c r="BK1503" s="135"/>
      <c r="BL1503" s="135"/>
      <c r="BM1503" s="135"/>
      <c r="BN1503" s="12"/>
    </row>
    <row r="1504" spans="1:66" s="21" customFormat="1" x14ac:dyDescent="0.2">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35"/>
      <c r="BK1504" s="135"/>
      <c r="BL1504" s="135"/>
      <c r="BM1504" s="135"/>
      <c r="BN1504" s="12"/>
    </row>
    <row r="1505" spans="1:66" s="21" customFormat="1" x14ac:dyDescent="0.2">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35"/>
      <c r="BK1505" s="135"/>
      <c r="BL1505" s="135"/>
      <c r="BM1505" s="135"/>
      <c r="BN1505" s="12"/>
    </row>
    <row r="1506" spans="1:66" s="21" customFormat="1" x14ac:dyDescent="0.2">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35"/>
      <c r="BK1506" s="135"/>
      <c r="BL1506" s="135"/>
      <c r="BM1506" s="135"/>
      <c r="BN1506" s="12"/>
    </row>
    <row r="1507" spans="1:66" s="21" customFormat="1" x14ac:dyDescent="0.2">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35"/>
      <c r="BK1507" s="135"/>
      <c r="BL1507" s="135"/>
      <c r="BM1507" s="135"/>
      <c r="BN1507" s="12"/>
    </row>
    <row r="1508" spans="1:66" s="21" customFormat="1" x14ac:dyDescent="0.2">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35"/>
      <c r="BK1508" s="135"/>
      <c r="BL1508" s="135"/>
      <c r="BM1508" s="135"/>
      <c r="BN1508" s="12"/>
    </row>
    <row r="1509" spans="1:66" s="21" customFormat="1" x14ac:dyDescent="0.2">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35"/>
      <c r="BK1509" s="135"/>
      <c r="BL1509" s="135"/>
      <c r="BM1509" s="135"/>
      <c r="BN1509" s="12"/>
    </row>
    <row r="1510" spans="1:66" s="21" customFormat="1" x14ac:dyDescent="0.2">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35"/>
      <c r="BK1510" s="135"/>
      <c r="BL1510" s="135"/>
      <c r="BM1510" s="135"/>
      <c r="BN1510" s="12"/>
    </row>
    <row r="1511" spans="1:66" s="21" customFormat="1" x14ac:dyDescent="0.2">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35"/>
      <c r="BK1511" s="135"/>
      <c r="BL1511" s="135"/>
      <c r="BM1511" s="135"/>
      <c r="BN1511" s="12"/>
    </row>
    <row r="1512" spans="1:66" s="21" customFormat="1" x14ac:dyDescent="0.2">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35"/>
      <c r="BK1512" s="135"/>
      <c r="BL1512" s="135"/>
      <c r="BM1512" s="135"/>
      <c r="BN1512" s="12"/>
    </row>
    <row r="1513" spans="1:66" s="21" customFormat="1" x14ac:dyDescent="0.2">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35"/>
      <c r="BK1513" s="135"/>
      <c r="BL1513" s="135"/>
      <c r="BM1513" s="135"/>
      <c r="BN1513" s="12"/>
    </row>
    <row r="1514" spans="1:66" s="21" customFormat="1" x14ac:dyDescent="0.2">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35"/>
      <c r="BK1514" s="135"/>
      <c r="BL1514" s="135"/>
      <c r="BM1514" s="135"/>
      <c r="BN1514" s="12"/>
    </row>
    <row r="1515" spans="1:66" s="21" customFormat="1" x14ac:dyDescent="0.2">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35"/>
      <c r="BK1515" s="135"/>
      <c r="BL1515" s="135"/>
      <c r="BM1515" s="135"/>
      <c r="BN1515" s="12"/>
    </row>
    <row r="1516" spans="1:66" s="21" customFormat="1" x14ac:dyDescent="0.2">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35"/>
      <c r="BK1516" s="135"/>
      <c r="BL1516" s="135"/>
      <c r="BM1516" s="135"/>
      <c r="BN1516" s="12"/>
    </row>
    <row r="1517" spans="1:66" s="21" customFormat="1" x14ac:dyDescent="0.2">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35"/>
      <c r="BK1517" s="135"/>
      <c r="BL1517" s="135"/>
      <c r="BM1517" s="135"/>
      <c r="BN1517" s="12"/>
    </row>
    <row r="1518" spans="1:66" s="21" customFormat="1" x14ac:dyDescent="0.2">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35"/>
      <c r="BK1518" s="135"/>
      <c r="BL1518" s="135"/>
      <c r="BM1518" s="135"/>
      <c r="BN1518" s="12"/>
    </row>
    <row r="1519" spans="1:66" s="21" customFormat="1" x14ac:dyDescent="0.2">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35"/>
      <c r="BK1519" s="135"/>
      <c r="BL1519" s="135"/>
      <c r="BM1519" s="135"/>
      <c r="BN1519" s="12"/>
    </row>
    <row r="1520" spans="1:66" s="21" customFormat="1" x14ac:dyDescent="0.2">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35"/>
      <c r="BK1520" s="135"/>
      <c r="BL1520" s="135"/>
      <c r="BM1520" s="135"/>
      <c r="BN1520" s="12"/>
    </row>
    <row r="1521" spans="1:66" s="21" customFormat="1" x14ac:dyDescent="0.2">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35"/>
      <c r="BK1521" s="135"/>
      <c r="BL1521" s="135"/>
      <c r="BM1521" s="135"/>
      <c r="BN1521" s="12"/>
    </row>
    <row r="1522" spans="1:66" s="21" customFormat="1" x14ac:dyDescent="0.2">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35"/>
      <c r="BN1522" s="12"/>
    </row>
    <row r="1523" spans="1:66" s="21" customFormat="1" x14ac:dyDescent="0.2">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35"/>
      <c r="BK1523" s="135"/>
      <c r="BL1523" s="135"/>
      <c r="BM1523" s="135"/>
      <c r="BN1523" s="12"/>
    </row>
    <row r="1524" spans="1:66" s="21" customFormat="1" x14ac:dyDescent="0.2">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35"/>
      <c r="BK1524" s="135"/>
      <c r="BL1524" s="135"/>
      <c r="BM1524" s="135"/>
      <c r="BN1524" s="12"/>
    </row>
    <row r="1525" spans="1:66" s="21" customFormat="1" x14ac:dyDescent="0.2">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35"/>
      <c r="BK1525" s="135"/>
      <c r="BL1525" s="135"/>
      <c r="BM1525" s="135"/>
      <c r="BN1525" s="12"/>
    </row>
    <row r="1526" spans="1:66" s="21" customFormat="1" x14ac:dyDescent="0.2">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35"/>
      <c r="BK1526" s="135"/>
      <c r="BL1526" s="135"/>
      <c r="BM1526" s="135"/>
      <c r="BN1526" s="12"/>
    </row>
    <row r="1527" spans="1:66" s="21" customFormat="1" x14ac:dyDescent="0.2">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35"/>
      <c r="BK1527" s="135"/>
      <c r="BL1527" s="135"/>
      <c r="BM1527" s="135"/>
      <c r="BN1527" s="12"/>
    </row>
    <row r="1528" spans="1:66" s="21" customFormat="1" x14ac:dyDescent="0.2">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35"/>
      <c r="BK1528" s="135"/>
      <c r="BL1528" s="135"/>
      <c r="BM1528" s="135"/>
      <c r="BN1528" s="12"/>
    </row>
    <row r="1529" spans="1:66" s="21" customFormat="1" x14ac:dyDescent="0.2">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35"/>
      <c r="BK1529" s="135"/>
      <c r="BL1529" s="135"/>
      <c r="BM1529" s="135"/>
      <c r="BN1529" s="12"/>
    </row>
    <row r="1530" spans="1:66" s="21" customFormat="1" x14ac:dyDescent="0.2">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35"/>
      <c r="BK1530" s="135"/>
      <c r="BL1530" s="135"/>
      <c r="BM1530" s="135"/>
      <c r="BN1530" s="12"/>
    </row>
    <row r="1531" spans="1:66" s="21" customFormat="1" x14ac:dyDescent="0.2">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35"/>
      <c r="BK1531" s="135"/>
      <c r="BL1531" s="135"/>
      <c r="BM1531" s="135"/>
      <c r="BN1531" s="12"/>
    </row>
    <row r="1532" spans="1:66" s="21" customFormat="1" x14ac:dyDescent="0.2">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35"/>
      <c r="BK1532" s="135"/>
      <c r="BL1532" s="135"/>
      <c r="BM1532" s="135"/>
      <c r="BN1532" s="12"/>
    </row>
    <row r="1533" spans="1:66" s="21" customFormat="1" x14ac:dyDescent="0.2">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35"/>
      <c r="BK1533" s="135"/>
      <c r="BL1533" s="135"/>
      <c r="BM1533" s="135"/>
      <c r="BN1533" s="12"/>
    </row>
    <row r="1534" spans="1:66" s="21" customFormat="1" x14ac:dyDescent="0.2">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35"/>
      <c r="BM1534" s="135"/>
      <c r="BN1534" s="12"/>
    </row>
    <row r="1535" spans="1:66" s="21" customFormat="1" x14ac:dyDescent="0.2">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35"/>
      <c r="BK1535" s="135"/>
      <c r="BL1535" s="135"/>
      <c r="BM1535" s="135"/>
      <c r="BN1535" s="12"/>
    </row>
    <row r="1536" spans="1:66" s="21" customFormat="1" x14ac:dyDescent="0.2">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35"/>
      <c r="BM1536" s="135"/>
      <c r="BN1536" s="12"/>
    </row>
    <row r="1537" spans="1:66" s="21" customFormat="1" x14ac:dyDescent="0.2">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35"/>
      <c r="BK1537" s="135"/>
      <c r="BL1537" s="135"/>
      <c r="BM1537" s="135"/>
      <c r="BN1537" s="12"/>
    </row>
    <row r="1538" spans="1:66" s="21" customFormat="1" x14ac:dyDescent="0.2">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35"/>
      <c r="BM1538" s="135"/>
      <c r="BN1538" s="12"/>
    </row>
    <row r="1539" spans="1:66" s="21" customFormat="1" x14ac:dyDescent="0.2">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35"/>
      <c r="BK1539" s="135"/>
      <c r="BL1539" s="135"/>
      <c r="BM1539" s="135"/>
      <c r="BN1539" s="12"/>
    </row>
    <row r="1540" spans="1:66" s="21" customFormat="1" x14ac:dyDescent="0.2">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35"/>
      <c r="BM1540" s="135"/>
      <c r="BN1540" s="12"/>
    </row>
    <row r="1541" spans="1:66" s="21" customFormat="1" x14ac:dyDescent="0.2">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35"/>
      <c r="BK1541" s="135"/>
      <c r="BL1541" s="135"/>
      <c r="BM1541" s="135"/>
      <c r="BN1541" s="12"/>
    </row>
    <row r="1542" spans="1:66" s="21" customFormat="1" x14ac:dyDescent="0.2">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35"/>
      <c r="BM1542" s="135"/>
      <c r="BN1542" s="12"/>
    </row>
    <row r="1543" spans="1:66" s="21" customFormat="1" x14ac:dyDescent="0.2">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35"/>
      <c r="BK1543" s="135"/>
      <c r="BL1543" s="135"/>
      <c r="BM1543" s="135"/>
      <c r="BN1543" s="12"/>
    </row>
    <row r="1544" spans="1:66" s="21" customFormat="1" x14ac:dyDescent="0.2">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35"/>
      <c r="BM1544" s="135"/>
      <c r="BN1544" s="12"/>
    </row>
    <row r="1545" spans="1:66" s="21" customFormat="1" x14ac:dyDescent="0.2">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35"/>
      <c r="BK1545" s="135"/>
      <c r="BL1545" s="135"/>
      <c r="BM1545" s="135"/>
      <c r="BN1545" s="12"/>
    </row>
    <row r="1546" spans="1:66" s="21" customFormat="1" x14ac:dyDescent="0.2">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35"/>
      <c r="BM1546" s="135"/>
      <c r="BN1546" s="12"/>
    </row>
    <row r="1547" spans="1:66" s="21" customFormat="1" x14ac:dyDescent="0.2">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35"/>
      <c r="BK1547" s="135"/>
      <c r="BL1547" s="135"/>
      <c r="BM1547" s="135"/>
      <c r="BN1547" s="12"/>
    </row>
    <row r="1548" spans="1:66" s="21" customFormat="1" x14ac:dyDescent="0.2">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35"/>
      <c r="BM1548" s="135"/>
      <c r="BN1548" s="12"/>
    </row>
    <row r="1549" spans="1:66" s="21" customFormat="1" x14ac:dyDescent="0.2">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35"/>
      <c r="BK1549" s="135"/>
      <c r="BL1549" s="135"/>
      <c r="BM1549" s="135"/>
      <c r="BN1549" s="12"/>
    </row>
    <row r="1550" spans="1:66" s="21" customFormat="1" x14ac:dyDescent="0.2">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35"/>
      <c r="BM1550" s="135"/>
      <c r="BN1550" s="12"/>
    </row>
    <row r="1551" spans="1:66" s="21" customFormat="1" x14ac:dyDescent="0.2">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35"/>
      <c r="BK1551" s="135"/>
      <c r="BL1551" s="135"/>
      <c r="BM1551" s="135"/>
      <c r="BN1551" s="12"/>
    </row>
    <row r="1552" spans="1:66" s="21" customFormat="1" x14ac:dyDescent="0.2">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35"/>
      <c r="BK1552" s="135"/>
      <c r="BL1552" s="135"/>
      <c r="BM1552" s="135"/>
      <c r="BN1552" s="12"/>
    </row>
    <row r="1553" spans="1:66" s="21" customFormat="1" x14ac:dyDescent="0.2">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35"/>
      <c r="BM1553" s="135"/>
      <c r="BN1553" s="12"/>
    </row>
    <row r="1554" spans="1:66" s="21" customFormat="1" x14ac:dyDescent="0.2">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35"/>
      <c r="BK1554" s="135"/>
      <c r="BL1554" s="135"/>
      <c r="BM1554" s="135"/>
      <c r="BN1554" s="12"/>
    </row>
    <row r="1555" spans="1:66" s="21" customFormat="1" x14ac:dyDescent="0.2">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35"/>
      <c r="BK1555" s="135"/>
      <c r="BL1555" s="135"/>
      <c r="BM1555" s="135"/>
      <c r="BN1555" s="12"/>
    </row>
    <row r="1556" spans="1:66" s="21" customFormat="1" x14ac:dyDescent="0.2">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35"/>
      <c r="BK1556" s="135"/>
      <c r="BL1556" s="135"/>
      <c r="BM1556" s="135"/>
      <c r="BN1556" s="12"/>
    </row>
    <row r="1557" spans="1:66" s="21" customFormat="1" x14ac:dyDescent="0.2">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35"/>
      <c r="BK1557" s="135"/>
      <c r="BL1557" s="135"/>
      <c r="BM1557" s="135"/>
      <c r="BN1557" s="12"/>
    </row>
    <row r="1558" spans="1:66" s="21" customFormat="1" x14ac:dyDescent="0.2">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35"/>
      <c r="BK1558" s="135"/>
      <c r="BL1558" s="135"/>
      <c r="BM1558" s="135"/>
      <c r="BN1558" s="12"/>
    </row>
    <row r="1559" spans="1:66" s="21" customFormat="1" x14ac:dyDescent="0.2">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35"/>
      <c r="BK1559" s="135"/>
      <c r="BL1559" s="135"/>
      <c r="BM1559" s="135"/>
      <c r="BN1559" s="12"/>
    </row>
    <row r="1560" spans="1:66" s="21" customFormat="1" x14ac:dyDescent="0.2">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35"/>
      <c r="BK1560" s="135"/>
      <c r="BL1560" s="135"/>
      <c r="BM1560" s="135"/>
      <c r="BN1560" s="12"/>
    </row>
    <row r="1561" spans="1:66" s="21" customFormat="1" x14ac:dyDescent="0.2">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35"/>
      <c r="BK1561" s="135"/>
      <c r="BL1561" s="135"/>
      <c r="BM1561" s="135"/>
      <c r="BN1561" s="12"/>
    </row>
    <row r="1562" spans="1:66" s="21" customFormat="1" x14ac:dyDescent="0.2">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35"/>
      <c r="BK1562" s="135"/>
      <c r="BL1562" s="135"/>
      <c r="BM1562" s="135"/>
      <c r="BN1562" s="12"/>
    </row>
    <row r="1563" spans="1:66" s="21" customFormat="1" x14ac:dyDescent="0.2">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35"/>
      <c r="BK1563" s="135"/>
      <c r="BL1563" s="135"/>
      <c r="BM1563" s="135"/>
      <c r="BN1563" s="12"/>
    </row>
    <row r="1564" spans="1:66" s="21" customFormat="1" x14ac:dyDescent="0.2">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35"/>
      <c r="BK1564" s="135"/>
      <c r="BL1564" s="135"/>
      <c r="BM1564" s="135"/>
      <c r="BN1564" s="12"/>
    </row>
    <row r="1565" spans="1:66" s="21" customFormat="1" x14ac:dyDescent="0.2">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35"/>
      <c r="BK1565" s="135"/>
      <c r="BL1565" s="135"/>
      <c r="BM1565" s="135"/>
      <c r="BN1565" s="12"/>
    </row>
    <row r="1566" spans="1:66" s="21" customFormat="1" x14ac:dyDescent="0.2">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35"/>
      <c r="BK1566" s="135"/>
      <c r="BL1566" s="135"/>
      <c r="BM1566" s="135"/>
      <c r="BN1566" s="12"/>
    </row>
    <row r="1567" spans="1:66" s="21" customFormat="1" x14ac:dyDescent="0.2">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35"/>
      <c r="BK1567" s="135"/>
      <c r="BL1567" s="135"/>
      <c r="BM1567" s="135"/>
      <c r="BN1567" s="12"/>
    </row>
    <row r="1568" spans="1:66" s="21" customFormat="1" x14ac:dyDescent="0.2">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35"/>
      <c r="BK1568" s="135"/>
      <c r="BL1568" s="135"/>
      <c r="BM1568" s="135"/>
      <c r="BN1568" s="12"/>
    </row>
    <row r="1569" spans="1:66" s="21" customFormat="1" x14ac:dyDescent="0.2">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35"/>
      <c r="BK1569" s="135"/>
      <c r="BL1569" s="135"/>
      <c r="BM1569" s="135"/>
      <c r="BN1569" s="12"/>
    </row>
    <row r="1570" spans="1:66" s="21" customFormat="1" x14ac:dyDescent="0.2">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35"/>
      <c r="BK1570" s="135"/>
      <c r="BL1570" s="135"/>
      <c r="BM1570" s="135"/>
      <c r="BN1570" s="12"/>
    </row>
    <row r="1571" spans="1:66" s="21" customFormat="1" x14ac:dyDescent="0.2">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35"/>
      <c r="BK1571" s="135"/>
      <c r="BL1571" s="135"/>
      <c r="BM1571" s="135"/>
      <c r="BN1571" s="12"/>
    </row>
    <row r="1572" spans="1:66" s="21" customFormat="1" x14ac:dyDescent="0.2">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35"/>
      <c r="BK1572" s="135"/>
      <c r="BL1572" s="135"/>
      <c r="BM1572" s="135"/>
      <c r="BN1572" s="12"/>
    </row>
    <row r="1573" spans="1:66" s="21" customFormat="1" x14ac:dyDescent="0.2">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35"/>
      <c r="BK1573" s="135"/>
      <c r="BL1573" s="135"/>
      <c r="BM1573" s="135"/>
      <c r="BN1573" s="12"/>
    </row>
    <row r="1574" spans="1:66" s="21" customFormat="1" x14ac:dyDescent="0.2">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35"/>
      <c r="BK1574" s="135"/>
      <c r="BL1574" s="135"/>
      <c r="BM1574" s="135"/>
      <c r="BN1574" s="12"/>
    </row>
    <row r="1575" spans="1:66" s="21" customFormat="1" x14ac:dyDescent="0.2">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35"/>
      <c r="BK1575" s="135"/>
      <c r="BL1575" s="135"/>
      <c r="BM1575" s="135"/>
      <c r="BN1575" s="12"/>
    </row>
    <row r="1576" spans="1:66" s="21" customFormat="1" x14ac:dyDescent="0.2">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35"/>
      <c r="BK1576" s="135"/>
      <c r="BL1576" s="135"/>
      <c r="BM1576" s="135"/>
      <c r="BN1576" s="12"/>
    </row>
    <row r="1577" spans="1:66" s="21" customFormat="1" x14ac:dyDescent="0.2">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35"/>
      <c r="BK1577" s="135"/>
      <c r="BL1577" s="135"/>
      <c r="BM1577" s="135"/>
      <c r="BN1577" s="12"/>
    </row>
    <row r="1578" spans="1:66" s="21" customFormat="1" x14ac:dyDescent="0.2">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35"/>
      <c r="BK1578" s="135"/>
      <c r="BL1578" s="135"/>
      <c r="BM1578" s="135"/>
      <c r="BN1578" s="12"/>
    </row>
    <row r="1579" spans="1:66" s="21" customFormat="1" x14ac:dyDescent="0.2">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35"/>
      <c r="BK1579" s="135"/>
      <c r="BL1579" s="135"/>
      <c r="BM1579" s="135"/>
      <c r="BN1579" s="12"/>
    </row>
    <row r="1580" spans="1:66" s="21" customFormat="1" x14ac:dyDescent="0.2">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35"/>
      <c r="BM1580" s="135"/>
      <c r="BN1580" s="12"/>
    </row>
    <row r="1581" spans="1:66" s="21" customFormat="1" x14ac:dyDescent="0.2">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35"/>
      <c r="BK1581" s="135"/>
      <c r="BL1581" s="135"/>
      <c r="BM1581" s="135"/>
      <c r="BN1581" s="12"/>
    </row>
    <row r="1582" spans="1:66" s="21" customFormat="1" x14ac:dyDescent="0.2">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35"/>
      <c r="BN1582" s="12"/>
    </row>
    <row r="1583" spans="1:66" s="21" customFormat="1" x14ac:dyDescent="0.2">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35"/>
      <c r="BK1583" s="135"/>
      <c r="BL1583" s="135"/>
      <c r="BM1583" s="135"/>
      <c r="BN1583" s="12"/>
    </row>
    <row r="1584" spans="1:66" s="21" customFormat="1" x14ac:dyDescent="0.2">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35"/>
      <c r="BK1584" s="135"/>
      <c r="BL1584" s="135"/>
      <c r="BM1584" s="135"/>
      <c r="BN1584" s="12"/>
    </row>
    <row r="1585" spans="1:66" s="21" customFormat="1" x14ac:dyDescent="0.2">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35"/>
      <c r="BK1585" s="135"/>
      <c r="BL1585" s="135"/>
      <c r="BM1585" s="135"/>
      <c r="BN1585" s="12"/>
    </row>
    <row r="1586" spans="1:66" s="21" customFormat="1" x14ac:dyDescent="0.2">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35"/>
      <c r="BK1586" s="135"/>
      <c r="BL1586" s="135"/>
      <c r="BM1586" s="135"/>
      <c r="BN1586" s="12"/>
    </row>
    <row r="1587" spans="1:66" s="21" customFormat="1" x14ac:dyDescent="0.2">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35"/>
      <c r="BK1587" s="135"/>
      <c r="BL1587" s="135"/>
      <c r="BM1587" s="135"/>
      <c r="BN1587" s="12"/>
    </row>
    <row r="1588" spans="1:66" s="21" customFormat="1" x14ac:dyDescent="0.2">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35"/>
      <c r="BK1588" s="135"/>
      <c r="BL1588" s="135"/>
      <c r="BM1588" s="135"/>
      <c r="BN1588" s="12"/>
    </row>
    <row r="1589" spans="1:66" s="21" customFormat="1" x14ac:dyDescent="0.2">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35"/>
      <c r="BK1589" s="135"/>
      <c r="BL1589" s="135"/>
      <c r="BM1589" s="135"/>
      <c r="BN1589" s="12"/>
    </row>
    <row r="1590" spans="1:66" s="21" customFormat="1" x14ac:dyDescent="0.2">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35"/>
      <c r="BK1590" s="135"/>
      <c r="BL1590" s="135"/>
      <c r="BM1590" s="135"/>
      <c r="BN1590" s="12"/>
    </row>
    <row r="1591" spans="1:66" s="21" customFormat="1" x14ac:dyDescent="0.2">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35"/>
      <c r="BK1591" s="135"/>
      <c r="BL1591" s="135"/>
      <c r="BM1591" s="135"/>
      <c r="BN1591" s="12"/>
    </row>
    <row r="1592" spans="1:66" s="21" customFormat="1" x14ac:dyDescent="0.2">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35"/>
      <c r="BK1592" s="135"/>
      <c r="BL1592" s="135"/>
      <c r="BM1592" s="135"/>
      <c r="BN1592" s="12"/>
    </row>
    <row r="1593" spans="1:66" s="21" customFormat="1" x14ac:dyDescent="0.2">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35"/>
      <c r="BK1593" s="135"/>
      <c r="BL1593" s="135"/>
      <c r="BM1593" s="135"/>
      <c r="BN1593" s="12"/>
    </row>
    <row r="1594" spans="1:66" s="21" customFormat="1" x14ac:dyDescent="0.2">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35"/>
      <c r="BK1594" s="135"/>
      <c r="BL1594" s="135"/>
      <c r="BM1594" s="135"/>
      <c r="BN1594" s="12"/>
    </row>
    <row r="1595" spans="1:66" s="21" customFormat="1" x14ac:dyDescent="0.2">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35"/>
      <c r="BK1595" s="135"/>
      <c r="BL1595" s="135"/>
      <c r="BM1595" s="135"/>
      <c r="BN1595" s="12"/>
    </row>
    <row r="1596" spans="1:66" s="21" customFormat="1" x14ac:dyDescent="0.2">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35"/>
      <c r="BK1596" s="135"/>
      <c r="BL1596" s="135"/>
      <c r="BM1596" s="135"/>
      <c r="BN1596" s="12"/>
    </row>
    <row r="1597" spans="1:66" s="21" customFormat="1" x14ac:dyDescent="0.2">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35"/>
      <c r="BK1597" s="135"/>
      <c r="BL1597" s="135"/>
      <c r="BM1597" s="135"/>
      <c r="BN1597" s="12"/>
    </row>
    <row r="1598" spans="1:66" s="21" customFormat="1" x14ac:dyDescent="0.2">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35"/>
      <c r="BK1598" s="135"/>
      <c r="BL1598" s="135"/>
      <c r="BM1598" s="135"/>
      <c r="BN1598" s="12"/>
    </row>
    <row r="1599" spans="1:66" s="21" customFormat="1" x14ac:dyDescent="0.2">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35"/>
      <c r="BK1599" s="135"/>
      <c r="BL1599" s="135"/>
      <c r="BM1599" s="135"/>
      <c r="BN1599" s="12"/>
    </row>
    <row r="1600" spans="1:66" s="21" customFormat="1" x14ac:dyDescent="0.2">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35"/>
      <c r="BK1600" s="135"/>
      <c r="BL1600" s="135"/>
      <c r="BM1600" s="135"/>
      <c r="BN1600" s="12"/>
    </row>
    <row r="1601" spans="1:66" s="21" customFormat="1" x14ac:dyDescent="0.2">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35"/>
      <c r="BK1601" s="135"/>
      <c r="BL1601" s="135"/>
      <c r="BM1601" s="135"/>
      <c r="BN1601" s="12"/>
    </row>
    <row r="1602" spans="1:66" s="21" customFormat="1" x14ac:dyDescent="0.2">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35"/>
      <c r="BK1602" s="135"/>
      <c r="BL1602" s="135"/>
      <c r="BM1602" s="135"/>
      <c r="BN1602" s="12"/>
    </row>
    <row r="1603" spans="1:66" s="21" customFormat="1" x14ac:dyDescent="0.2">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35"/>
      <c r="BK1603" s="135"/>
      <c r="BL1603" s="135"/>
      <c r="BM1603" s="135"/>
      <c r="BN1603" s="12"/>
    </row>
    <row r="1604" spans="1:66" s="21" customFormat="1" x14ac:dyDescent="0.2">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35"/>
      <c r="BK1604" s="135"/>
      <c r="BL1604" s="135"/>
      <c r="BM1604" s="135"/>
      <c r="BN1604" s="12"/>
    </row>
    <row r="1605" spans="1:66" s="21" customFormat="1" x14ac:dyDescent="0.2">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35"/>
      <c r="BK1605" s="135"/>
      <c r="BL1605" s="135"/>
      <c r="BM1605" s="135"/>
      <c r="BN1605" s="12"/>
    </row>
    <row r="1606" spans="1:66" s="21" customFormat="1" x14ac:dyDescent="0.2">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35"/>
      <c r="BK1606" s="135"/>
      <c r="BL1606" s="135"/>
      <c r="BM1606" s="135"/>
      <c r="BN1606" s="12"/>
    </row>
    <row r="1607" spans="1:66" s="21" customFormat="1" x14ac:dyDescent="0.2">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35"/>
      <c r="BK1607" s="135"/>
      <c r="BL1607" s="135"/>
      <c r="BM1607" s="135"/>
      <c r="BN1607" s="12"/>
    </row>
    <row r="1608" spans="1:66" s="21" customFormat="1" x14ac:dyDescent="0.2">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35"/>
      <c r="BK1608" s="135"/>
      <c r="BL1608" s="135"/>
      <c r="BM1608" s="135"/>
      <c r="BN1608" s="12"/>
    </row>
    <row r="1609" spans="1:66" s="21" customFormat="1" x14ac:dyDescent="0.2">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35"/>
      <c r="BK1609" s="135"/>
      <c r="BL1609" s="135"/>
      <c r="BM1609" s="135"/>
      <c r="BN1609" s="12"/>
    </row>
    <row r="1610" spans="1:66" s="21" customFormat="1" x14ac:dyDescent="0.2">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35"/>
      <c r="BK1610" s="135"/>
      <c r="BL1610" s="135"/>
      <c r="BM1610" s="135"/>
      <c r="BN1610" s="12"/>
    </row>
    <row r="1611" spans="1:66" s="21" customFormat="1" x14ac:dyDescent="0.2">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35"/>
      <c r="BK1611" s="135"/>
      <c r="BL1611" s="135"/>
      <c r="BM1611" s="135"/>
      <c r="BN1611" s="12"/>
    </row>
    <row r="1612" spans="1:66" s="21" customFormat="1" x14ac:dyDescent="0.2">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35"/>
      <c r="BK1612" s="135"/>
      <c r="BL1612" s="135"/>
      <c r="BM1612" s="135"/>
      <c r="BN1612" s="12"/>
    </row>
    <row r="1613" spans="1:66" s="21" customFormat="1" x14ac:dyDescent="0.2">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35"/>
      <c r="BK1613" s="135"/>
      <c r="BL1613" s="135"/>
      <c r="BM1613" s="135"/>
      <c r="BN1613" s="12"/>
    </row>
    <row r="1614" spans="1:66" s="21" customFormat="1" x14ac:dyDescent="0.2">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35"/>
      <c r="BK1614" s="135"/>
      <c r="BL1614" s="135"/>
      <c r="BM1614" s="135"/>
      <c r="BN1614" s="12"/>
    </row>
    <row r="1615" spans="1:66" s="21" customFormat="1" x14ac:dyDescent="0.2">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35"/>
      <c r="BK1615" s="135"/>
      <c r="BL1615" s="135"/>
      <c r="BM1615" s="135"/>
      <c r="BN1615" s="12"/>
    </row>
    <row r="1616" spans="1:66" s="21" customFormat="1" x14ac:dyDescent="0.2">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35"/>
      <c r="BK1616" s="135"/>
      <c r="BL1616" s="135"/>
      <c r="BM1616" s="135"/>
      <c r="BN1616" s="12"/>
    </row>
    <row r="1617" spans="1:66" s="21" customFormat="1" x14ac:dyDescent="0.2">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35"/>
      <c r="BK1617" s="135"/>
      <c r="BL1617" s="135"/>
      <c r="BM1617" s="135"/>
      <c r="BN1617" s="12"/>
    </row>
    <row r="1618" spans="1:66" s="21" customFormat="1" x14ac:dyDescent="0.2">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35"/>
      <c r="BK1618" s="135"/>
      <c r="BL1618" s="135"/>
      <c r="BM1618" s="135"/>
      <c r="BN1618" s="12"/>
    </row>
    <row r="1619" spans="1:66" s="21" customFormat="1" x14ac:dyDescent="0.2">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35"/>
      <c r="BK1619" s="135"/>
      <c r="BL1619" s="135"/>
      <c r="BM1619" s="135"/>
      <c r="BN1619" s="12"/>
    </row>
    <row r="1620" spans="1:66" s="21" customFormat="1" x14ac:dyDescent="0.2">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35"/>
      <c r="BK1620" s="135"/>
      <c r="BL1620" s="135"/>
      <c r="BM1620" s="135"/>
      <c r="BN1620" s="12"/>
    </row>
    <row r="1621" spans="1:66" s="21" customFormat="1" x14ac:dyDescent="0.2">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35"/>
      <c r="BK1621" s="135"/>
      <c r="BL1621" s="135"/>
      <c r="BM1621" s="135"/>
      <c r="BN1621" s="12"/>
    </row>
    <row r="1622" spans="1:66" s="21" customFormat="1" x14ac:dyDescent="0.2">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35"/>
      <c r="BK1622" s="135"/>
      <c r="BL1622" s="135"/>
      <c r="BM1622" s="135"/>
      <c r="BN1622" s="12"/>
    </row>
    <row r="1623" spans="1:66" s="21" customFormat="1" x14ac:dyDescent="0.2">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35"/>
      <c r="BK1623" s="135"/>
      <c r="BL1623" s="135"/>
      <c r="BM1623" s="135"/>
      <c r="BN1623" s="12"/>
    </row>
    <row r="1624" spans="1:66" s="21" customFormat="1" x14ac:dyDescent="0.2">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35"/>
      <c r="BK1624" s="135"/>
      <c r="BL1624" s="135"/>
      <c r="BM1624" s="135"/>
      <c r="BN1624" s="12"/>
    </row>
    <row r="1625" spans="1:66" s="21" customFormat="1" x14ac:dyDescent="0.2">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35"/>
      <c r="BK1625" s="135"/>
      <c r="BL1625" s="135"/>
      <c r="BM1625" s="135"/>
      <c r="BN1625" s="12"/>
    </row>
    <row r="1626" spans="1:66" s="21" customFormat="1" x14ac:dyDescent="0.2">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35"/>
      <c r="BK1626" s="135"/>
      <c r="BL1626" s="135"/>
      <c r="BM1626" s="135"/>
      <c r="BN1626" s="12"/>
    </row>
    <row r="1627" spans="1:66" s="21" customFormat="1" x14ac:dyDescent="0.2">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35"/>
      <c r="BK1627" s="135"/>
      <c r="BL1627" s="135"/>
      <c r="BM1627" s="135"/>
      <c r="BN1627" s="12"/>
    </row>
    <row r="1628" spans="1:66" s="21" customFormat="1" x14ac:dyDescent="0.2">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35"/>
      <c r="BK1628" s="135"/>
      <c r="BL1628" s="135"/>
      <c r="BM1628" s="135"/>
      <c r="BN1628" s="12"/>
    </row>
    <row r="1629" spans="1:66" s="21" customFormat="1" x14ac:dyDescent="0.2">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35"/>
      <c r="BK1629" s="135"/>
      <c r="BL1629" s="135"/>
      <c r="BM1629" s="135"/>
      <c r="BN1629" s="12"/>
    </row>
    <row r="1630" spans="1:66" s="21" customFormat="1" x14ac:dyDescent="0.2">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35"/>
      <c r="BK1630" s="135"/>
      <c r="BL1630" s="135"/>
      <c r="BM1630" s="135"/>
      <c r="BN1630" s="12"/>
    </row>
    <row r="1631" spans="1:66" s="21" customFormat="1" x14ac:dyDescent="0.2">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35"/>
      <c r="BK1631" s="135"/>
      <c r="BL1631" s="135"/>
      <c r="BM1631" s="135"/>
      <c r="BN1631" s="12"/>
    </row>
    <row r="1632" spans="1:66" s="21" customFormat="1" x14ac:dyDescent="0.2">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35"/>
      <c r="BK1632" s="135"/>
      <c r="BL1632" s="135"/>
      <c r="BM1632" s="135"/>
      <c r="BN1632" s="12"/>
    </row>
    <row r="1633" spans="1:66" s="21" customFormat="1" x14ac:dyDescent="0.2">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35"/>
      <c r="BK1633" s="135"/>
      <c r="BL1633" s="135"/>
      <c r="BM1633" s="135"/>
      <c r="BN1633" s="12"/>
    </row>
    <row r="1634" spans="1:66" s="21" customFormat="1" x14ac:dyDescent="0.2">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35"/>
      <c r="BK1634" s="135"/>
      <c r="BL1634" s="135"/>
      <c r="BM1634" s="135"/>
      <c r="BN1634" s="12"/>
    </row>
    <row r="1635" spans="1:66" s="21" customFormat="1" x14ac:dyDescent="0.2">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35"/>
      <c r="BK1635" s="135"/>
      <c r="BL1635" s="135"/>
      <c r="BM1635" s="135"/>
      <c r="BN1635" s="12"/>
    </row>
    <row r="1636" spans="1:66" s="21" customFormat="1" x14ac:dyDescent="0.2">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35"/>
      <c r="BK1636" s="135"/>
      <c r="BL1636" s="135"/>
      <c r="BM1636" s="135"/>
      <c r="BN1636" s="12"/>
    </row>
    <row r="1637" spans="1:66" s="21" customFormat="1" x14ac:dyDescent="0.2">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35"/>
      <c r="BK1637" s="135"/>
      <c r="BL1637" s="135"/>
      <c r="BM1637" s="135"/>
      <c r="BN1637" s="12"/>
    </row>
    <row r="1638" spans="1:66" s="21" customFormat="1" x14ac:dyDescent="0.2">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35"/>
      <c r="BK1638" s="135"/>
      <c r="BL1638" s="135"/>
      <c r="BM1638" s="135"/>
      <c r="BN1638" s="12"/>
    </row>
    <row r="1639" spans="1:66" s="21" customFormat="1" x14ac:dyDescent="0.2">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35"/>
      <c r="BK1639" s="135"/>
      <c r="BL1639" s="135"/>
      <c r="BM1639" s="135"/>
      <c r="BN1639" s="12"/>
    </row>
    <row r="1640" spans="1:66" s="21" customFormat="1" x14ac:dyDescent="0.2">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35"/>
      <c r="BK1640" s="135"/>
      <c r="BL1640" s="135"/>
      <c r="BM1640" s="135"/>
      <c r="BN1640" s="12"/>
    </row>
    <row r="1641" spans="1:66" s="21" customFormat="1" x14ac:dyDescent="0.2">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35"/>
      <c r="BK1641" s="135"/>
      <c r="BL1641" s="135"/>
      <c r="BM1641" s="135"/>
      <c r="BN1641" s="12"/>
    </row>
    <row r="1642" spans="1:66" s="21" customFormat="1" x14ac:dyDescent="0.2">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35"/>
      <c r="BK1642" s="135"/>
      <c r="BL1642" s="135"/>
      <c r="BM1642" s="135"/>
      <c r="BN1642" s="12"/>
    </row>
    <row r="1643" spans="1:66" s="21" customFormat="1" x14ac:dyDescent="0.2">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35"/>
      <c r="BK1643" s="135"/>
      <c r="BL1643" s="135"/>
      <c r="BM1643" s="135"/>
      <c r="BN1643" s="12"/>
    </row>
    <row r="1644" spans="1:66" s="21" customFormat="1" x14ac:dyDescent="0.2">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35"/>
      <c r="BK1644" s="135"/>
      <c r="BL1644" s="135"/>
      <c r="BM1644" s="135"/>
      <c r="BN1644" s="12"/>
    </row>
    <row r="1645" spans="1:66" s="21" customFormat="1" x14ac:dyDescent="0.2">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35"/>
      <c r="BK1645" s="135"/>
      <c r="BL1645" s="135"/>
      <c r="BM1645" s="135"/>
      <c r="BN1645" s="12"/>
    </row>
    <row r="1646" spans="1:66" s="21" customFormat="1" x14ac:dyDescent="0.2">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35"/>
      <c r="BK1646" s="135"/>
      <c r="BL1646" s="135"/>
      <c r="BM1646" s="135"/>
      <c r="BN1646" s="12"/>
    </row>
    <row r="1647" spans="1:66" s="21" customFormat="1" x14ac:dyDescent="0.2">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35"/>
      <c r="BK1647" s="135"/>
      <c r="BL1647" s="135"/>
      <c r="BM1647" s="135"/>
      <c r="BN1647" s="12"/>
    </row>
    <row r="1648" spans="1:66" s="21" customFormat="1" x14ac:dyDescent="0.2">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35"/>
      <c r="BK1648" s="135"/>
      <c r="BL1648" s="135"/>
      <c r="BM1648" s="135"/>
      <c r="BN1648" s="12"/>
    </row>
    <row r="1649" spans="1:66" s="21" customFormat="1" x14ac:dyDescent="0.2">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35"/>
      <c r="BK1649" s="135"/>
      <c r="BL1649" s="135"/>
      <c r="BM1649" s="135"/>
      <c r="BN1649" s="12"/>
    </row>
    <row r="1650" spans="1:66" s="21" customFormat="1" x14ac:dyDescent="0.2">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35"/>
      <c r="BK1650" s="135"/>
      <c r="BL1650" s="135"/>
      <c r="BM1650" s="135"/>
      <c r="BN1650" s="12"/>
    </row>
    <row r="1651" spans="1:66" s="21" customFormat="1" x14ac:dyDescent="0.2">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35"/>
      <c r="BK1651" s="135"/>
      <c r="BL1651" s="135"/>
      <c r="BM1651" s="135"/>
      <c r="BN1651" s="12"/>
    </row>
    <row r="1652" spans="1:66" s="21" customFormat="1" x14ac:dyDescent="0.2">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35"/>
      <c r="BK1652" s="135"/>
      <c r="BL1652" s="135"/>
      <c r="BM1652" s="135"/>
      <c r="BN1652" s="12"/>
    </row>
    <row r="1653" spans="1:66" s="21" customFormat="1" x14ac:dyDescent="0.2">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35"/>
      <c r="BK1653" s="135"/>
      <c r="BL1653" s="135"/>
      <c r="BM1653" s="135"/>
      <c r="BN1653" s="12"/>
    </row>
    <row r="1654" spans="1:66" s="21" customFormat="1" x14ac:dyDescent="0.2">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35"/>
      <c r="BK1654" s="135"/>
      <c r="BL1654" s="135"/>
      <c r="BM1654" s="135"/>
      <c r="BN1654" s="12"/>
    </row>
    <row r="1655" spans="1:66" s="21" customFormat="1" x14ac:dyDescent="0.2">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35"/>
      <c r="BK1655" s="135"/>
      <c r="BL1655" s="135"/>
      <c r="BM1655" s="135"/>
      <c r="BN1655" s="12"/>
    </row>
    <row r="1656" spans="1:66" s="21" customFormat="1" x14ac:dyDescent="0.2">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35"/>
      <c r="BK1656" s="135"/>
      <c r="BL1656" s="135"/>
      <c r="BM1656" s="135"/>
      <c r="BN1656" s="12"/>
    </row>
    <row r="1657" spans="1:66" s="21" customFormat="1" x14ac:dyDescent="0.2">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35"/>
      <c r="BK1657" s="135"/>
      <c r="BL1657" s="135"/>
      <c r="BM1657" s="135"/>
      <c r="BN1657" s="12"/>
    </row>
    <row r="1658" spans="1:66" s="21" customFormat="1" x14ac:dyDescent="0.2">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35"/>
      <c r="BK1658" s="135"/>
      <c r="BL1658" s="135"/>
      <c r="BM1658" s="135"/>
      <c r="BN1658" s="12"/>
    </row>
    <row r="1659" spans="1:66" s="21" customFormat="1" x14ac:dyDescent="0.2">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35"/>
      <c r="BK1659" s="135"/>
      <c r="BL1659" s="135"/>
      <c r="BM1659" s="135"/>
      <c r="BN1659" s="12"/>
    </row>
    <row r="1660" spans="1:66" s="21" customFormat="1" x14ac:dyDescent="0.2">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35"/>
      <c r="BK1660" s="135"/>
      <c r="BL1660" s="135"/>
      <c r="BM1660" s="135"/>
      <c r="BN1660" s="12"/>
    </row>
    <row r="1661" spans="1:66" s="21" customFormat="1" x14ac:dyDescent="0.2">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35"/>
      <c r="BK1661" s="135"/>
      <c r="BL1661" s="135"/>
      <c r="BM1661" s="135"/>
      <c r="BN1661" s="12"/>
    </row>
    <row r="1662" spans="1:66" s="21" customFormat="1" x14ac:dyDescent="0.2">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35"/>
      <c r="BK1662" s="135"/>
      <c r="BL1662" s="135"/>
      <c r="BM1662" s="135"/>
      <c r="BN1662" s="12"/>
    </row>
    <row r="1663" spans="1:66" s="21" customFormat="1" x14ac:dyDescent="0.2">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35"/>
      <c r="BK1663" s="135"/>
      <c r="BL1663" s="135"/>
      <c r="BM1663" s="135"/>
      <c r="BN1663" s="12"/>
    </row>
    <row r="1664" spans="1:66" s="21" customFormat="1" x14ac:dyDescent="0.2">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35"/>
      <c r="BK1664" s="135"/>
      <c r="BL1664" s="135"/>
      <c r="BM1664" s="135"/>
      <c r="BN1664" s="12"/>
    </row>
    <row r="1665" spans="1:66" s="21" customFormat="1" x14ac:dyDescent="0.2">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35"/>
      <c r="BK1665" s="135"/>
      <c r="BL1665" s="135"/>
      <c r="BM1665" s="135"/>
      <c r="BN1665" s="12"/>
    </row>
    <row r="1666" spans="1:66" s="21" customFormat="1" x14ac:dyDescent="0.2">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35"/>
      <c r="BK1666" s="135"/>
      <c r="BL1666" s="135"/>
      <c r="BM1666" s="135"/>
      <c r="BN1666" s="12"/>
    </row>
    <row r="1667" spans="1:66" s="21" customFormat="1" x14ac:dyDescent="0.2">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35"/>
      <c r="BK1667" s="135"/>
      <c r="BL1667" s="135"/>
      <c r="BM1667" s="135"/>
      <c r="BN1667" s="12"/>
    </row>
    <row r="1668" spans="1:66" s="21" customFormat="1" x14ac:dyDescent="0.2">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35"/>
      <c r="BK1668" s="135"/>
      <c r="BL1668" s="135"/>
      <c r="BM1668" s="135"/>
      <c r="BN1668" s="12"/>
    </row>
    <row r="1669" spans="1:66" s="21" customFormat="1" x14ac:dyDescent="0.2">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35"/>
      <c r="BK1669" s="135"/>
      <c r="BL1669" s="135"/>
      <c r="BM1669" s="135"/>
      <c r="BN1669" s="12"/>
    </row>
    <row r="1670" spans="1:66" s="21" customFormat="1" x14ac:dyDescent="0.2">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35"/>
      <c r="BK1670" s="135"/>
      <c r="BL1670" s="135"/>
      <c r="BM1670" s="135"/>
      <c r="BN1670" s="12"/>
    </row>
    <row r="1671" spans="1:66" s="21" customFormat="1" x14ac:dyDescent="0.2">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35"/>
      <c r="BK1671" s="135"/>
      <c r="BL1671" s="135"/>
      <c r="BM1671" s="135"/>
      <c r="BN1671" s="12"/>
    </row>
    <row r="1672" spans="1:66" s="21" customFormat="1" x14ac:dyDescent="0.2">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35"/>
      <c r="BK1672" s="135"/>
      <c r="BL1672" s="135"/>
      <c r="BM1672" s="135"/>
      <c r="BN1672" s="12"/>
    </row>
    <row r="1673" spans="1:66" s="21" customFormat="1" x14ac:dyDescent="0.2">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35"/>
      <c r="BK1673" s="135"/>
      <c r="BL1673" s="135"/>
      <c r="BM1673" s="135"/>
      <c r="BN1673" s="12"/>
    </row>
    <row r="1674" spans="1:66" s="21" customFormat="1" x14ac:dyDescent="0.2">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35"/>
      <c r="BK1674" s="135"/>
      <c r="BL1674" s="135"/>
      <c r="BM1674" s="135"/>
      <c r="BN1674" s="12"/>
    </row>
    <row r="1675" spans="1:66" s="21" customFormat="1" x14ac:dyDescent="0.2">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35"/>
      <c r="BK1675" s="135"/>
      <c r="BL1675" s="135"/>
      <c r="BM1675" s="135"/>
      <c r="BN1675" s="12"/>
    </row>
    <row r="1676" spans="1:66" s="21" customFormat="1" x14ac:dyDescent="0.2">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35"/>
      <c r="BK1676" s="135"/>
      <c r="BL1676" s="135"/>
      <c r="BM1676" s="135"/>
      <c r="BN1676" s="12"/>
    </row>
    <row r="1677" spans="1:66" s="21" customFormat="1" x14ac:dyDescent="0.2">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35"/>
      <c r="BK1677" s="135"/>
      <c r="BL1677" s="135"/>
      <c r="BM1677" s="135"/>
      <c r="BN1677" s="12"/>
    </row>
    <row r="1678" spans="1:66" s="21" customFormat="1" x14ac:dyDescent="0.2">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35"/>
      <c r="BK1678" s="135"/>
      <c r="BL1678" s="135"/>
      <c r="BM1678" s="135"/>
      <c r="BN1678" s="12"/>
    </row>
    <row r="1679" spans="1:66" s="21" customFormat="1" x14ac:dyDescent="0.2">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35"/>
      <c r="BK1679" s="135"/>
      <c r="BL1679" s="135"/>
      <c r="BM1679" s="135"/>
      <c r="BN1679" s="12"/>
    </row>
    <row r="1680" spans="1:66" s="21" customFormat="1" x14ac:dyDescent="0.2">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35"/>
      <c r="BK1680" s="135"/>
      <c r="BL1680" s="135"/>
      <c r="BM1680" s="135"/>
      <c r="BN1680" s="12"/>
    </row>
    <row r="1681" spans="1:66" s="21" customFormat="1" x14ac:dyDescent="0.2">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35"/>
      <c r="BK1681" s="135"/>
      <c r="BL1681" s="135"/>
      <c r="BM1681" s="135"/>
      <c r="BN1681" s="12"/>
    </row>
    <row r="1682" spans="1:66" s="21" customFormat="1" x14ac:dyDescent="0.2">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35"/>
      <c r="BK1682" s="135"/>
      <c r="BL1682" s="135"/>
      <c r="BM1682" s="135"/>
      <c r="BN1682" s="12"/>
    </row>
    <row r="1683" spans="1:66" s="21" customFormat="1" x14ac:dyDescent="0.2">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35"/>
      <c r="BK1683" s="135"/>
      <c r="BL1683" s="135"/>
      <c r="BM1683" s="135"/>
      <c r="BN1683" s="12"/>
    </row>
    <row r="1684" spans="1:66" s="21" customFormat="1" x14ac:dyDescent="0.2">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35"/>
      <c r="BK1684" s="135"/>
      <c r="BL1684" s="135"/>
      <c r="BM1684" s="135"/>
      <c r="BN1684" s="12"/>
    </row>
    <row r="1685" spans="1:66" s="21" customFormat="1" x14ac:dyDescent="0.2">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35"/>
      <c r="BK1685" s="135"/>
      <c r="BL1685" s="135"/>
      <c r="BM1685" s="135"/>
      <c r="BN1685" s="12"/>
    </row>
    <row r="1686" spans="1:66" s="21" customFormat="1" x14ac:dyDescent="0.2">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35"/>
      <c r="BK1686" s="135"/>
      <c r="BL1686" s="135"/>
      <c r="BM1686" s="135"/>
      <c r="BN1686" s="12"/>
    </row>
    <row r="1687" spans="1:66" s="21" customFormat="1" x14ac:dyDescent="0.2">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35"/>
      <c r="BK1687" s="135"/>
      <c r="BL1687" s="135"/>
      <c r="BM1687" s="135"/>
      <c r="BN1687" s="12"/>
    </row>
    <row r="1688" spans="1:66" s="21" customFormat="1" x14ac:dyDescent="0.2">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35"/>
      <c r="BK1688" s="135"/>
      <c r="BL1688" s="135"/>
      <c r="BM1688" s="135"/>
      <c r="BN1688" s="12"/>
    </row>
    <row r="1689" spans="1:66" s="21" customFormat="1" x14ac:dyDescent="0.2">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35"/>
      <c r="BK1689" s="135"/>
      <c r="BL1689" s="135"/>
      <c r="BM1689" s="135"/>
      <c r="BN1689" s="12"/>
    </row>
    <row r="1690" spans="1:66" s="21" customFormat="1" x14ac:dyDescent="0.2">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35"/>
      <c r="BK1690" s="135"/>
      <c r="BL1690" s="135"/>
      <c r="BM1690" s="135"/>
      <c r="BN1690" s="12"/>
    </row>
    <row r="1691" spans="1:66" s="21" customFormat="1" x14ac:dyDescent="0.2">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35"/>
      <c r="BK1691" s="135"/>
      <c r="BL1691" s="135"/>
      <c r="BM1691" s="135"/>
      <c r="BN1691" s="12"/>
    </row>
    <row r="1692" spans="1:66" s="21" customFormat="1" x14ac:dyDescent="0.2">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35"/>
      <c r="BK1692" s="135"/>
      <c r="BL1692" s="135"/>
      <c r="BM1692" s="135"/>
      <c r="BN1692" s="12"/>
    </row>
    <row r="1693" spans="1:66" s="21" customFormat="1" x14ac:dyDescent="0.2">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35"/>
      <c r="BM1693" s="135"/>
      <c r="BN1693" s="12"/>
    </row>
    <row r="1694" spans="1:66" s="21" customFormat="1" x14ac:dyDescent="0.2">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35"/>
      <c r="BK1694" s="135"/>
      <c r="BL1694" s="135"/>
      <c r="BM1694" s="135"/>
      <c r="BN1694" s="12"/>
    </row>
    <row r="1695" spans="1:66" s="21" customFormat="1" x14ac:dyDescent="0.2">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35"/>
      <c r="BK1695" s="135"/>
      <c r="BL1695" s="135"/>
      <c r="BM1695" s="135"/>
      <c r="BN1695" s="12"/>
    </row>
    <row r="1696" spans="1:66" s="21" customFormat="1" x14ac:dyDescent="0.2">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35"/>
      <c r="BM1696" s="135"/>
      <c r="BN1696" s="12"/>
    </row>
    <row r="1697" spans="1:66" s="21" customFormat="1" x14ac:dyDescent="0.2">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35"/>
      <c r="BK1697" s="135"/>
      <c r="BL1697" s="135"/>
      <c r="BM1697" s="135"/>
      <c r="BN1697" s="12"/>
    </row>
    <row r="1698" spans="1:66" s="21" customFormat="1" x14ac:dyDescent="0.2">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35"/>
      <c r="BK1698" s="135"/>
      <c r="BL1698" s="135"/>
      <c r="BM1698" s="135"/>
      <c r="BN1698" s="12"/>
    </row>
    <row r="1699" spans="1:66" s="21" customFormat="1" x14ac:dyDescent="0.2">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35"/>
      <c r="BK1699" s="135"/>
      <c r="BL1699" s="135"/>
      <c r="BM1699" s="135"/>
      <c r="BN1699" s="12"/>
    </row>
    <row r="1700" spans="1:66" s="21" customFormat="1" x14ac:dyDescent="0.2">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35"/>
      <c r="BK1700" s="135"/>
      <c r="BL1700" s="135"/>
      <c r="BM1700" s="135"/>
      <c r="BN1700" s="12"/>
    </row>
    <row r="1701" spans="1:66" s="21" customFormat="1" x14ac:dyDescent="0.2">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35"/>
      <c r="BK1701" s="135"/>
      <c r="BL1701" s="135"/>
      <c r="BM1701" s="135"/>
      <c r="BN1701" s="12"/>
    </row>
    <row r="1702" spans="1:66" s="21" customFormat="1" x14ac:dyDescent="0.2">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35"/>
      <c r="BK1702" s="135"/>
      <c r="BL1702" s="135"/>
      <c r="BM1702" s="135"/>
      <c r="BN1702" s="12"/>
    </row>
    <row r="1703" spans="1:66" s="21" customFormat="1" x14ac:dyDescent="0.2">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35"/>
      <c r="BK1703" s="135"/>
      <c r="BL1703" s="135"/>
      <c r="BM1703" s="135"/>
      <c r="BN1703" s="12"/>
    </row>
    <row r="1704" spans="1:66" s="21" customFormat="1" x14ac:dyDescent="0.2">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35"/>
      <c r="BK1704" s="135"/>
      <c r="BL1704" s="135"/>
      <c r="BM1704" s="135"/>
      <c r="BN1704" s="12"/>
    </row>
    <row r="1705" spans="1:66" s="21" customFormat="1" x14ac:dyDescent="0.2">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35"/>
      <c r="BK1705" s="135"/>
      <c r="BL1705" s="135"/>
      <c r="BM1705" s="135"/>
      <c r="BN1705" s="12"/>
    </row>
    <row r="1706" spans="1:66" s="21" customFormat="1" x14ac:dyDescent="0.2">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35"/>
      <c r="BK1706" s="135"/>
      <c r="BL1706" s="135"/>
      <c r="BM1706" s="135"/>
      <c r="BN1706" s="12"/>
    </row>
    <row r="1707" spans="1:66" s="21" customFormat="1" x14ac:dyDescent="0.2">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35"/>
      <c r="BK1707" s="135"/>
      <c r="BL1707" s="135"/>
      <c r="BM1707" s="135"/>
      <c r="BN1707" s="12"/>
    </row>
    <row r="1708" spans="1:66" s="21" customFormat="1" x14ac:dyDescent="0.2">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35"/>
      <c r="BK1708" s="135"/>
      <c r="BL1708" s="135"/>
      <c r="BM1708" s="135"/>
      <c r="BN1708" s="12"/>
    </row>
    <row r="1709" spans="1:66" s="21" customFormat="1" x14ac:dyDescent="0.2">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35"/>
      <c r="BK1709" s="135"/>
      <c r="BL1709" s="135"/>
      <c r="BM1709" s="135"/>
      <c r="BN1709" s="12"/>
    </row>
    <row r="1710" spans="1:66" s="21" customFormat="1" x14ac:dyDescent="0.2">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35"/>
      <c r="BK1710" s="135"/>
      <c r="BL1710" s="135"/>
      <c r="BM1710" s="135"/>
      <c r="BN1710" s="12"/>
    </row>
    <row r="1711" spans="1:66" s="21" customFormat="1" x14ac:dyDescent="0.2">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35"/>
      <c r="BK1711" s="135"/>
      <c r="BL1711" s="135"/>
      <c r="BM1711" s="135"/>
      <c r="BN1711" s="12"/>
    </row>
    <row r="1712" spans="1:66" s="21" customFormat="1" x14ac:dyDescent="0.2">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35"/>
      <c r="BK1712" s="135"/>
      <c r="BL1712" s="135"/>
      <c r="BM1712" s="135"/>
      <c r="BN1712" s="12"/>
    </row>
    <row r="1713" spans="1:66" s="21" customFormat="1" x14ac:dyDescent="0.2">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35"/>
      <c r="BK1713" s="135"/>
      <c r="BL1713" s="135"/>
      <c r="BM1713" s="135"/>
      <c r="BN1713" s="12"/>
    </row>
    <row r="1714" spans="1:66" s="21" customFormat="1" x14ac:dyDescent="0.2">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35"/>
      <c r="BK1714" s="135"/>
      <c r="BL1714" s="135"/>
      <c r="BM1714" s="135"/>
      <c r="BN1714" s="12"/>
    </row>
    <row r="1715" spans="1:66" s="21" customFormat="1" x14ac:dyDescent="0.2">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35"/>
      <c r="BK1715" s="135"/>
      <c r="BL1715" s="135"/>
      <c r="BM1715" s="135"/>
      <c r="BN1715" s="12"/>
    </row>
    <row r="1716" spans="1:66" s="21" customFormat="1" x14ac:dyDescent="0.2">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35"/>
      <c r="BK1716" s="135"/>
      <c r="BL1716" s="135"/>
      <c r="BM1716" s="135"/>
      <c r="BN1716" s="12"/>
    </row>
    <row r="1717" spans="1:66" s="21" customFormat="1" x14ac:dyDescent="0.2">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35"/>
      <c r="BK1717" s="135"/>
      <c r="BL1717" s="135"/>
      <c r="BM1717" s="135"/>
      <c r="BN1717" s="12"/>
    </row>
    <row r="1718" spans="1:66" s="21" customFormat="1" x14ac:dyDescent="0.2">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35"/>
      <c r="BK1718" s="135"/>
      <c r="BL1718" s="135"/>
      <c r="BM1718" s="135"/>
      <c r="BN1718" s="12"/>
    </row>
    <row r="1719" spans="1:66" s="21" customFormat="1" x14ac:dyDescent="0.2">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35"/>
      <c r="BK1719" s="135"/>
      <c r="BL1719" s="135"/>
      <c r="BM1719" s="135"/>
      <c r="BN1719" s="12"/>
    </row>
    <row r="1720" spans="1:66" s="21" customFormat="1" x14ac:dyDescent="0.2">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35"/>
      <c r="BK1720" s="135"/>
      <c r="BL1720" s="135"/>
      <c r="BM1720" s="135"/>
      <c r="BN1720" s="12"/>
    </row>
    <row r="1721" spans="1:66" s="21" customFormat="1" x14ac:dyDescent="0.2">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35"/>
      <c r="BK1721" s="135"/>
      <c r="BL1721" s="135"/>
      <c r="BM1721" s="135"/>
      <c r="BN1721" s="12"/>
    </row>
    <row r="1722" spans="1:66" s="21" customFormat="1" x14ac:dyDescent="0.2">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35"/>
      <c r="BK1722" s="135"/>
      <c r="BL1722" s="135"/>
      <c r="BM1722" s="135"/>
      <c r="BN1722" s="12"/>
    </row>
    <row r="1723" spans="1:66" s="21" customFormat="1" x14ac:dyDescent="0.2">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35"/>
      <c r="BK1723" s="135"/>
      <c r="BL1723" s="135"/>
      <c r="BM1723" s="135"/>
      <c r="BN1723" s="12"/>
    </row>
    <row r="1724" spans="1:66" s="21" customFormat="1" x14ac:dyDescent="0.2">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35"/>
      <c r="BK1724" s="135"/>
      <c r="BL1724" s="135"/>
      <c r="BM1724" s="135"/>
      <c r="BN1724" s="12"/>
    </row>
    <row r="1725" spans="1:66" s="21" customFormat="1" x14ac:dyDescent="0.2">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35"/>
      <c r="BK1725" s="135"/>
      <c r="BL1725" s="135"/>
      <c r="BM1725" s="135"/>
      <c r="BN1725" s="12"/>
    </row>
    <row r="1726" spans="1:66" s="21" customFormat="1" x14ac:dyDescent="0.2">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35"/>
      <c r="BK1726" s="135"/>
      <c r="BL1726" s="135"/>
      <c r="BM1726" s="135"/>
      <c r="BN1726" s="12"/>
    </row>
    <row r="1727" spans="1:66" s="21" customFormat="1" x14ac:dyDescent="0.2">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35"/>
      <c r="BK1727" s="135"/>
      <c r="BL1727" s="135"/>
      <c r="BM1727" s="135"/>
      <c r="BN1727" s="12"/>
    </row>
    <row r="1728" spans="1:66" s="21" customFormat="1" x14ac:dyDescent="0.2">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35"/>
      <c r="BK1728" s="135"/>
      <c r="BL1728" s="135"/>
      <c r="BM1728" s="135"/>
      <c r="BN1728" s="12"/>
    </row>
    <row r="1729" spans="1:66" s="21" customFormat="1" x14ac:dyDescent="0.2">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35"/>
      <c r="BK1729" s="135"/>
      <c r="BL1729" s="135"/>
      <c r="BM1729" s="135"/>
      <c r="BN1729" s="12"/>
    </row>
    <row r="1730" spans="1:66" s="21" customFormat="1" x14ac:dyDescent="0.2">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35"/>
      <c r="BK1730" s="135"/>
      <c r="BL1730" s="135"/>
      <c r="BM1730" s="135"/>
      <c r="BN1730" s="12"/>
    </row>
    <row r="1731" spans="1:66" s="21" customFormat="1" x14ac:dyDescent="0.2">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35"/>
      <c r="BK1731" s="135"/>
      <c r="BL1731" s="135"/>
      <c r="BM1731" s="135"/>
      <c r="BN1731" s="12"/>
    </row>
    <row r="1732" spans="1:66" s="21" customFormat="1" x14ac:dyDescent="0.2">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35"/>
      <c r="BK1732" s="135"/>
      <c r="BL1732" s="135"/>
      <c r="BM1732" s="135"/>
      <c r="BN1732" s="12"/>
    </row>
    <row r="1733" spans="1:66" s="21" customFormat="1" x14ac:dyDescent="0.2">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35"/>
      <c r="BK1733" s="135"/>
      <c r="BL1733" s="135"/>
      <c r="BM1733" s="135"/>
      <c r="BN1733" s="12"/>
    </row>
    <row r="1734" spans="1:66" s="21" customFormat="1" x14ac:dyDescent="0.2">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35"/>
      <c r="BK1734" s="135"/>
      <c r="BL1734" s="135"/>
      <c r="BM1734" s="135"/>
      <c r="BN1734" s="12"/>
    </row>
    <row r="1735" spans="1:66" s="21" customFormat="1" x14ac:dyDescent="0.2">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35"/>
      <c r="BK1735" s="135"/>
      <c r="BL1735" s="135"/>
      <c r="BM1735" s="135"/>
      <c r="BN1735" s="12"/>
    </row>
    <row r="1736" spans="1:66" s="21" customFormat="1" x14ac:dyDescent="0.2">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35"/>
      <c r="BK1736" s="135"/>
      <c r="BL1736" s="135"/>
      <c r="BM1736" s="135"/>
      <c r="BN1736" s="12"/>
    </row>
    <row r="1737" spans="1:66" s="21" customFormat="1" x14ac:dyDescent="0.2">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35"/>
      <c r="BK1737" s="135"/>
      <c r="BL1737" s="135"/>
      <c r="BM1737" s="135"/>
      <c r="BN1737" s="12"/>
    </row>
    <row r="1738" spans="1:66" s="21" customFormat="1" x14ac:dyDescent="0.2">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35"/>
      <c r="BK1738" s="135"/>
      <c r="BL1738" s="135"/>
      <c r="BM1738" s="135"/>
      <c r="BN1738" s="12"/>
    </row>
    <row r="1739" spans="1:66" s="21" customFormat="1" x14ac:dyDescent="0.2">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35"/>
      <c r="BK1739" s="135"/>
      <c r="BL1739" s="135"/>
      <c r="BM1739" s="135"/>
      <c r="BN1739" s="12"/>
    </row>
    <row r="1740" spans="1:66" s="21" customFormat="1" x14ac:dyDescent="0.2">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35"/>
      <c r="BK1740" s="135"/>
      <c r="BL1740" s="135"/>
      <c r="BM1740" s="135"/>
      <c r="BN1740" s="12"/>
    </row>
    <row r="1741" spans="1:66" s="21" customFormat="1" x14ac:dyDescent="0.2">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35"/>
      <c r="BK1741" s="135"/>
      <c r="BL1741" s="135"/>
      <c r="BM1741" s="135"/>
      <c r="BN1741" s="12"/>
    </row>
    <row r="1742" spans="1:66" s="21" customFormat="1" x14ac:dyDescent="0.2">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35"/>
      <c r="BK1742" s="135"/>
      <c r="BL1742" s="135"/>
      <c r="BM1742" s="135"/>
      <c r="BN1742" s="12"/>
    </row>
    <row r="1743" spans="1:66" s="21" customFormat="1" x14ac:dyDescent="0.2">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35"/>
      <c r="BK1743" s="135"/>
      <c r="BL1743" s="135"/>
      <c r="BM1743" s="135"/>
      <c r="BN1743" s="12"/>
    </row>
    <row r="1744" spans="1:66" s="21" customFormat="1" x14ac:dyDescent="0.2">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35"/>
      <c r="BK1744" s="135"/>
      <c r="BL1744" s="135"/>
      <c r="BM1744" s="135"/>
      <c r="BN1744" s="12"/>
    </row>
    <row r="1745" spans="1:66" s="21" customFormat="1" x14ac:dyDescent="0.2">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35"/>
      <c r="BK1745" s="135"/>
      <c r="BL1745" s="135"/>
      <c r="BM1745" s="135"/>
      <c r="BN1745" s="12"/>
    </row>
    <row r="1746" spans="1:66" s="21" customFormat="1" x14ac:dyDescent="0.2">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35"/>
      <c r="BK1746" s="135"/>
      <c r="BL1746" s="135"/>
      <c r="BM1746" s="135"/>
      <c r="BN1746" s="12"/>
    </row>
    <row r="1747" spans="1:66" s="21" customFormat="1" x14ac:dyDescent="0.2">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35"/>
      <c r="BK1747" s="135"/>
      <c r="BL1747" s="135"/>
      <c r="BM1747" s="135"/>
      <c r="BN1747" s="12"/>
    </row>
    <row r="1748" spans="1:66" s="21" customFormat="1" x14ac:dyDescent="0.2">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35"/>
      <c r="BM1748" s="135"/>
      <c r="BN1748" s="12"/>
    </row>
    <row r="1749" spans="1:66" s="21" customFormat="1" x14ac:dyDescent="0.2">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35"/>
      <c r="BM1749" s="135"/>
      <c r="BN1749" s="12"/>
    </row>
    <row r="1750" spans="1:66" s="21" customFormat="1" x14ac:dyDescent="0.2">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35"/>
      <c r="BM1750" s="135"/>
      <c r="BN1750" s="12"/>
    </row>
    <row r="1751" spans="1:66" s="21" customFormat="1" x14ac:dyDescent="0.2">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35"/>
      <c r="BM1751" s="135"/>
      <c r="BN1751" s="12"/>
    </row>
    <row r="1752" spans="1:66" s="21" customFormat="1" x14ac:dyDescent="0.2">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35"/>
      <c r="BM1752" s="135"/>
      <c r="BN1752" s="12"/>
    </row>
    <row r="1753" spans="1:66" s="21" customFormat="1" x14ac:dyDescent="0.2">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35"/>
      <c r="BM1753" s="135"/>
      <c r="BN1753" s="12"/>
    </row>
    <row r="1754" spans="1:66" s="21" customFormat="1" x14ac:dyDescent="0.2">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35"/>
      <c r="BM1754" s="135"/>
      <c r="BN1754" s="12"/>
    </row>
    <row r="1755" spans="1:66" s="21" customFormat="1" x14ac:dyDescent="0.2">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35"/>
      <c r="BM1755" s="135"/>
      <c r="BN1755" s="12"/>
    </row>
    <row r="1756" spans="1:66" s="21" customFormat="1" x14ac:dyDescent="0.2">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35"/>
      <c r="BM1756" s="135"/>
      <c r="BN1756" s="12"/>
    </row>
    <row r="1757" spans="1:66" s="21" customFormat="1" x14ac:dyDescent="0.2">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35"/>
      <c r="BM1757" s="135"/>
      <c r="BN1757" s="12"/>
    </row>
    <row r="1758" spans="1:66" s="21" customFormat="1" x14ac:dyDescent="0.2">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35"/>
      <c r="BM1758" s="135"/>
      <c r="BN1758" s="12"/>
    </row>
    <row r="1759" spans="1:66" s="21" customFormat="1" x14ac:dyDescent="0.2">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35"/>
      <c r="BM1759" s="135"/>
      <c r="BN1759" s="12"/>
    </row>
    <row r="1760" spans="1:66" s="21" customFormat="1" x14ac:dyDescent="0.2">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35"/>
      <c r="BM1760" s="135"/>
      <c r="BN1760" s="12"/>
    </row>
    <row r="1761" spans="1:66" s="21" customFormat="1" x14ac:dyDescent="0.2">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35"/>
      <c r="BM1761" s="135"/>
      <c r="BN1761" s="12"/>
    </row>
    <row r="1762" spans="1:66" s="21" customFormat="1" x14ac:dyDescent="0.2">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35"/>
      <c r="BM1762" s="135"/>
      <c r="BN1762" s="12"/>
    </row>
    <row r="1763" spans="1:66" s="21" customFormat="1" x14ac:dyDescent="0.2">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35"/>
      <c r="BK1763" s="135"/>
      <c r="BL1763" s="135"/>
      <c r="BM1763" s="135"/>
      <c r="BN1763" s="12"/>
    </row>
    <row r="1764" spans="1:66" s="21" customFormat="1" x14ac:dyDescent="0.2">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35"/>
      <c r="BM1764" s="135"/>
      <c r="BN1764" s="12"/>
    </row>
    <row r="1765" spans="1:66" s="21" customFormat="1" x14ac:dyDescent="0.2">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35"/>
      <c r="BM1765" s="135"/>
      <c r="BN1765" s="12"/>
    </row>
    <row r="1766" spans="1:66" s="21" customFormat="1" x14ac:dyDescent="0.2">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35"/>
      <c r="BM1766" s="135"/>
      <c r="BN1766" s="12"/>
    </row>
    <row r="1767" spans="1:66" s="21" customFormat="1" x14ac:dyDescent="0.2">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35"/>
      <c r="BM1767" s="135"/>
      <c r="BN1767" s="12"/>
    </row>
    <row r="1768" spans="1:66" s="21" customFormat="1" x14ac:dyDescent="0.2">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35"/>
      <c r="BM1768" s="135"/>
      <c r="BN1768" s="12"/>
    </row>
    <row r="1769" spans="1:66" s="21" customFormat="1" x14ac:dyDescent="0.2">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35"/>
      <c r="BK1769" s="135"/>
      <c r="BL1769" s="135"/>
      <c r="BM1769" s="135"/>
      <c r="BN1769" s="12"/>
    </row>
    <row r="1770" spans="1:66" s="21" customFormat="1" x14ac:dyDescent="0.2">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35"/>
      <c r="BK1770" s="135"/>
      <c r="BL1770" s="135"/>
      <c r="BM1770" s="135"/>
      <c r="BN1770" s="12"/>
    </row>
    <row r="1771" spans="1:66" s="21" customFormat="1" x14ac:dyDescent="0.2">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35"/>
      <c r="BK1771" s="135"/>
      <c r="BL1771" s="135"/>
      <c r="BM1771" s="135"/>
      <c r="BN1771" s="12"/>
    </row>
    <row r="1772" spans="1:66" s="21" customFormat="1" x14ac:dyDescent="0.2">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35"/>
      <c r="BK1772" s="135"/>
      <c r="BL1772" s="135"/>
      <c r="BM1772" s="135"/>
      <c r="BN1772" s="12"/>
    </row>
    <row r="1773" spans="1:66" s="21" customFormat="1" x14ac:dyDescent="0.2">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35"/>
      <c r="BK1773" s="135"/>
      <c r="BL1773" s="135"/>
      <c r="BM1773" s="135"/>
      <c r="BN1773" s="12"/>
    </row>
    <row r="1774" spans="1:66" s="21" customFormat="1" x14ac:dyDescent="0.2">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35"/>
      <c r="BK1774" s="135"/>
      <c r="BL1774" s="135"/>
      <c r="BM1774" s="135"/>
      <c r="BN1774" s="12"/>
    </row>
    <row r="1775" spans="1:66" s="21" customFormat="1" x14ac:dyDescent="0.2">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35"/>
      <c r="BK1775" s="135"/>
      <c r="BL1775" s="135"/>
      <c r="BM1775" s="135"/>
      <c r="BN1775" s="12"/>
    </row>
    <row r="1776" spans="1:66" s="21" customFormat="1" x14ac:dyDescent="0.2">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35"/>
      <c r="BK1776" s="135"/>
      <c r="BL1776" s="135"/>
      <c r="BM1776" s="135"/>
      <c r="BN1776" s="12"/>
    </row>
    <row r="1777" spans="1:66" s="21" customFormat="1" x14ac:dyDescent="0.2">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35"/>
      <c r="BK1777" s="135"/>
      <c r="BL1777" s="135"/>
      <c r="BM1777" s="135"/>
      <c r="BN1777" s="12"/>
    </row>
    <row r="1778" spans="1:66" s="21" customFormat="1" x14ac:dyDescent="0.2">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35"/>
      <c r="BK1778" s="135"/>
      <c r="BL1778" s="135"/>
      <c r="BM1778" s="135"/>
      <c r="BN1778" s="12"/>
    </row>
    <row r="1779" spans="1:66" s="21" customFormat="1" x14ac:dyDescent="0.2">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35"/>
      <c r="BK1779" s="135"/>
      <c r="BL1779" s="135"/>
      <c r="BM1779" s="135"/>
      <c r="BN1779" s="12"/>
    </row>
    <row r="1780" spans="1:66" s="21" customFormat="1" x14ac:dyDescent="0.2">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35"/>
      <c r="BK1780" s="135"/>
      <c r="BL1780" s="135"/>
      <c r="BM1780" s="135"/>
      <c r="BN1780" s="12"/>
    </row>
    <row r="1781" spans="1:66" s="21" customFormat="1" x14ac:dyDescent="0.2">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35"/>
      <c r="BM1781" s="135"/>
      <c r="BN1781" s="12"/>
    </row>
    <row r="1782" spans="1:66" s="21" customFormat="1" x14ac:dyDescent="0.2">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35"/>
      <c r="BK1782" s="135"/>
      <c r="BL1782" s="135"/>
      <c r="BM1782" s="135"/>
      <c r="BN1782" s="12"/>
    </row>
    <row r="1783" spans="1:66" s="21" customFormat="1" x14ac:dyDescent="0.2">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35"/>
      <c r="BK1783" s="135"/>
      <c r="BL1783" s="135"/>
      <c r="BM1783" s="135"/>
      <c r="BN1783" s="12"/>
    </row>
    <row r="1784" spans="1:66" s="21" customFormat="1" x14ac:dyDescent="0.2">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35"/>
      <c r="BK1784" s="135"/>
      <c r="BL1784" s="135"/>
      <c r="BM1784" s="135"/>
      <c r="BN1784" s="12"/>
    </row>
    <row r="1785" spans="1:66" s="21" customFormat="1" x14ac:dyDescent="0.2">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35"/>
      <c r="BK1785" s="135"/>
      <c r="BL1785" s="135"/>
      <c r="BM1785" s="135"/>
      <c r="BN1785" s="12"/>
    </row>
    <row r="1786" spans="1:66" s="21" customFormat="1" x14ac:dyDescent="0.2">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35"/>
      <c r="BK1786" s="135"/>
      <c r="BL1786" s="135"/>
      <c r="BM1786" s="135"/>
      <c r="BN1786" s="12"/>
    </row>
    <row r="1787" spans="1:66" s="21" customFormat="1" x14ac:dyDescent="0.2">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35"/>
      <c r="BK1787" s="135"/>
      <c r="BL1787" s="135"/>
      <c r="BM1787" s="135"/>
      <c r="BN1787" s="12"/>
    </row>
    <row r="1788" spans="1:66" s="21" customFormat="1" x14ac:dyDescent="0.2">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35"/>
      <c r="BK1788" s="135"/>
      <c r="BL1788" s="135"/>
      <c r="BM1788" s="135"/>
      <c r="BN1788" s="12"/>
    </row>
    <row r="1789" spans="1:66" s="21" customFormat="1" x14ac:dyDescent="0.2">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35"/>
      <c r="BK1789" s="135"/>
      <c r="BL1789" s="135"/>
      <c r="BM1789" s="135"/>
      <c r="BN1789" s="12"/>
    </row>
    <row r="1790" spans="1:66" s="21" customFormat="1" x14ac:dyDescent="0.2">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35"/>
      <c r="BK1790" s="135"/>
      <c r="BL1790" s="135"/>
      <c r="BM1790" s="135"/>
      <c r="BN1790" s="12"/>
    </row>
    <row r="1791" spans="1:66" s="21" customFormat="1" x14ac:dyDescent="0.2">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35"/>
      <c r="BK1791" s="135"/>
      <c r="BL1791" s="135"/>
      <c r="BM1791" s="135"/>
      <c r="BN1791" s="12"/>
    </row>
    <row r="1792" spans="1:66" s="21" customFormat="1" x14ac:dyDescent="0.2">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35"/>
      <c r="BK1792" s="135"/>
      <c r="BL1792" s="135"/>
      <c r="BM1792" s="135"/>
      <c r="BN1792" s="12"/>
    </row>
    <row r="1793" spans="1:66" s="21" customFormat="1" x14ac:dyDescent="0.2">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35"/>
      <c r="BK1793" s="135"/>
      <c r="BL1793" s="135"/>
      <c r="BM1793" s="135"/>
      <c r="BN1793" s="12"/>
    </row>
    <row r="1794" spans="1:66" s="21" customFormat="1" x14ac:dyDescent="0.2">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35"/>
      <c r="BK1794" s="135"/>
      <c r="BL1794" s="135"/>
      <c r="BM1794" s="135"/>
      <c r="BN1794" s="12"/>
    </row>
    <row r="1795" spans="1:66" s="21" customFormat="1" x14ac:dyDescent="0.2">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35"/>
      <c r="BK1795" s="135"/>
      <c r="BL1795" s="135"/>
      <c r="BM1795" s="135"/>
      <c r="BN1795" s="12"/>
    </row>
    <row r="1796" spans="1:66" s="21" customFormat="1" x14ac:dyDescent="0.2">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35"/>
      <c r="BK1796" s="135"/>
      <c r="BL1796" s="135"/>
      <c r="BM1796" s="135"/>
      <c r="BN1796" s="12"/>
    </row>
    <row r="1797" spans="1:66" s="21" customFormat="1" x14ac:dyDescent="0.2">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35"/>
      <c r="BK1797" s="135"/>
      <c r="BL1797" s="135"/>
      <c r="BM1797" s="135"/>
      <c r="BN1797" s="12"/>
    </row>
    <row r="1798" spans="1:66" s="21" customFormat="1" x14ac:dyDescent="0.2">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35"/>
      <c r="BK1798" s="135"/>
      <c r="BL1798" s="135"/>
      <c r="BM1798" s="135"/>
      <c r="BN1798" s="12"/>
    </row>
    <row r="1799" spans="1:66" s="21" customFormat="1" x14ac:dyDescent="0.2">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35"/>
      <c r="BK1799" s="135"/>
      <c r="BL1799" s="135"/>
      <c r="BM1799" s="135"/>
      <c r="BN1799" s="12"/>
    </row>
    <row r="1800" spans="1:66" s="21" customFormat="1" x14ac:dyDescent="0.2">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35"/>
      <c r="BK1800" s="135"/>
      <c r="BL1800" s="135"/>
      <c r="BM1800" s="135"/>
      <c r="BN1800" s="12"/>
    </row>
    <row r="1801" spans="1:66" s="21" customFormat="1" x14ac:dyDescent="0.2">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35"/>
      <c r="BK1801" s="135"/>
      <c r="BL1801" s="135"/>
      <c r="BM1801" s="135"/>
      <c r="BN1801" s="12"/>
    </row>
    <row r="1802" spans="1:66" s="21" customFormat="1" x14ac:dyDescent="0.2">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35"/>
      <c r="BK1802" s="135"/>
      <c r="BL1802" s="135"/>
      <c r="BM1802" s="135"/>
      <c r="BN1802" s="12"/>
    </row>
    <row r="1803" spans="1:66" s="21" customFormat="1" x14ac:dyDescent="0.2">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35"/>
      <c r="BK1803" s="135"/>
      <c r="BL1803" s="135"/>
      <c r="BM1803" s="135"/>
      <c r="BN1803" s="12"/>
    </row>
    <row r="1804" spans="1:66" s="21" customFormat="1" x14ac:dyDescent="0.2">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35"/>
      <c r="BK1804" s="135"/>
      <c r="BL1804" s="135"/>
      <c r="BM1804" s="135"/>
      <c r="BN1804" s="12"/>
    </row>
    <row r="1805" spans="1:66" s="21" customFormat="1" x14ac:dyDescent="0.2">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35"/>
      <c r="BK1805" s="135"/>
      <c r="BL1805" s="135"/>
      <c r="BM1805" s="135"/>
      <c r="BN1805" s="12"/>
    </row>
    <row r="1806" spans="1:66" s="21" customFormat="1" x14ac:dyDescent="0.2">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35"/>
      <c r="BK1806" s="135"/>
      <c r="BL1806" s="135"/>
      <c r="BM1806" s="135"/>
      <c r="BN1806" s="12"/>
    </row>
    <row r="1807" spans="1:66" s="21" customFormat="1" x14ac:dyDescent="0.2">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35"/>
      <c r="BK1807" s="135"/>
      <c r="BL1807" s="135"/>
      <c r="BM1807" s="135"/>
      <c r="BN1807" s="12"/>
    </row>
    <row r="1808" spans="1:66" s="21" customFormat="1" x14ac:dyDescent="0.2">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35"/>
      <c r="BK1808" s="135"/>
      <c r="BL1808" s="135"/>
      <c r="BM1808" s="135"/>
      <c r="BN1808" s="12"/>
    </row>
    <row r="1809" spans="1:66" s="21" customFormat="1" x14ac:dyDescent="0.2">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35"/>
      <c r="BK1809" s="135"/>
      <c r="BL1809" s="135"/>
      <c r="BM1809" s="135"/>
      <c r="BN1809" s="12"/>
    </row>
    <row r="1810" spans="1:66" s="21" customFormat="1" x14ac:dyDescent="0.2">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35"/>
      <c r="BK1810" s="135"/>
      <c r="BL1810" s="135"/>
      <c r="BM1810" s="135"/>
      <c r="BN1810" s="12"/>
    </row>
    <row r="1811" spans="1:66" s="21" customFormat="1" x14ac:dyDescent="0.2">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35"/>
      <c r="BK1811" s="135"/>
      <c r="BL1811" s="135"/>
      <c r="BM1811" s="135"/>
      <c r="BN1811" s="12"/>
    </row>
    <row r="1812" spans="1:66" s="21" customFormat="1" x14ac:dyDescent="0.2">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35"/>
      <c r="BK1812" s="135"/>
      <c r="BL1812" s="135"/>
      <c r="BM1812" s="135"/>
      <c r="BN1812" s="12"/>
    </row>
    <row r="1813" spans="1:66" s="21" customFormat="1" x14ac:dyDescent="0.2">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35"/>
      <c r="BK1813" s="135"/>
      <c r="BL1813" s="135"/>
      <c r="BM1813" s="135"/>
      <c r="BN1813" s="12"/>
    </row>
    <row r="1814" spans="1:66" s="21" customFormat="1" x14ac:dyDescent="0.2">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35"/>
      <c r="BK1814" s="135"/>
      <c r="BL1814" s="135"/>
      <c r="BM1814" s="135"/>
      <c r="BN1814" s="12"/>
    </row>
    <row r="1815" spans="1:66" s="21" customFormat="1" x14ac:dyDescent="0.2">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35"/>
      <c r="BK1815" s="135"/>
      <c r="BL1815" s="135"/>
      <c r="BM1815" s="135"/>
      <c r="BN1815" s="12"/>
    </row>
    <row r="1816" spans="1:66" s="21" customFormat="1" x14ac:dyDescent="0.2">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35"/>
      <c r="BK1816" s="135"/>
      <c r="BL1816" s="135"/>
      <c r="BM1816" s="135"/>
      <c r="BN1816" s="12"/>
    </row>
    <row r="1817" spans="1:66" s="21" customFormat="1" x14ac:dyDescent="0.2">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35"/>
      <c r="BK1817" s="135"/>
      <c r="BL1817" s="135"/>
      <c r="BM1817" s="135"/>
      <c r="BN1817" s="12"/>
    </row>
    <row r="1818" spans="1:66" s="21" customFormat="1" x14ac:dyDescent="0.2">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35"/>
      <c r="BK1818" s="135"/>
      <c r="BL1818" s="135"/>
      <c r="BM1818" s="135"/>
      <c r="BN1818" s="12"/>
    </row>
    <row r="1819" spans="1:66" s="21" customFormat="1" x14ac:dyDescent="0.2">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35"/>
      <c r="BK1819" s="135"/>
      <c r="BL1819" s="135"/>
      <c r="BM1819" s="135"/>
      <c r="BN1819" s="12"/>
    </row>
    <row r="1820" spans="1:66" s="21" customFormat="1" x14ac:dyDescent="0.2">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35"/>
      <c r="BK1820" s="135"/>
      <c r="BL1820" s="135"/>
      <c r="BM1820" s="135"/>
      <c r="BN1820" s="12"/>
    </row>
    <row r="1821" spans="1:66" s="21" customFormat="1" x14ac:dyDescent="0.2">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35"/>
      <c r="BK1821" s="135"/>
      <c r="BL1821" s="135"/>
      <c r="BM1821" s="135"/>
      <c r="BN1821" s="12"/>
    </row>
    <row r="1822" spans="1:66" s="21" customFormat="1" x14ac:dyDescent="0.2">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35"/>
      <c r="BK1822" s="135"/>
      <c r="BL1822" s="135"/>
      <c r="BM1822" s="135"/>
      <c r="BN1822" s="12"/>
    </row>
    <row r="1823" spans="1:66" s="21" customFormat="1" x14ac:dyDescent="0.2">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35"/>
      <c r="BK1823" s="135"/>
      <c r="BL1823" s="135"/>
      <c r="BM1823" s="135"/>
      <c r="BN1823" s="12"/>
    </row>
    <row r="1824" spans="1:66" s="21" customFormat="1" x14ac:dyDescent="0.2">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35"/>
      <c r="BK1824" s="135"/>
      <c r="BL1824" s="135"/>
      <c r="BM1824" s="135"/>
      <c r="BN1824" s="12"/>
    </row>
    <row r="1825" spans="1:66" s="21" customFormat="1" x14ac:dyDescent="0.2">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35"/>
      <c r="BK1825" s="135"/>
      <c r="BL1825" s="135"/>
      <c r="BM1825" s="135"/>
      <c r="BN1825" s="12"/>
    </row>
    <row r="1826" spans="1:66" s="21" customFormat="1" x14ac:dyDescent="0.2">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35"/>
      <c r="BK1826" s="135"/>
      <c r="BL1826" s="135"/>
      <c r="BM1826" s="135"/>
      <c r="BN1826" s="12"/>
    </row>
    <row r="1827" spans="1:66" s="21" customFormat="1" x14ac:dyDescent="0.2">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35"/>
      <c r="BK1827" s="135"/>
      <c r="BL1827" s="135"/>
      <c r="BM1827" s="135"/>
      <c r="BN1827" s="12"/>
    </row>
    <row r="1828" spans="1:66" s="21" customFormat="1" x14ac:dyDescent="0.2">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35"/>
      <c r="BK1828" s="135"/>
      <c r="BL1828" s="135"/>
      <c r="BM1828" s="135"/>
      <c r="BN1828" s="12"/>
    </row>
    <row r="1829" spans="1:66" s="21" customFormat="1" x14ac:dyDescent="0.2">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35"/>
      <c r="BK1829" s="135"/>
      <c r="BL1829" s="135"/>
      <c r="BM1829" s="135"/>
      <c r="BN1829" s="12"/>
    </row>
    <row r="1830" spans="1:66" s="21" customFormat="1" x14ac:dyDescent="0.2">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35"/>
      <c r="BK1830" s="135"/>
      <c r="BL1830" s="135"/>
      <c r="BM1830" s="135"/>
      <c r="BN1830" s="12"/>
    </row>
    <row r="1831" spans="1:66" s="21" customFormat="1" x14ac:dyDescent="0.2">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35"/>
      <c r="BK1831" s="135"/>
      <c r="BL1831" s="135"/>
      <c r="BM1831" s="135"/>
      <c r="BN1831" s="12"/>
    </row>
    <row r="1832" spans="1:66" s="21" customFormat="1" x14ac:dyDescent="0.2">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35"/>
      <c r="BK1832" s="135"/>
      <c r="BL1832" s="135"/>
      <c r="BM1832" s="135"/>
      <c r="BN1832" s="12"/>
    </row>
    <row r="1833" spans="1:66" s="21" customFormat="1" x14ac:dyDescent="0.2">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35"/>
      <c r="BK1833" s="135"/>
      <c r="BL1833" s="135"/>
      <c r="BM1833" s="135"/>
      <c r="BN1833" s="12"/>
    </row>
    <row r="1834" spans="1:66" s="21" customFormat="1" x14ac:dyDescent="0.2">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35"/>
      <c r="BK1834" s="135"/>
      <c r="BL1834" s="135"/>
      <c r="BM1834" s="135"/>
      <c r="BN1834" s="12"/>
    </row>
    <row r="1835" spans="1:66" s="21" customFormat="1" x14ac:dyDescent="0.2">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35"/>
      <c r="BK1835" s="135"/>
      <c r="BL1835" s="135"/>
      <c r="BM1835" s="135"/>
      <c r="BN1835" s="12"/>
    </row>
    <row r="1836" spans="1:66" s="21" customFormat="1" x14ac:dyDescent="0.2">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35"/>
      <c r="BK1836" s="135"/>
      <c r="BL1836" s="135"/>
      <c r="BM1836" s="135"/>
      <c r="BN1836" s="12"/>
    </row>
    <row r="1837" spans="1:66" s="21" customFormat="1" x14ac:dyDescent="0.2">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35"/>
      <c r="BK1837" s="135"/>
      <c r="BL1837" s="135"/>
      <c r="BM1837" s="135"/>
      <c r="BN1837" s="12"/>
    </row>
    <row r="1838" spans="1:66" s="21" customFormat="1" x14ac:dyDescent="0.2">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35"/>
      <c r="BK1838" s="135"/>
      <c r="BL1838" s="135"/>
      <c r="BM1838" s="135"/>
      <c r="BN1838" s="12"/>
    </row>
    <row r="1839" spans="1:66" s="21" customFormat="1" x14ac:dyDescent="0.2">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35"/>
      <c r="BK1839" s="135"/>
      <c r="BL1839" s="135"/>
      <c r="BM1839" s="135"/>
      <c r="BN1839" s="12"/>
    </row>
    <row r="1840" spans="1:66" s="21" customFormat="1" x14ac:dyDescent="0.2">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35"/>
      <c r="BK1840" s="135"/>
      <c r="BL1840" s="135"/>
      <c r="BM1840" s="135"/>
      <c r="BN1840" s="12"/>
    </row>
    <row r="1841" spans="1:66" s="21" customFormat="1" x14ac:dyDescent="0.2">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35"/>
      <c r="BK1841" s="135"/>
      <c r="BL1841" s="135"/>
      <c r="BM1841" s="135"/>
      <c r="BN1841" s="12"/>
    </row>
    <row r="1842" spans="1:66" s="21" customFormat="1" x14ac:dyDescent="0.2">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35"/>
      <c r="BK1842" s="135"/>
      <c r="BL1842" s="135"/>
      <c r="BM1842" s="135"/>
      <c r="BN1842" s="12"/>
    </row>
    <row r="1843" spans="1:66" s="21" customFormat="1" x14ac:dyDescent="0.2">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35"/>
      <c r="BK1843" s="135"/>
      <c r="BL1843" s="135"/>
      <c r="BM1843" s="135"/>
      <c r="BN1843" s="12"/>
    </row>
    <row r="1844" spans="1:66" s="21" customFormat="1" x14ac:dyDescent="0.2">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35"/>
      <c r="BK1844" s="135"/>
      <c r="BL1844" s="135"/>
      <c r="BM1844" s="135"/>
      <c r="BN1844" s="12"/>
    </row>
    <row r="1845" spans="1:66" s="21" customFormat="1" x14ac:dyDescent="0.2">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35"/>
      <c r="BK1845" s="135"/>
      <c r="BL1845" s="135"/>
      <c r="BM1845" s="135"/>
      <c r="BN1845" s="12"/>
    </row>
    <row r="1846" spans="1:66" s="21" customFormat="1" x14ac:dyDescent="0.2">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35"/>
      <c r="BK1846" s="135"/>
      <c r="BL1846" s="135"/>
      <c r="BM1846" s="135"/>
      <c r="BN1846" s="12"/>
    </row>
    <row r="1847" spans="1:66" s="21" customFormat="1" x14ac:dyDescent="0.2">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35"/>
      <c r="BK1847" s="135"/>
      <c r="BL1847" s="135"/>
      <c r="BM1847" s="135"/>
      <c r="BN1847" s="12"/>
    </row>
    <row r="1848" spans="1:66" s="21" customFormat="1" x14ac:dyDescent="0.2">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35"/>
      <c r="BK1848" s="135"/>
      <c r="BL1848" s="135"/>
      <c r="BM1848" s="135"/>
      <c r="BN1848" s="12"/>
    </row>
    <row r="1849" spans="1:66" s="21" customFormat="1" x14ac:dyDescent="0.2">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35"/>
      <c r="BK1849" s="135"/>
      <c r="BL1849" s="135"/>
      <c r="BM1849" s="135"/>
      <c r="BN1849" s="12"/>
    </row>
    <row r="1850" spans="1:66" s="21" customFormat="1" x14ac:dyDescent="0.2">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35"/>
      <c r="BK1850" s="135"/>
      <c r="BL1850" s="135"/>
      <c r="BM1850" s="135"/>
      <c r="BN1850" s="12"/>
    </row>
    <row r="1851" spans="1:66" s="21" customFormat="1" x14ac:dyDescent="0.2">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35"/>
      <c r="BK1851" s="135"/>
      <c r="BL1851" s="135"/>
      <c r="BM1851" s="135"/>
      <c r="BN1851" s="12"/>
    </row>
    <row r="1852" spans="1:66" s="21" customFormat="1" x14ac:dyDescent="0.2">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35"/>
      <c r="BK1852" s="135"/>
      <c r="BL1852" s="135"/>
      <c r="BM1852" s="135"/>
      <c r="BN1852" s="12"/>
    </row>
    <row r="1853" spans="1:66" s="21" customFormat="1" x14ac:dyDescent="0.2">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35"/>
      <c r="BK1853" s="135"/>
      <c r="BL1853" s="135"/>
      <c r="BM1853" s="135"/>
      <c r="BN1853" s="12"/>
    </row>
    <row r="1854" spans="1:66" s="21" customFormat="1" x14ac:dyDescent="0.2">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35"/>
      <c r="BK1854" s="135"/>
      <c r="BL1854" s="135"/>
      <c r="BM1854" s="135"/>
      <c r="BN1854" s="12"/>
    </row>
    <row r="1855" spans="1:66" s="21" customFormat="1" x14ac:dyDescent="0.2">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35"/>
      <c r="BK1855" s="135"/>
      <c r="BL1855" s="135"/>
      <c r="BM1855" s="135"/>
      <c r="BN1855" s="12"/>
    </row>
    <row r="1856" spans="1:66" s="21" customFormat="1" x14ac:dyDescent="0.2">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35"/>
      <c r="BK1856" s="135"/>
      <c r="BL1856" s="135"/>
      <c r="BM1856" s="135"/>
      <c r="BN1856" s="12"/>
    </row>
    <row r="1857" spans="1:66" s="21" customFormat="1" x14ac:dyDescent="0.2">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35"/>
      <c r="BK1857" s="135"/>
      <c r="BL1857" s="135"/>
      <c r="BM1857" s="135"/>
      <c r="BN1857" s="12"/>
    </row>
    <row r="1858" spans="1:66" s="21" customFormat="1" x14ac:dyDescent="0.2">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35"/>
      <c r="BK1858" s="135"/>
      <c r="BL1858" s="135"/>
      <c r="BM1858" s="135"/>
      <c r="BN1858" s="12"/>
    </row>
    <row r="1859" spans="1:66" s="21" customFormat="1" x14ac:dyDescent="0.2">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35"/>
      <c r="BK1859" s="135"/>
      <c r="BL1859" s="135"/>
      <c r="BM1859" s="135"/>
      <c r="BN1859" s="12"/>
    </row>
    <row r="1860" spans="1:66" s="21" customFormat="1" x14ac:dyDescent="0.2">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35"/>
      <c r="BK1860" s="135"/>
      <c r="BL1860" s="135"/>
      <c r="BM1860" s="135"/>
      <c r="BN1860" s="12"/>
    </row>
    <row r="1861" spans="1:66" s="21" customFormat="1" x14ac:dyDescent="0.2">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35"/>
      <c r="BK1861" s="135"/>
      <c r="BL1861" s="135"/>
      <c r="BM1861" s="135"/>
      <c r="BN1861" s="12"/>
    </row>
    <row r="1862" spans="1:66" s="21" customFormat="1" x14ac:dyDescent="0.2">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35"/>
      <c r="BK1862" s="135"/>
      <c r="BL1862" s="135"/>
      <c r="BM1862" s="135"/>
      <c r="BN1862" s="12"/>
    </row>
    <row r="1863" spans="1:66" s="21" customFormat="1" x14ac:dyDescent="0.2">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35"/>
      <c r="BK1863" s="135"/>
      <c r="BL1863" s="135"/>
      <c r="BM1863" s="135"/>
      <c r="BN1863" s="12"/>
    </row>
    <row r="1864" spans="1:66" s="21" customFormat="1" x14ac:dyDescent="0.2">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35"/>
      <c r="BK1864" s="135"/>
      <c r="BL1864" s="135"/>
      <c r="BM1864" s="135"/>
      <c r="BN1864" s="12"/>
    </row>
    <row r="1865" spans="1:66" s="21" customFormat="1" x14ac:dyDescent="0.2">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35"/>
      <c r="BK1865" s="135"/>
      <c r="BL1865" s="135"/>
      <c r="BM1865" s="135"/>
      <c r="BN1865" s="12"/>
    </row>
    <row r="1866" spans="1:66" s="21" customFormat="1" x14ac:dyDescent="0.2">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35"/>
      <c r="BK1866" s="135"/>
      <c r="BL1866" s="135"/>
      <c r="BM1866" s="135"/>
      <c r="BN1866" s="12"/>
    </row>
    <row r="1867" spans="1:66" s="21" customFormat="1" x14ac:dyDescent="0.2">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35"/>
      <c r="BK1867" s="135"/>
      <c r="BL1867" s="135"/>
      <c r="BM1867" s="135"/>
      <c r="BN1867" s="12"/>
    </row>
    <row r="1868" spans="1:66" s="21" customFormat="1" x14ac:dyDescent="0.2">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35"/>
      <c r="BK1868" s="135"/>
      <c r="BL1868" s="135"/>
      <c r="BM1868" s="135"/>
      <c r="BN1868" s="12"/>
    </row>
    <row r="1869" spans="1:66" s="21" customFormat="1" x14ac:dyDescent="0.2">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35"/>
      <c r="BK1869" s="135"/>
      <c r="BL1869" s="135"/>
      <c r="BM1869" s="135"/>
      <c r="BN1869" s="12"/>
    </row>
    <row r="1870" spans="1:66" s="21" customFormat="1" x14ac:dyDescent="0.2">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35"/>
      <c r="BK1870" s="135"/>
      <c r="BL1870" s="135"/>
      <c r="BM1870" s="135"/>
      <c r="BN1870" s="12"/>
    </row>
  </sheetData>
  <sheetProtection algorithmName="SHA-512" hashValue="EcoG07aUIW2OMZM648C8NiyL6W7suCS6fYrez4Lx0iY6RRva5FwpPAgnqa1l+ziJNx6ebkyVabG5QG/UKRDHXA==" saltValue="YSnB9E5rBkqokd9awbE/2Q==" spinCount="100000" sheet="1" objects="1" scenarios="1"/>
  <mergeCells count="10">
    <mergeCell ref="E48:AI48"/>
    <mergeCell ref="E4:BM4"/>
    <mergeCell ref="E13:BM13"/>
    <mergeCell ref="E16:BM16"/>
    <mergeCell ref="E23:BM23"/>
    <mergeCell ref="E27:BM27"/>
    <mergeCell ref="E35:BM35"/>
    <mergeCell ref="E40:BM40"/>
    <mergeCell ref="E46:BM46"/>
    <mergeCell ref="E47:BI47"/>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69" customWidth="1"/>
    <col min="2" max="26" width="10.7109375" style="169" customWidth="1"/>
    <col min="27" max="27" width="6.7109375" style="169" customWidth="1"/>
    <col min="28" max="28" width="5.140625" style="169" customWidth="1"/>
    <col min="29" max="29" width="4.140625" style="169" customWidth="1"/>
    <col min="30" max="128" width="0" style="171" hidden="1" customWidth="1"/>
    <col min="129" max="16384" width="10.7109375" style="169" hidden="1"/>
  </cols>
  <sheetData>
    <row r="1" spans="1:128" ht="33.75" x14ac:dyDescent="0.5">
      <c r="A1" s="306" t="str">
        <f ca="1">TEXT(TODAY()-30,"MMMM yyyy")</f>
        <v>September 2022</v>
      </c>
      <c r="B1" s="306"/>
      <c r="C1" s="306"/>
      <c r="D1" s="306"/>
      <c r="E1" s="306"/>
      <c r="S1" s="170">
        <f>Table!AT2</f>
        <v>0</v>
      </c>
    </row>
    <row r="2" spans="1:128" ht="61.5" x14ac:dyDescent="0.9">
      <c r="A2" s="172" t="s">
        <v>0</v>
      </c>
    </row>
    <row r="3" spans="1:128" s="175" customFormat="1" ht="36" x14ac:dyDescent="0.55000000000000004">
      <c r="A3" s="173" t="s">
        <v>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5" customFormat="1" ht="36" x14ac:dyDescent="0.55000000000000004">
      <c r="A68" s="173" t="s">
        <v>19</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5" customFormat="1" ht="36" x14ac:dyDescent="0.55000000000000004">
      <c r="A112" s="173" t="s">
        <v>24</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5" customFormat="1" ht="36" x14ac:dyDescent="0.55000000000000004">
      <c r="A157" s="173" t="s">
        <v>36</v>
      </c>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5" customFormat="1" ht="36" x14ac:dyDescent="0.55000000000000004">
      <c r="A200" s="173" t="s">
        <v>42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5" customFormat="1" ht="36" x14ac:dyDescent="0.55000000000000004">
      <c r="A262" s="173" t="s">
        <v>58</v>
      </c>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5" customFormat="1" ht="21" x14ac:dyDescent="0.35">
      <c r="A330" s="176" t="s">
        <v>217</v>
      </c>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row>
    <row r="331" spans="1:128" s="175" customFormat="1" ht="21" x14ac:dyDescent="0.35">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v>44652</v>
      </c>
      <c r="BR12" s="103">
        <v>44682</v>
      </c>
      <c r="BS12" s="103">
        <v>44713</v>
      </c>
      <c r="BT12" s="103">
        <v>44743</v>
      </c>
      <c r="BU12" s="103">
        <v>44774</v>
      </c>
      <c r="BV12" s="103">
        <v>44805</v>
      </c>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44853</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v>7.1234735413839845</v>
      </c>
      <c r="BR14" s="59">
        <v>8.0188679245283048</v>
      </c>
      <c r="BS14" s="59">
        <v>9.5558546433378346</v>
      </c>
      <c r="BT14" s="59">
        <v>8.1727574750830598</v>
      </c>
      <c r="BU14" s="59">
        <v>6.6754791804362057</v>
      </c>
      <c r="BV14" s="59">
        <v>6.8166776968894949</v>
      </c>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44853</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v>6.7712045616536098</v>
      </c>
      <c r="BR15" s="53">
        <v>7.7304964539007148</v>
      </c>
      <c r="BS15" s="53">
        <v>8.1329561527581298</v>
      </c>
      <c r="BT15" s="53">
        <v>7.5895994378074372</v>
      </c>
      <c r="BU15" s="53">
        <v>7.0126227208976211</v>
      </c>
      <c r="BV15" s="53">
        <v>6.8579426172148183</v>
      </c>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44841</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v>7.1</v>
      </c>
      <c r="BR16" s="53">
        <v>6.3</v>
      </c>
      <c r="BS16" s="53">
        <v>5.3</v>
      </c>
      <c r="BT16" s="53">
        <v>5.0999999999999996</v>
      </c>
      <c r="BU16" s="53">
        <v>5.6</v>
      </c>
      <c r="BV16" s="53">
        <v>5.9</v>
      </c>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44841</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v>5.6</v>
      </c>
      <c r="BR17" s="53">
        <v>5.4</v>
      </c>
      <c r="BS17" s="53">
        <v>5.0999999999999996</v>
      </c>
      <c r="BT17" s="53">
        <v>5</v>
      </c>
      <c r="BU17" s="53">
        <v>5.3</v>
      </c>
      <c r="BV17" s="53">
        <v>5.3</v>
      </c>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44841</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v>901.6</v>
      </c>
      <c r="BR18" s="53">
        <v>915.1</v>
      </c>
      <c r="BS18" s="53">
        <v>934.4</v>
      </c>
      <c r="BT18" s="53">
        <v>951</v>
      </c>
      <c r="BU18" s="53">
        <v>956.1</v>
      </c>
      <c r="BV18" s="53">
        <v>954.4</v>
      </c>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44833</v>
      </c>
      <c r="F19" s="54">
        <v>91470</v>
      </c>
      <c r="G19" s="54">
        <v>86300</v>
      </c>
      <c r="H19" s="54">
        <v>83010</v>
      </c>
      <c r="I19" s="54">
        <v>79540</v>
      </c>
      <c r="J19" s="54">
        <v>73040</v>
      </c>
      <c r="K19" s="54">
        <v>71520</v>
      </c>
      <c r="L19" s="54">
        <v>64450</v>
      </c>
      <c r="M19" s="54">
        <v>67000</v>
      </c>
      <c r="N19" s="54">
        <v>65730</v>
      </c>
      <c r="O19" s="54">
        <v>64140</v>
      </c>
      <c r="P19" s="54">
        <v>64690</v>
      </c>
      <c r="Q19" s="54">
        <v>63240</v>
      </c>
      <c r="R19" s="54">
        <v>62790</v>
      </c>
      <c r="S19" s="54">
        <v>60570</v>
      </c>
      <c r="T19" s="54">
        <v>57790</v>
      </c>
      <c r="U19" s="54">
        <v>56720</v>
      </c>
      <c r="V19" s="54">
        <v>54180</v>
      </c>
      <c r="W19" s="54">
        <v>55620</v>
      </c>
      <c r="X19" s="54">
        <v>53580</v>
      </c>
      <c r="Y19" s="54">
        <v>53420</v>
      </c>
      <c r="Z19" s="54">
        <v>52750</v>
      </c>
      <c r="AA19" s="54">
        <v>52280</v>
      </c>
      <c r="AB19" s="54">
        <v>50000</v>
      </c>
      <c r="AC19" s="54">
        <v>49570</v>
      </c>
      <c r="AD19" s="54">
        <v>50480</v>
      </c>
      <c r="AE19" s="54">
        <v>51860</v>
      </c>
      <c r="AF19" s="54">
        <v>51710</v>
      </c>
      <c r="AG19" s="54">
        <v>50620</v>
      </c>
      <c r="AH19" s="54">
        <v>49610</v>
      </c>
      <c r="AI19" s="54">
        <v>49350</v>
      </c>
      <c r="AJ19" s="54">
        <v>50540</v>
      </c>
      <c r="AK19" s="54">
        <v>51780</v>
      </c>
      <c r="AL19" s="54">
        <v>50130</v>
      </c>
      <c r="AM19" s="54">
        <v>50960</v>
      </c>
      <c r="AN19" s="54">
        <v>51050</v>
      </c>
      <c r="AO19" s="54">
        <v>52250</v>
      </c>
      <c r="AP19" s="54">
        <v>53440</v>
      </c>
      <c r="AQ19" s="54">
        <v>53090</v>
      </c>
      <c r="AR19" s="54">
        <v>61020</v>
      </c>
      <c r="AS19" s="54">
        <v>69230</v>
      </c>
      <c r="AT19" s="54">
        <v>62530</v>
      </c>
      <c r="AU19" s="54">
        <v>52810</v>
      </c>
      <c r="AV19" s="54">
        <v>29280</v>
      </c>
      <c r="AW19" s="54">
        <v>26630</v>
      </c>
      <c r="AX19" s="54">
        <v>32010</v>
      </c>
      <c r="AY19" s="54">
        <v>174310</v>
      </c>
      <c r="AZ19" s="54">
        <v>174350</v>
      </c>
      <c r="BA19" s="54">
        <v>183330</v>
      </c>
      <c r="BB19" s="54">
        <v>207200</v>
      </c>
      <c r="BC19" s="54">
        <v>205870</v>
      </c>
      <c r="BD19" s="54">
        <v>197370</v>
      </c>
      <c r="BE19" s="54">
        <v>199180</v>
      </c>
      <c r="BF19" s="54">
        <v>205310</v>
      </c>
      <c r="BG19" s="54">
        <v>189960</v>
      </c>
      <c r="BH19" s="54">
        <v>184850</v>
      </c>
      <c r="BI19" s="54">
        <v>180140</v>
      </c>
      <c r="BJ19" s="54">
        <v>150890</v>
      </c>
      <c r="BK19" s="54">
        <v>85960</v>
      </c>
      <c r="BL19" s="54">
        <v>80340</v>
      </c>
      <c r="BM19" s="54">
        <v>74250</v>
      </c>
      <c r="BN19" s="54">
        <v>68690</v>
      </c>
      <c r="BO19" s="54">
        <v>63510</v>
      </c>
      <c r="BP19" s="54">
        <v>58700</v>
      </c>
      <c r="BQ19" s="54">
        <v>55410</v>
      </c>
      <c r="BR19" s="54">
        <v>52820</v>
      </c>
      <c r="BS19" s="54">
        <v>50390</v>
      </c>
      <c r="BT19" s="54">
        <v>49720</v>
      </c>
      <c r="BU19" s="54" t="e">
        <v>#N/A</v>
      </c>
      <c r="BV19" s="54" t="e">
        <v>#N/A</v>
      </c>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44833</v>
      </c>
      <c r="F20" s="53">
        <v>37.756024096385545</v>
      </c>
      <c r="G20" s="53">
        <v>25.94862813776999</v>
      </c>
      <c r="H20" s="53">
        <v>16.488913836654497</v>
      </c>
      <c r="I20" s="53">
        <v>8.3208497889146074</v>
      </c>
      <c r="J20" s="53">
        <v>-9.7714638665843072</v>
      </c>
      <c r="K20" s="53">
        <v>-12.759209563308127</v>
      </c>
      <c r="L20" s="53">
        <v>-32.021938614070244</v>
      </c>
      <c r="M20" s="53">
        <v>-25.95048629531388</v>
      </c>
      <c r="N20" s="53">
        <v>-32.914880587875075</v>
      </c>
      <c r="O20" s="53">
        <v>-36.551587694133936</v>
      </c>
      <c r="P20" s="53">
        <v>-36.665361268846688</v>
      </c>
      <c r="Q20" s="53">
        <v>-36.620565243535772</v>
      </c>
      <c r="R20" s="53">
        <v>-31.354542472941947</v>
      </c>
      <c r="S20" s="53">
        <v>-29.814600231749711</v>
      </c>
      <c r="T20" s="53">
        <v>-30.38188170099988</v>
      </c>
      <c r="U20" s="53">
        <v>-28.689967312044253</v>
      </c>
      <c r="V20" s="53">
        <v>-25.82146768893757</v>
      </c>
      <c r="W20" s="53">
        <v>-22.231543624161077</v>
      </c>
      <c r="X20" s="53">
        <v>-16.865787432117919</v>
      </c>
      <c r="Y20" s="53">
        <v>-20.268656716417908</v>
      </c>
      <c r="Z20" s="53">
        <v>-19.747451696333485</v>
      </c>
      <c r="AA20" s="53">
        <v>-18.490801371998757</v>
      </c>
      <c r="AB20" s="53">
        <v>-22.708301128458807</v>
      </c>
      <c r="AC20" s="53">
        <v>-21.616065781151171</v>
      </c>
      <c r="AD20" s="53">
        <v>-19.60503264851091</v>
      </c>
      <c r="AE20" s="53">
        <v>-14.380056133399377</v>
      </c>
      <c r="AF20" s="53">
        <v>-10.520851358366501</v>
      </c>
      <c r="AG20" s="53">
        <v>-10.754583921015515</v>
      </c>
      <c r="AH20" s="53">
        <v>-8.4348468069398326</v>
      </c>
      <c r="AI20" s="53">
        <v>-11.272923408845736</v>
      </c>
      <c r="AJ20" s="53">
        <v>-5.6737588652482245</v>
      </c>
      <c r="AK20" s="53">
        <v>-3.0700112317484041</v>
      </c>
      <c r="AL20" s="53">
        <v>-4.966824644549761</v>
      </c>
      <c r="AM20" s="53">
        <v>-2.5248661055853105</v>
      </c>
      <c r="AN20" s="53">
        <v>2.0999999999999908</v>
      </c>
      <c r="AO20" s="53">
        <v>5.4064958644341354</v>
      </c>
      <c r="AP20" s="53">
        <v>5.8637083993660966</v>
      </c>
      <c r="AQ20" s="53">
        <v>2.3717701504049282</v>
      </c>
      <c r="AR20" s="53">
        <v>18.004254496228977</v>
      </c>
      <c r="AS20" s="53">
        <v>36.764124851837224</v>
      </c>
      <c r="AT20" s="53">
        <v>26.043136464422489</v>
      </c>
      <c r="AU20" s="53">
        <v>7.0111448834853096</v>
      </c>
      <c r="AV20" s="53">
        <v>-42.065690542144843</v>
      </c>
      <c r="AW20" s="53">
        <v>-48.570876786404014</v>
      </c>
      <c r="AX20" s="53">
        <v>-36.146020347097554</v>
      </c>
      <c r="AY20" s="53">
        <v>242.05259026687597</v>
      </c>
      <c r="AZ20" s="53">
        <v>241.52791380999022</v>
      </c>
      <c r="BA20" s="53">
        <v>250.87081339712918</v>
      </c>
      <c r="BB20" s="53">
        <v>287.72455089820357</v>
      </c>
      <c r="BC20" s="53">
        <v>287.77547560745904</v>
      </c>
      <c r="BD20" s="53">
        <v>223.45132743362831</v>
      </c>
      <c r="BE20" s="53">
        <v>187.7076411960133</v>
      </c>
      <c r="BF20" s="53">
        <v>228.3383975691668</v>
      </c>
      <c r="BG20" s="53">
        <v>259.70460140124976</v>
      </c>
      <c r="BH20" s="53">
        <v>531.31830601092895</v>
      </c>
      <c r="BI20" s="53">
        <v>576.45512579797219</v>
      </c>
      <c r="BJ20" s="53">
        <v>371.38394251796313</v>
      </c>
      <c r="BK20" s="53">
        <v>-50.685560208823361</v>
      </c>
      <c r="BL20" s="53">
        <v>-53.920275308287927</v>
      </c>
      <c r="BM20" s="53">
        <v>-59.499263622974965</v>
      </c>
      <c r="BN20" s="53">
        <v>-66.848455598455601</v>
      </c>
      <c r="BO20" s="53">
        <v>-69.15043474037013</v>
      </c>
      <c r="BP20" s="53">
        <v>-70.258904595429911</v>
      </c>
      <c r="BQ20" s="53">
        <v>-72.180941861632689</v>
      </c>
      <c r="BR20" s="53">
        <v>-74.273050508986415</v>
      </c>
      <c r="BS20" s="53">
        <v>-73.473362813223829</v>
      </c>
      <c r="BT20" s="53">
        <v>-73.102515553151207</v>
      </c>
      <c r="BU20" s="53" t="e">
        <v>#N/A</v>
      </c>
      <c r="BV20" s="53" t="e">
        <v>#N/A</v>
      </c>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224</v>
      </c>
      <c r="C21" s="50" t="s">
        <v>13</v>
      </c>
      <c r="D21" s="101" t="s">
        <v>83</v>
      </c>
      <c r="E21" s="100">
        <v>44833</v>
      </c>
      <c r="F21" s="54">
        <v>30950</v>
      </c>
      <c r="G21" s="54">
        <v>29220</v>
      </c>
      <c r="H21" s="54">
        <v>28220</v>
      </c>
      <c r="I21" s="54">
        <v>27110</v>
      </c>
      <c r="J21" s="54">
        <v>25820</v>
      </c>
      <c r="K21" s="54">
        <v>24600</v>
      </c>
      <c r="L21" s="54">
        <v>22440</v>
      </c>
      <c r="M21" s="54">
        <v>22700</v>
      </c>
      <c r="N21" s="54">
        <v>22440</v>
      </c>
      <c r="O21" s="54">
        <v>21930</v>
      </c>
      <c r="P21" s="54">
        <v>21950</v>
      </c>
      <c r="Q21" s="54">
        <v>21370</v>
      </c>
      <c r="R21" s="54">
        <v>21260</v>
      </c>
      <c r="S21" s="54">
        <v>20460</v>
      </c>
      <c r="T21" s="54">
        <v>19480</v>
      </c>
      <c r="U21" s="54">
        <v>19210</v>
      </c>
      <c r="V21" s="54">
        <v>18410</v>
      </c>
      <c r="W21" s="54">
        <v>17540</v>
      </c>
      <c r="X21" s="54">
        <v>16810</v>
      </c>
      <c r="Y21" s="54">
        <v>16670</v>
      </c>
      <c r="Z21" s="54">
        <v>16250</v>
      </c>
      <c r="AA21" s="54">
        <v>16240</v>
      </c>
      <c r="AB21" s="54">
        <v>15600</v>
      </c>
      <c r="AC21" s="54">
        <v>15440</v>
      </c>
      <c r="AD21" s="54">
        <v>16010</v>
      </c>
      <c r="AE21" s="54">
        <v>16450</v>
      </c>
      <c r="AF21" s="54">
        <v>16520</v>
      </c>
      <c r="AG21" s="54">
        <v>15950</v>
      </c>
      <c r="AH21" s="54">
        <v>16260</v>
      </c>
      <c r="AI21" s="54">
        <v>15430</v>
      </c>
      <c r="AJ21" s="54">
        <v>15840</v>
      </c>
      <c r="AK21" s="54">
        <v>16020</v>
      </c>
      <c r="AL21" s="54">
        <v>15860</v>
      </c>
      <c r="AM21" s="54">
        <v>16080</v>
      </c>
      <c r="AN21" s="54">
        <v>16120</v>
      </c>
      <c r="AO21" s="54">
        <v>16600</v>
      </c>
      <c r="AP21" s="54">
        <v>16880</v>
      </c>
      <c r="AQ21" s="54">
        <v>16730</v>
      </c>
      <c r="AR21" s="54">
        <v>19220</v>
      </c>
      <c r="AS21" s="54">
        <v>21260</v>
      </c>
      <c r="AT21" s="54">
        <v>19410</v>
      </c>
      <c r="AU21" s="54">
        <v>15510</v>
      </c>
      <c r="AV21" s="54">
        <v>9150</v>
      </c>
      <c r="AW21" s="54">
        <v>8120</v>
      </c>
      <c r="AX21" s="54">
        <v>9520</v>
      </c>
      <c r="AY21" s="54">
        <v>63740</v>
      </c>
      <c r="AZ21" s="54">
        <v>63760</v>
      </c>
      <c r="BA21" s="54">
        <v>65630</v>
      </c>
      <c r="BB21" s="54">
        <v>72590</v>
      </c>
      <c r="BC21" s="54">
        <v>72130</v>
      </c>
      <c r="BD21" s="54">
        <v>69160</v>
      </c>
      <c r="BE21" s="54">
        <v>70010</v>
      </c>
      <c r="BF21" s="54">
        <v>73620</v>
      </c>
      <c r="BG21" s="54">
        <v>66310</v>
      </c>
      <c r="BH21" s="54">
        <v>62330</v>
      </c>
      <c r="BI21" s="54">
        <v>61420</v>
      </c>
      <c r="BJ21" s="54">
        <v>53440</v>
      </c>
      <c r="BK21" s="54">
        <v>29040</v>
      </c>
      <c r="BL21" s="54">
        <v>27200</v>
      </c>
      <c r="BM21" s="54">
        <v>24560</v>
      </c>
      <c r="BN21" s="54">
        <v>22420</v>
      </c>
      <c r="BO21" s="54">
        <v>19640</v>
      </c>
      <c r="BP21" s="54">
        <v>18180</v>
      </c>
      <c r="BQ21" s="54">
        <v>16740</v>
      </c>
      <c r="BR21" s="54">
        <v>16680</v>
      </c>
      <c r="BS21" s="54">
        <v>15040</v>
      </c>
      <c r="BT21" s="54">
        <v>15810</v>
      </c>
      <c r="BU21" s="54" t="e">
        <v>#N/A</v>
      </c>
      <c r="BV21" s="54" t="e">
        <v>#N/A</v>
      </c>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44833</v>
      </c>
      <c r="F22" s="53">
        <v>46.612979630506878</v>
      </c>
      <c r="G22" s="53">
        <v>34.654377880184327</v>
      </c>
      <c r="H22" s="53">
        <v>25.199645075421472</v>
      </c>
      <c r="I22" s="53">
        <v>15.805211448099099</v>
      </c>
      <c r="J22" s="53">
        <v>0.66276803118907601</v>
      </c>
      <c r="K22" s="53">
        <v>-5.6748466257668717</v>
      </c>
      <c r="L22" s="53">
        <v>-28.237927726255197</v>
      </c>
      <c r="M22" s="53">
        <v>-23.258958755916158</v>
      </c>
      <c r="N22" s="53">
        <v>-32.429990966576327</v>
      </c>
      <c r="O22" s="53">
        <v>-36.157205240174676</v>
      </c>
      <c r="P22" s="53">
        <v>-36.487268518518526</v>
      </c>
      <c r="Q22" s="53">
        <v>-36.417732817613803</v>
      </c>
      <c r="R22" s="53">
        <v>-31.308562197092083</v>
      </c>
      <c r="S22" s="53">
        <v>-29.979466119096511</v>
      </c>
      <c r="T22" s="53">
        <v>-30.970942593905026</v>
      </c>
      <c r="U22" s="53">
        <v>-29.140538546661755</v>
      </c>
      <c r="V22" s="53">
        <v>-28.698683191324559</v>
      </c>
      <c r="W22" s="53">
        <v>-28.699186991869919</v>
      </c>
      <c r="X22" s="53">
        <v>-25.089126559714792</v>
      </c>
      <c r="Y22" s="53">
        <v>-26.563876651982376</v>
      </c>
      <c r="Z22" s="53">
        <v>-27.584670231729056</v>
      </c>
      <c r="AA22" s="53">
        <v>-25.946192430460556</v>
      </c>
      <c r="AB22" s="53">
        <v>-28.929384965831439</v>
      </c>
      <c r="AC22" s="53">
        <v>-27.749181094992981</v>
      </c>
      <c r="AD22" s="53">
        <v>-24.694261523988715</v>
      </c>
      <c r="AE22" s="53">
        <v>-19.599217986314766</v>
      </c>
      <c r="AF22" s="53">
        <v>-15.195071868583165</v>
      </c>
      <c r="AG22" s="53">
        <v>-16.970327954190523</v>
      </c>
      <c r="AH22" s="53">
        <v>-11.678435632808259</v>
      </c>
      <c r="AI22" s="53">
        <v>-12.029646522234893</v>
      </c>
      <c r="AJ22" s="53">
        <v>-5.7703747769184961</v>
      </c>
      <c r="AK22" s="53">
        <v>-3.8992201559688078</v>
      </c>
      <c r="AL22" s="53">
        <v>-2.4000000000000021</v>
      </c>
      <c r="AM22" s="53">
        <v>-0.98522167487684609</v>
      </c>
      <c r="AN22" s="53">
        <v>3.3333333333333437</v>
      </c>
      <c r="AO22" s="53">
        <v>7.5129533678756522</v>
      </c>
      <c r="AP22" s="53">
        <v>5.434103685196745</v>
      </c>
      <c r="AQ22" s="53">
        <v>1.7021276595744705</v>
      </c>
      <c r="AR22" s="53">
        <v>16.343825665859569</v>
      </c>
      <c r="AS22" s="53">
        <v>33.291536050156736</v>
      </c>
      <c r="AT22" s="53">
        <v>19.372693726937264</v>
      </c>
      <c r="AU22" s="53">
        <v>0.51847051198963268</v>
      </c>
      <c r="AV22" s="53">
        <v>-42.234848484848484</v>
      </c>
      <c r="AW22" s="53">
        <v>-49.313358302122346</v>
      </c>
      <c r="AX22" s="53">
        <v>-39.974779319041609</v>
      </c>
      <c r="AY22" s="53">
        <v>296.39303482587064</v>
      </c>
      <c r="AZ22" s="53">
        <v>295.53349875930519</v>
      </c>
      <c r="BA22" s="53">
        <v>295.36144578313252</v>
      </c>
      <c r="BB22" s="53">
        <v>330.03554502369667</v>
      </c>
      <c r="BC22" s="53">
        <v>331.14166168559473</v>
      </c>
      <c r="BD22" s="53">
        <v>259.83350676378774</v>
      </c>
      <c r="BE22" s="53">
        <v>229.30385700846659</v>
      </c>
      <c r="BF22" s="53">
        <v>279.28902627511593</v>
      </c>
      <c r="BG22" s="53">
        <v>327.53062540296582</v>
      </c>
      <c r="BH22" s="53">
        <v>581.20218579234972</v>
      </c>
      <c r="BI22" s="53">
        <v>656.4039408866995</v>
      </c>
      <c r="BJ22" s="53">
        <v>461.34453781512599</v>
      </c>
      <c r="BK22" s="53">
        <v>-54.439912143081266</v>
      </c>
      <c r="BL22" s="53">
        <v>-57.340025094102884</v>
      </c>
      <c r="BM22" s="53">
        <v>-62.578089288435166</v>
      </c>
      <c r="BN22" s="53">
        <v>-69.114203058272494</v>
      </c>
      <c r="BO22" s="53">
        <v>-72.771384999306804</v>
      </c>
      <c r="BP22" s="53">
        <v>-73.713128976286868</v>
      </c>
      <c r="BQ22" s="53">
        <v>-76.089130124267967</v>
      </c>
      <c r="BR22" s="53">
        <v>-77.343113284433585</v>
      </c>
      <c r="BS22" s="53">
        <v>-77.318654803197106</v>
      </c>
      <c r="BT22" s="53">
        <v>-74.635007219637416</v>
      </c>
      <c r="BU22" s="53" t="e">
        <v>#N/A</v>
      </c>
      <c r="BV22" s="53" t="e">
        <v>#N/A</v>
      </c>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44841</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v>1.7753290480563066</v>
      </c>
      <c r="BR23" s="59">
        <v>2.3212627669452202</v>
      </c>
      <c r="BS23" s="59">
        <v>3.2065388242690895</v>
      </c>
      <c r="BT23" s="59">
        <v>0.71897467958736971</v>
      </c>
      <c r="BU23" s="59">
        <v>1.6255079712410136</v>
      </c>
      <c r="BV23" s="59">
        <v>1.702786377708998</v>
      </c>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44833</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0.73898634172469002</v>
      </c>
      <c r="BO24" s="53">
        <v>0.26209394042115974</v>
      </c>
      <c r="BP24" s="53">
        <v>2.8638811168121947</v>
      </c>
      <c r="BQ24" s="53">
        <v>2.3206685034638408</v>
      </c>
      <c r="BR24" s="53">
        <v>1.7438563190352419</v>
      </c>
      <c r="BS24" s="53">
        <v>1.9603503604899597</v>
      </c>
      <c r="BT24" s="53">
        <v>1.3444555735333097</v>
      </c>
      <c r="BU24" s="53" t="e">
        <v>#N/A</v>
      </c>
      <c r="BV24" s="53" t="e">
        <v>#N/A</v>
      </c>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44841</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v>3.5311572700296612</v>
      </c>
      <c r="BR25" s="53">
        <v>6.0843373493975728</v>
      </c>
      <c r="BS25" s="53">
        <v>6.3636363636363713</v>
      </c>
      <c r="BT25" s="53">
        <v>5.4545454545454453</v>
      </c>
      <c r="BU25" s="53">
        <v>4.5454545454545414</v>
      </c>
      <c r="BV25" s="53">
        <v>4.5180722891566161</v>
      </c>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44841</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3">
        <v>3.8041203927249301</v>
      </c>
      <c r="BR26" s="53">
        <v>5.6717741935483845</v>
      </c>
      <c r="BS26" s="53">
        <v>5.73340859608098</v>
      </c>
      <c r="BT26" s="53">
        <v>6.1832308190352903</v>
      </c>
      <c r="BU26" s="53">
        <v>5.9764514819325987</v>
      </c>
      <c r="BV26" s="53">
        <v>6.0711118277835929</v>
      </c>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44841</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v>101.78</v>
      </c>
      <c r="BR27" s="59">
        <v>109.55</v>
      </c>
      <c r="BS27" s="59">
        <v>114.84</v>
      </c>
      <c r="BT27" s="59">
        <v>101.62</v>
      </c>
      <c r="BU27" s="59">
        <v>93.67</v>
      </c>
      <c r="BV27" s="59">
        <v>84.26</v>
      </c>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230</v>
      </c>
      <c r="C28" s="50" t="s">
        <v>231</v>
      </c>
      <c r="D28" s="101" t="s">
        <v>83</v>
      </c>
      <c r="E28" s="100">
        <v>44841</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60">
        <v>5.5468999999999999</v>
      </c>
      <c r="BR28" s="60">
        <v>6.2961</v>
      </c>
      <c r="BS28" s="60">
        <v>6.8601999999999999</v>
      </c>
      <c r="BT28" s="60">
        <v>5.7476000000000003</v>
      </c>
      <c r="BU28" s="60">
        <v>3.8338000000000001</v>
      </c>
      <c r="BV28" s="60">
        <v>4.2929000000000004</v>
      </c>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44841</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1287.4350833333333</v>
      </c>
      <c r="AI29" s="53">
        <v>1289.1591666666668</v>
      </c>
      <c r="AJ29" s="53">
        <v>1290.8832500000001</v>
      </c>
      <c r="AK29" s="53">
        <v>1292.6073333333331</v>
      </c>
      <c r="AL29" s="53">
        <v>1294.3314166666667</v>
      </c>
      <c r="AM29" s="53">
        <v>1296.0554999999999</v>
      </c>
      <c r="AN29" s="53">
        <v>1297.7795833333332</v>
      </c>
      <c r="AO29" s="53">
        <v>1299.5036666666667</v>
      </c>
      <c r="AP29" s="53">
        <v>1301.22775</v>
      </c>
      <c r="AQ29" s="53">
        <v>1302.9518333333333</v>
      </c>
      <c r="AR29" s="53">
        <v>1304.6759166666668</v>
      </c>
      <c r="AS29" s="53">
        <v>1306.4000000000001</v>
      </c>
      <c r="AT29" s="53">
        <v>1307.6416666666667</v>
      </c>
      <c r="AU29" s="53">
        <v>1308.8833333333332</v>
      </c>
      <c r="AV29" s="53">
        <v>1310.125</v>
      </c>
      <c r="AW29" s="53">
        <v>1311.3666666666668</v>
      </c>
      <c r="AX29" s="53">
        <v>1312.6083333333333</v>
      </c>
      <c r="AY29" s="53">
        <v>1313.85</v>
      </c>
      <c r="AZ29" s="53">
        <v>1315.0916666666667</v>
      </c>
      <c r="BA29" s="53">
        <v>1316.3333333333333</v>
      </c>
      <c r="BB29" s="53">
        <v>1317.575</v>
      </c>
      <c r="BC29" s="53">
        <v>1318.8166666666668</v>
      </c>
      <c r="BD29" s="53">
        <v>1320.0583333333332</v>
      </c>
      <c r="BE29" s="53">
        <v>1321.3</v>
      </c>
      <c r="BF29" s="53">
        <v>1323.15</v>
      </c>
      <c r="BG29" s="53">
        <v>1325</v>
      </c>
      <c r="BH29" s="53">
        <v>1326.85</v>
      </c>
      <c r="BI29" s="53">
        <v>1328.7</v>
      </c>
      <c r="BJ29" s="53">
        <v>1330.55</v>
      </c>
      <c r="BK29" s="53">
        <v>1332.4</v>
      </c>
      <c r="BL29" s="53">
        <v>1334.25</v>
      </c>
      <c r="BM29" s="53">
        <v>1336.1</v>
      </c>
      <c r="BN29" s="53">
        <v>1337.95</v>
      </c>
      <c r="BO29" s="53">
        <v>1339.8</v>
      </c>
      <c r="BP29" s="53">
        <v>1341.65</v>
      </c>
      <c r="BQ29" s="53">
        <v>1343.5</v>
      </c>
      <c r="BR29" s="53">
        <v>1346.7799739723439</v>
      </c>
      <c r="BS29" s="53">
        <v>1349.1544971523319</v>
      </c>
      <c r="BT29" s="53">
        <v>1353.7229812895139</v>
      </c>
      <c r="BU29" s="53">
        <v>1356.6614048863155</v>
      </c>
      <c r="BV29" s="53">
        <v>1360.1320181579056</v>
      </c>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44833</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-2.8403071637628119</v>
      </c>
      <c r="BC30" s="53">
        <v>-2.8044321202836286</v>
      </c>
      <c r="BD30" s="53">
        <v>6.1540866868573962</v>
      </c>
      <c r="BE30" s="53">
        <v>17.844688845245415</v>
      </c>
      <c r="BF30" s="53">
        <v>12.202511957789053</v>
      </c>
      <c r="BG30" s="53">
        <v>7.0672071878481901</v>
      </c>
      <c r="BH30" s="53">
        <v>4.8143907622209436</v>
      </c>
      <c r="BI30" s="53">
        <v>4.4135233464295043</v>
      </c>
      <c r="BJ30" s="53">
        <v>3.7645081232969391</v>
      </c>
      <c r="BK30" s="53">
        <v>4.0621583665070071</v>
      </c>
      <c r="BL30" s="53">
        <v>3.8604008342858709</v>
      </c>
      <c r="BM30" s="53">
        <v>3.9712632723188701</v>
      </c>
      <c r="BN30" s="53">
        <v>3.4933659415044671</v>
      </c>
      <c r="BO30" s="53">
        <v>4.0476702398869691</v>
      </c>
      <c r="BP30" s="53">
        <v>3.5868111756589993</v>
      </c>
      <c r="BQ30" s="53">
        <v>4.9790694568599525</v>
      </c>
      <c r="BR30" s="53">
        <v>5.4967695096832525</v>
      </c>
      <c r="BS30" s="53">
        <v>4.640676393025589</v>
      </c>
      <c r="BT30" s="53">
        <v>4.2675765204179594</v>
      </c>
      <c r="BU30" s="53" t="e">
        <v>#N/A</v>
      </c>
      <c r="BV30" s="53" t="e">
        <v>#N/A</v>
      </c>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44841</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v>3.2</v>
      </c>
      <c r="BR31" s="59">
        <v>3.2</v>
      </c>
      <c r="BS31" s="59">
        <v>3.7</v>
      </c>
      <c r="BT31" s="59">
        <v>4.7</v>
      </c>
      <c r="BU31" s="59">
        <v>4.7</v>
      </c>
      <c r="BV31" s="59">
        <v>5.45</v>
      </c>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44841</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v>1.25</v>
      </c>
      <c r="BR32" s="59">
        <v>1.25</v>
      </c>
      <c r="BS32" s="59">
        <v>1.75</v>
      </c>
      <c r="BT32" s="59">
        <v>2.75</v>
      </c>
      <c r="BU32" s="59">
        <v>2.75</v>
      </c>
      <c r="BV32" s="59">
        <v>3.5</v>
      </c>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44833</v>
      </c>
      <c r="F33" s="53">
        <v>6.6146501670785325</v>
      </c>
      <c r="G33" s="53">
        <v>6.6420921081285504</v>
      </c>
      <c r="H33" s="53">
        <v>6.5873500242028573</v>
      </c>
      <c r="I33" s="53">
        <v>6.6109174799257735</v>
      </c>
      <c r="J33" s="53">
        <v>6.6768885812492123</v>
      </c>
      <c r="K33" s="53">
        <v>6.7390560963327211</v>
      </c>
      <c r="L33" s="53">
        <v>6.6819913183681523</v>
      </c>
      <c r="M33" s="53">
        <v>6.6406811164359745</v>
      </c>
      <c r="N33" s="53">
        <v>6.7434468468438711</v>
      </c>
      <c r="O33" s="53">
        <v>6.8578120673444509</v>
      </c>
      <c r="P33" s="53">
        <v>6.753144044527243</v>
      </c>
      <c r="Q33" s="53">
        <v>6.7291561871747616</v>
      </c>
      <c r="R33" s="53">
        <v>6.7770050823857693</v>
      </c>
      <c r="S33" s="53">
        <v>6.7416983355532132</v>
      </c>
      <c r="T33" s="53">
        <v>6.697058872260067</v>
      </c>
      <c r="U33" s="53">
        <v>6.7346493685624891</v>
      </c>
      <c r="V33" s="53">
        <v>7.0286628901679178</v>
      </c>
      <c r="W33" s="53">
        <v>6.8758583814762479</v>
      </c>
      <c r="X33" s="53">
        <v>6.836255749108334</v>
      </c>
      <c r="Y33" s="53">
        <v>6.8470304132009678</v>
      </c>
      <c r="Z33" s="53">
        <v>6.8764335628031574</v>
      </c>
      <c r="AA33" s="53">
        <v>6.7406787867081173</v>
      </c>
      <c r="AB33" s="53">
        <v>6.8338961076578331</v>
      </c>
      <c r="AC33" s="53">
        <v>6.8865681379538666</v>
      </c>
      <c r="AD33" s="53">
        <v>6.6887197415985673</v>
      </c>
      <c r="AE33" s="53">
        <v>6.6806312541888966</v>
      </c>
      <c r="AF33" s="53">
        <v>6.8494589565812536</v>
      </c>
      <c r="AG33" s="53">
        <v>6.9508306711343488</v>
      </c>
      <c r="AH33" s="53">
        <v>6.8822702552611235</v>
      </c>
      <c r="AI33" s="53">
        <v>6.8271057725484807</v>
      </c>
      <c r="AJ33" s="53">
        <v>6.8637536105651344</v>
      </c>
      <c r="AK33" s="53">
        <v>6.8383807245660835</v>
      </c>
      <c r="AL33" s="53">
        <v>6.6839954658041041</v>
      </c>
      <c r="AM33" s="53">
        <v>6.7669783537338564</v>
      </c>
      <c r="AN33" s="53">
        <v>6.5988107118572747</v>
      </c>
      <c r="AO33" s="53">
        <v>6.8728846141298288</v>
      </c>
      <c r="AP33" s="53">
        <v>6.8990773332354642</v>
      </c>
      <c r="AQ33" s="53">
        <v>6.7873853078948461</v>
      </c>
      <c r="AR33" s="53">
        <v>5.881423790498479</v>
      </c>
      <c r="AS33" s="53">
        <v>4.899451461603757</v>
      </c>
      <c r="AT33" s="53">
        <v>6.0732747232263113</v>
      </c>
      <c r="AU33" s="53">
        <v>6.8717172756382352</v>
      </c>
      <c r="AV33" s="53">
        <v>6.9557896129215608</v>
      </c>
      <c r="AW33" s="53">
        <v>6.5943740267262667</v>
      </c>
      <c r="AX33" s="53">
        <v>7.2399731258775102</v>
      </c>
      <c r="AY33" s="53">
        <v>7.2044446945752076</v>
      </c>
      <c r="AZ33" s="53">
        <v>7.1903008259739023</v>
      </c>
      <c r="BA33" s="53">
        <v>7.2006431054926621</v>
      </c>
      <c r="BB33" s="53">
        <v>7.3319901552387794</v>
      </c>
      <c r="BC33" s="53">
        <v>7.386019253977989</v>
      </c>
      <c r="BD33" s="53">
        <v>7.3591774587221952</v>
      </c>
      <c r="BE33" s="53">
        <v>7.4317481666247094</v>
      </c>
      <c r="BF33" s="53">
        <v>7.380676857972837</v>
      </c>
      <c r="BG33" s="53">
        <v>7.4363915575450754</v>
      </c>
      <c r="BH33" s="53">
        <v>7.3163214569739479</v>
      </c>
      <c r="BI33" s="53">
        <v>7.3531210789518688</v>
      </c>
      <c r="BJ33" s="53">
        <v>7.3411141687526253</v>
      </c>
      <c r="BK33" s="53">
        <v>7.6005179514528987</v>
      </c>
      <c r="BL33" s="53">
        <v>7.5863601027498992</v>
      </c>
      <c r="BM33" s="53">
        <v>7.4740689301937495</v>
      </c>
      <c r="BN33" s="53">
        <v>7.5301011777902191</v>
      </c>
      <c r="BO33" s="53">
        <v>7.5884990583093455</v>
      </c>
      <c r="BP33" s="53">
        <v>7.717336679801079</v>
      </c>
      <c r="BQ33" s="53">
        <v>7.7839738331124488</v>
      </c>
      <c r="BR33" s="53">
        <v>8.0634011157557737</v>
      </c>
      <c r="BS33" s="53">
        <v>7.9775003808863847</v>
      </c>
      <c r="BT33" s="53">
        <v>8.0414573489869454</v>
      </c>
      <c r="BU33" s="53" t="e">
        <v>#N/A</v>
      </c>
      <c r="BV33" s="53" t="e">
        <v>#N/A</v>
      </c>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44833</v>
      </c>
      <c r="F34" s="59">
        <v>2.6302026832067202</v>
      </c>
      <c r="G34" s="59">
        <v>2.6315221270605318</v>
      </c>
      <c r="H34" s="59">
        <v>2.5990587386813462</v>
      </c>
      <c r="I34" s="59">
        <v>2.6439113344133465</v>
      </c>
      <c r="J34" s="59">
        <v>2.7025212250371822</v>
      </c>
      <c r="K34" s="59">
        <v>2.7114076910747182</v>
      </c>
      <c r="L34" s="59">
        <v>2.6515954991162793</v>
      </c>
      <c r="M34" s="59">
        <v>2.5924271151963496</v>
      </c>
      <c r="N34" s="59">
        <v>2.6073790989149166</v>
      </c>
      <c r="O34" s="59">
        <v>2.6120828148488604</v>
      </c>
      <c r="P34" s="59">
        <v>2.5900228193355157</v>
      </c>
      <c r="Q34" s="59">
        <v>2.59092564837484</v>
      </c>
      <c r="R34" s="59">
        <v>2.6500616788458693</v>
      </c>
      <c r="S34" s="59">
        <v>2.6346669750917311</v>
      </c>
      <c r="T34" s="59">
        <v>2.6163643753678634</v>
      </c>
      <c r="U34" s="59">
        <v>2.6469488152985132</v>
      </c>
      <c r="V34" s="59">
        <v>2.7557591452392716</v>
      </c>
      <c r="W34" s="59">
        <v>2.7191595335311463</v>
      </c>
      <c r="X34" s="59">
        <v>2.6591410760009784</v>
      </c>
      <c r="Y34" s="59">
        <v>2.6101463084450742</v>
      </c>
      <c r="Z34" s="59">
        <v>2.56963262693428</v>
      </c>
      <c r="AA34" s="59">
        <v>2.5252040149405475</v>
      </c>
      <c r="AB34" s="59">
        <v>2.5862862324264424</v>
      </c>
      <c r="AC34" s="59">
        <v>2.6359790537640255</v>
      </c>
      <c r="AD34" s="59">
        <v>2.5967240002331722</v>
      </c>
      <c r="AE34" s="59">
        <v>2.6134781333317783</v>
      </c>
      <c r="AF34" s="59">
        <v>2.6690844168502466</v>
      </c>
      <c r="AG34" s="59">
        <v>2.731444688676067</v>
      </c>
      <c r="AH34" s="59">
        <v>2.7526030230802698</v>
      </c>
      <c r="AI34" s="59">
        <v>2.7416478224519865</v>
      </c>
      <c r="AJ34" s="59">
        <v>2.7609897178979526</v>
      </c>
      <c r="AK34" s="59">
        <v>2.7395731493656155</v>
      </c>
      <c r="AL34" s="59">
        <v>2.6614124710230791</v>
      </c>
      <c r="AM34" s="59">
        <v>2.6838701062423049</v>
      </c>
      <c r="AN34" s="59">
        <v>2.6330248723092531</v>
      </c>
      <c r="AO34" s="59">
        <v>2.7425858627126347</v>
      </c>
      <c r="AP34" s="59">
        <v>2.7492856233760454</v>
      </c>
      <c r="AQ34" s="59">
        <v>2.6860825717911045</v>
      </c>
      <c r="AR34" s="59">
        <v>2.2771438095469714</v>
      </c>
      <c r="AS34" s="59">
        <v>1.8491970592949625</v>
      </c>
      <c r="AT34" s="59">
        <v>2.3901794471179616</v>
      </c>
      <c r="AU34" s="59">
        <v>2.8245624052757625</v>
      </c>
      <c r="AV34" s="59">
        <v>2.8727129005365173</v>
      </c>
      <c r="AW34" s="59">
        <v>2.7023533813700142</v>
      </c>
      <c r="AX34" s="59">
        <v>2.9741689558986111</v>
      </c>
      <c r="AY34" s="59">
        <v>2.9799257843020941</v>
      </c>
      <c r="AZ34" s="59">
        <v>2.9301265493350614</v>
      </c>
      <c r="BA34" s="59">
        <v>2.9210127057055764</v>
      </c>
      <c r="BB34" s="59">
        <v>2.9360361524651237</v>
      </c>
      <c r="BC34" s="59">
        <v>2.9728101284318131</v>
      </c>
      <c r="BD34" s="59">
        <v>2.9522227832617984</v>
      </c>
      <c r="BE34" s="59">
        <v>2.9329729763919357</v>
      </c>
      <c r="BF34" s="59">
        <v>2.8986337809400275</v>
      </c>
      <c r="BG34" s="59">
        <v>2.9450167636062106</v>
      </c>
      <c r="BH34" s="59">
        <v>2.8778032855943851</v>
      </c>
      <c r="BI34" s="59">
        <v>2.898147375778414</v>
      </c>
      <c r="BJ34" s="59">
        <v>2.9077196945069592</v>
      </c>
      <c r="BK34" s="59">
        <v>3.031449926752622</v>
      </c>
      <c r="BL34" s="59">
        <v>3.0267625829834941</v>
      </c>
      <c r="BM34" s="59">
        <v>3.0253474460750978</v>
      </c>
      <c r="BN34" s="59">
        <v>3.0624356029082125</v>
      </c>
      <c r="BO34" s="59">
        <v>3.0654187133573232</v>
      </c>
      <c r="BP34" s="59">
        <v>3.1330324132508682</v>
      </c>
      <c r="BQ34" s="59">
        <v>3.202060254082804</v>
      </c>
      <c r="BR34" s="59">
        <v>3.3657307715181535</v>
      </c>
      <c r="BS34" s="59">
        <v>3.3637915564456833</v>
      </c>
      <c r="BT34" s="59">
        <v>3.4530959608803276</v>
      </c>
      <c r="BU34" s="59" t="e">
        <v>#N/A</v>
      </c>
      <c r="BV34" s="59" t="e">
        <v>#N/A</v>
      </c>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t="e">
        <v>#N/A</v>
      </c>
      <c r="BR35" s="60" t="e">
        <v>#N/A</v>
      </c>
      <c r="BS35" s="60" t="e">
        <v>#N/A</v>
      </c>
      <c r="BT35" s="60" t="e">
        <v>#N/A</v>
      </c>
      <c r="BU35" s="60" t="e">
        <v>#N/A</v>
      </c>
      <c r="BV35" s="60" t="e">
        <v>#N/A</v>
      </c>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44853</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v>1511</v>
      </c>
      <c r="BR36" s="54">
        <v>1769</v>
      </c>
      <c r="BS36" s="54">
        <v>1883</v>
      </c>
      <c r="BT36" s="54">
        <v>1879</v>
      </c>
      <c r="BU36" s="54">
        <v>1182</v>
      </c>
      <c r="BV36" s="54">
        <v>1679</v>
      </c>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44833</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v>222</v>
      </c>
      <c r="BQ37" s="54">
        <v>235</v>
      </c>
      <c r="BR37" s="54">
        <v>217</v>
      </c>
      <c r="BS37" s="54">
        <v>188</v>
      </c>
      <c r="BT37" s="54">
        <v>183</v>
      </c>
      <c r="BU37" s="54">
        <v>181</v>
      </c>
      <c r="BV37" s="54" t="e">
        <v>#N/A</v>
      </c>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247</v>
      </c>
      <c r="C38" s="50" t="s">
        <v>248</v>
      </c>
      <c r="D38" s="101" t="s">
        <v>83</v>
      </c>
      <c r="E38" s="100">
        <v>44841</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2157</v>
      </c>
      <c r="BK38" s="60">
        <v>2184</v>
      </c>
      <c r="BL38" s="60">
        <v>2108</v>
      </c>
      <c r="BM38" s="60">
        <v>1735</v>
      </c>
      <c r="BN38" s="60">
        <v>2004</v>
      </c>
      <c r="BO38" s="60">
        <v>3295</v>
      </c>
      <c r="BP38" s="60">
        <v>4091</v>
      </c>
      <c r="BQ38" s="60">
        <v>3399</v>
      </c>
      <c r="BR38" s="60">
        <v>3065</v>
      </c>
      <c r="BS38" s="60">
        <v>2838</v>
      </c>
      <c r="BT38" s="60">
        <v>2253</v>
      </c>
      <c r="BU38" s="60">
        <v>2136</v>
      </c>
      <c r="BV38" s="60">
        <v>1901</v>
      </c>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249</v>
      </c>
      <c r="C39" s="50" t="s">
        <v>47</v>
      </c>
      <c r="D39" s="101" t="s">
        <v>83</v>
      </c>
      <c r="E39" s="100">
        <v>44841</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508498</v>
      </c>
      <c r="BF39" s="60">
        <v>510631</v>
      </c>
      <c r="BG39" s="60">
        <v>494163</v>
      </c>
      <c r="BH39" s="60">
        <v>488484</v>
      </c>
      <c r="BI39" s="60">
        <v>487339</v>
      </c>
      <c r="BJ39" s="60">
        <v>474334</v>
      </c>
      <c r="BK39" s="60">
        <v>484668</v>
      </c>
      <c r="BL39" s="60">
        <v>490252</v>
      </c>
      <c r="BM39" s="60">
        <v>477323</v>
      </c>
      <c r="BN39" s="60">
        <v>511944</v>
      </c>
      <c r="BO39" s="60">
        <v>547881</v>
      </c>
      <c r="BP39" s="60">
        <v>537853</v>
      </c>
      <c r="BQ39" s="60">
        <v>532310</v>
      </c>
      <c r="BR39" s="60">
        <v>520161</v>
      </c>
      <c r="BS39" s="60">
        <v>517915</v>
      </c>
      <c r="BT39" s="60">
        <v>491392</v>
      </c>
      <c r="BU39" s="60">
        <v>485000</v>
      </c>
      <c r="BV39" s="60">
        <v>499484</v>
      </c>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250</v>
      </c>
      <c r="C40" s="50" t="s">
        <v>251</v>
      </c>
      <c r="D40" s="101" t="s">
        <v>83</v>
      </c>
      <c r="E40" s="100">
        <v>44841</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0.74200206398348811</v>
      </c>
      <c r="BK40" s="60">
        <v>0.87325069972011193</v>
      </c>
      <c r="BL40" s="60">
        <v>1.0545272636318159</v>
      </c>
      <c r="BM40" s="60">
        <v>1.4094232331437855</v>
      </c>
      <c r="BN40" s="60">
        <v>0.81002425222312047</v>
      </c>
      <c r="BO40" s="60">
        <v>0.70844979574285105</v>
      </c>
      <c r="BP40" s="60">
        <v>0.74490167516387473</v>
      </c>
      <c r="BQ40" s="60">
        <v>0.74133042529989102</v>
      </c>
      <c r="BR40" s="60">
        <v>0.71345437616387342</v>
      </c>
      <c r="BS40" s="60">
        <v>0.69970414201183428</v>
      </c>
      <c r="BT40" s="60">
        <v>0.70893643801132777</v>
      </c>
      <c r="BU40" s="60">
        <v>0.78587196467991172</v>
      </c>
      <c r="BV40" s="60">
        <v>0.72419047619047616</v>
      </c>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44853</v>
      </c>
      <c r="F41" s="53">
        <v>6.1695210166645147</v>
      </c>
      <c r="G41" s="53">
        <v>6.2805844775872988</v>
      </c>
      <c r="H41" s="53">
        <v>6.4467492999524092</v>
      </c>
      <c r="I41" s="53">
        <v>6.4426544875740452</v>
      </c>
      <c r="J41" s="53">
        <v>6.7520509630280019</v>
      </c>
      <c r="K41" s="53">
        <v>6.5671840084251869</v>
      </c>
      <c r="L41" s="53">
        <v>6.7143076505094363</v>
      </c>
      <c r="M41" s="53">
        <v>6.5444465990309828</v>
      </c>
      <c r="N41" s="53">
        <v>6.6632526660107381</v>
      </c>
      <c r="O41" s="53">
        <v>6.8034641679294401</v>
      </c>
      <c r="P41" s="53">
        <v>6.7363336644559464</v>
      </c>
      <c r="Q41" s="53">
        <v>6.7438825287739705</v>
      </c>
      <c r="R41" s="53">
        <v>6.8072946035598667</v>
      </c>
      <c r="S41" s="53">
        <v>6.8706299889074298</v>
      </c>
      <c r="T41" s="53">
        <v>6.7740900949047527</v>
      </c>
      <c r="U41" s="53">
        <v>6.8019838599552997</v>
      </c>
      <c r="V41" s="53">
        <v>7.358662402099637</v>
      </c>
      <c r="W41" s="53">
        <v>6.8497633981799293</v>
      </c>
      <c r="X41" s="53">
        <v>6.972793438697348</v>
      </c>
      <c r="Y41" s="53">
        <v>7.0156053176467958</v>
      </c>
      <c r="Z41" s="53">
        <v>6.8464233713262121</v>
      </c>
      <c r="AA41" s="53">
        <v>6.7951070372942475</v>
      </c>
      <c r="AB41" s="53">
        <v>6.869092163854539</v>
      </c>
      <c r="AC41" s="53">
        <v>6.9242389335169312</v>
      </c>
      <c r="AD41" s="53">
        <v>6.8235981727065473</v>
      </c>
      <c r="AE41" s="53">
        <v>6.5176718943371634</v>
      </c>
      <c r="AF41" s="53">
        <v>6.7903260562571131</v>
      </c>
      <c r="AG41" s="53">
        <v>7.5101835780293555</v>
      </c>
      <c r="AH41" s="53">
        <v>6.8325698279199623</v>
      </c>
      <c r="AI41" s="53">
        <v>6.9500994193800949</v>
      </c>
      <c r="AJ41" s="53">
        <v>6.7363185283825908</v>
      </c>
      <c r="AK41" s="53">
        <v>6.7257434584650806</v>
      </c>
      <c r="AL41" s="53">
        <v>6.86039598517619</v>
      </c>
      <c r="AM41" s="53">
        <v>6.7782948960828318</v>
      </c>
      <c r="AN41" s="53">
        <v>6.4983471649487816</v>
      </c>
      <c r="AO41" s="53">
        <v>6.6263206470240128</v>
      </c>
      <c r="AP41" s="53">
        <v>6.4090332323658838</v>
      </c>
      <c r="AQ41" s="53">
        <v>6.664115422191986</v>
      </c>
      <c r="AR41" s="53">
        <v>6.3972351677212727</v>
      </c>
      <c r="AS41" s="53">
        <v>6.3639680966296233</v>
      </c>
      <c r="AT41" s="53">
        <v>5.9463204426822811</v>
      </c>
      <c r="AU41" s="53">
        <v>6.3916862832292507</v>
      </c>
      <c r="AV41" s="53">
        <v>6.5999848884574961</v>
      </c>
      <c r="AW41" s="53">
        <v>6.4317938504059002</v>
      </c>
      <c r="AX41" s="53">
        <v>6.4469864317683081</v>
      </c>
      <c r="AY41" s="53">
        <v>6.5259281178166546</v>
      </c>
      <c r="AZ41" s="53">
        <v>6.6960737274741877</v>
      </c>
      <c r="BA41" s="53">
        <v>6.6423013132724495</v>
      </c>
      <c r="BB41" s="53">
        <v>6.8489399957894062</v>
      </c>
      <c r="BC41" s="53">
        <v>6.6197223281126965</v>
      </c>
      <c r="BD41" s="53">
        <v>7.1273115571513985</v>
      </c>
      <c r="BE41" s="53">
        <v>7.5407423010619787</v>
      </c>
      <c r="BF41" s="53">
        <v>7.3837499391501282</v>
      </c>
      <c r="BG41" s="53">
        <v>7.2813675208323376</v>
      </c>
      <c r="BH41" s="53">
        <v>7.2586967101608959</v>
      </c>
      <c r="BI41" s="53">
        <v>7.3611558179170204</v>
      </c>
      <c r="BJ41" s="53">
        <v>7.5031745669943337</v>
      </c>
      <c r="BK41" s="53">
        <v>7.6061109655969252</v>
      </c>
      <c r="BL41" s="53">
        <v>8.4444375244488814</v>
      </c>
      <c r="BM41" s="53">
        <v>7.9540933283195532</v>
      </c>
      <c r="BN41" s="53">
        <v>8.5490086189738363</v>
      </c>
      <c r="BO41" s="53">
        <v>8.4769467828012122</v>
      </c>
      <c r="BP41" s="53">
        <v>8.6679680648302586</v>
      </c>
      <c r="BQ41" s="53">
        <v>8.8315708545121083</v>
      </c>
      <c r="BR41" s="53">
        <v>8.9209059775977035</v>
      </c>
      <c r="BS41" s="53">
        <v>9.0379885503580795</v>
      </c>
      <c r="BT41" s="53">
        <v>8.7115064753007552</v>
      </c>
      <c r="BU41" s="53">
        <v>9.142541481595007</v>
      </c>
      <c r="BV41" s="53" t="e">
        <v>#N/A</v>
      </c>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44853</v>
      </c>
      <c r="F42" s="53">
        <v>5.7489610000000004</v>
      </c>
      <c r="G42" s="53">
        <v>5.8468669999999996</v>
      </c>
      <c r="H42" s="53">
        <v>5.9791249999999998</v>
      </c>
      <c r="I42" s="53">
        <v>6.0370160000000004</v>
      </c>
      <c r="J42" s="53">
        <v>6.1977659999999997</v>
      </c>
      <c r="K42" s="53">
        <v>5.9678290000000001</v>
      </c>
      <c r="L42" s="53">
        <v>5.8342890000000001</v>
      </c>
      <c r="M42" s="53">
        <v>5.9496770000000003</v>
      </c>
      <c r="N42" s="53">
        <v>5.9392870000000002</v>
      </c>
      <c r="O42" s="53">
        <v>6.2290330000000003</v>
      </c>
      <c r="P42" s="53">
        <v>6.4034659999999999</v>
      </c>
      <c r="Q42" s="53">
        <v>6.4719239999999996</v>
      </c>
      <c r="R42" s="53">
        <v>6.399127</v>
      </c>
      <c r="S42" s="53">
        <v>6.3566159999999998</v>
      </c>
      <c r="T42" s="53">
        <v>6.2465060000000001</v>
      </c>
      <c r="U42" s="53">
        <v>5.6888449999999997</v>
      </c>
      <c r="V42" s="53">
        <v>6.2184109999999997</v>
      </c>
      <c r="W42" s="53">
        <v>6.5619370000000004</v>
      </c>
      <c r="X42" s="53">
        <v>6.6741409999999997</v>
      </c>
      <c r="Y42" s="53">
        <v>6.665089</v>
      </c>
      <c r="Z42" s="53">
        <v>6.8659340000000002</v>
      </c>
      <c r="AA42" s="53">
        <v>6.8842059999999998</v>
      </c>
      <c r="AB42" s="53">
        <v>6.5513130000000004</v>
      </c>
      <c r="AC42" s="53">
        <v>6.1858360000000001</v>
      </c>
      <c r="AD42" s="53">
        <v>6.2905319999999998</v>
      </c>
      <c r="AE42" s="53">
        <v>6.2277310000000003</v>
      </c>
      <c r="AF42" s="53">
        <v>6.3507300000000004</v>
      </c>
      <c r="AG42" s="53">
        <v>6.6462250000000003</v>
      </c>
      <c r="AH42" s="53">
        <v>6.9555959999999999</v>
      </c>
      <c r="AI42" s="53">
        <v>6.2612800000000002</v>
      </c>
      <c r="AJ42" s="53">
        <v>6.3238890000000003</v>
      </c>
      <c r="AK42" s="53">
        <v>6.3367060000000004</v>
      </c>
      <c r="AL42" s="53">
        <v>6.1465740000000002</v>
      </c>
      <c r="AM42" s="53">
        <v>6.2776319999999997</v>
      </c>
      <c r="AN42" s="53">
        <v>6.1090540000000004</v>
      </c>
      <c r="AO42" s="53">
        <v>6.0348439999999997</v>
      </c>
      <c r="AP42" s="53">
        <v>6.2216189999999996</v>
      </c>
      <c r="AQ42" s="53">
        <v>6.2298600000000004</v>
      </c>
      <c r="AR42" s="53">
        <v>5.5597859999999999</v>
      </c>
      <c r="AS42" s="53">
        <v>4.5424360000000004</v>
      </c>
      <c r="AT42" s="53">
        <v>4.7046710000000003</v>
      </c>
      <c r="AU42" s="53">
        <v>4.8997080000000004</v>
      </c>
      <c r="AV42" s="53">
        <v>5.0920719999999999</v>
      </c>
      <c r="AW42" s="53">
        <v>5.1102650000000001</v>
      </c>
      <c r="AX42" s="53">
        <v>5.382104</v>
      </c>
      <c r="AY42" s="53">
        <v>5.4845540000000002</v>
      </c>
      <c r="AZ42" s="53">
        <v>5.6266150000000001</v>
      </c>
      <c r="BA42" s="53">
        <v>5.9459429999999998</v>
      </c>
      <c r="BB42" s="53">
        <v>6.1920960000000003</v>
      </c>
      <c r="BC42" s="53">
        <v>6.24993</v>
      </c>
      <c r="BD42" s="53">
        <v>6.6382289999999999</v>
      </c>
      <c r="BE42" s="53">
        <v>6.9402119999999998</v>
      </c>
      <c r="BF42" s="53">
        <v>7.2204480000000002</v>
      </c>
      <c r="BG42" s="53">
        <v>7.2203860000000004</v>
      </c>
      <c r="BH42" s="53">
        <v>7.1673929999999997</v>
      </c>
      <c r="BI42" s="53">
        <v>7.1707229999999997</v>
      </c>
      <c r="BJ42" s="53">
        <v>6.9992650000000003</v>
      </c>
      <c r="BK42" s="53">
        <v>7.3219669999999999</v>
      </c>
      <c r="BL42" s="53">
        <v>7.6491569999999998</v>
      </c>
      <c r="BM42" s="53">
        <v>7.8222690000000004</v>
      </c>
      <c r="BN42" s="53">
        <v>7.9443910000000004</v>
      </c>
      <c r="BO42" s="53">
        <v>8.5980329999999991</v>
      </c>
      <c r="BP42" s="53">
        <v>8.9811999999999994</v>
      </c>
      <c r="BQ42" s="53">
        <v>9.2690889999999992</v>
      </c>
      <c r="BR42" s="53">
        <v>9.3581719999999997</v>
      </c>
      <c r="BS42" s="53">
        <v>9.3107939999999996</v>
      </c>
      <c r="BT42" s="53">
        <v>9.1253379999999993</v>
      </c>
      <c r="BU42" s="53">
        <v>8.8426559999999998</v>
      </c>
      <c r="BV42" s="53" t="e">
        <v>#N/A</v>
      </c>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t="e">
        <v>#N/A</v>
      </c>
      <c r="BR43" s="54" t="e">
        <v>#N/A</v>
      </c>
      <c r="BS43" s="54" t="e">
        <v>#N/A</v>
      </c>
      <c r="BT43" s="54" t="e">
        <v>#N/A</v>
      </c>
      <c r="BU43" s="54" t="e">
        <v>#N/A</v>
      </c>
      <c r="BV43" s="54" t="e">
        <v>#N/A</v>
      </c>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t="e">
        <v>#N/A</v>
      </c>
      <c r="BR44" s="54" t="e">
        <v>#N/A</v>
      </c>
      <c r="BS44" s="54" t="e">
        <v>#N/A</v>
      </c>
      <c r="BT44" s="54" t="e">
        <v>#N/A</v>
      </c>
      <c r="BU44" s="54" t="e">
        <v>#N/A</v>
      </c>
      <c r="BV44" s="54" t="e">
        <v>#N/A</v>
      </c>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44833</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v>11</v>
      </c>
      <c r="BQ45" s="54">
        <v>7</v>
      </c>
      <c r="BR45" s="54">
        <v>12</v>
      </c>
      <c r="BS45" s="54">
        <v>9</v>
      </c>
      <c r="BT45" s="54">
        <v>12</v>
      </c>
      <c r="BU45" s="54">
        <v>14</v>
      </c>
      <c r="BV45" s="54" t="e">
        <v>#N/A</v>
      </c>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44853</v>
      </c>
      <c r="F46" s="206">
        <v>211.71464</v>
      </c>
      <c r="G46" s="206">
        <v>203.44859099999999</v>
      </c>
      <c r="H46" s="206">
        <v>377.489687</v>
      </c>
      <c r="I46" s="206">
        <v>262.26815900000003</v>
      </c>
      <c r="J46" s="206">
        <v>377.96681799999999</v>
      </c>
      <c r="K46" s="206">
        <v>328.27255500000001</v>
      </c>
      <c r="L46" s="206">
        <v>291.73443700000001</v>
      </c>
      <c r="M46" s="206">
        <v>340.54346099999998</v>
      </c>
      <c r="N46" s="206">
        <v>1161.7674730000001</v>
      </c>
      <c r="O46" s="206">
        <v>341.50022799999999</v>
      </c>
      <c r="P46" s="206">
        <v>379.17111599999998</v>
      </c>
      <c r="Q46" s="206">
        <v>296.10886599999998</v>
      </c>
      <c r="R46" s="206">
        <v>193.286145</v>
      </c>
      <c r="S46" s="206">
        <v>340.68530900000002</v>
      </c>
      <c r="T46" s="206">
        <v>440.93455299999999</v>
      </c>
      <c r="U46" s="206">
        <v>438.125406</v>
      </c>
      <c r="V46" s="206">
        <v>720.90606300000002</v>
      </c>
      <c r="W46" s="206">
        <v>395.63786299999998</v>
      </c>
      <c r="X46" s="206">
        <v>444.64394600000003</v>
      </c>
      <c r="Y46" s="206">
        <v>352.979963</v>
      </c>
      <c r="Z46" s="206">
        <v>271.53466600000002</v>
      </c>
      <c r="AA46" s="206">
        <v>335.27802600000001</v>
      </c>
      <c r="AB46" s="206">
        <v>380.203622</v>
      </c>
      <c r="AC46" s="206">
        <v>236.19018399999999</v>
      </c>
      <c r="AD46" s="206">
        <v>263.61203599999999</v>
      </c>
      <c r="AE46" s="206">
        <v>356.929125</v>
      </c>
      <c r="AF46" s="206">
        <v>344.58327800000001</v>
      </c>
      <c r="AG46" s="206">
        <v>377.985095</v>
      </c>
      <c r="AH46" s="206">
        <v>333.83408400000002</v>
      </c>
      <c r="AI46" s="206">
        <v>366.30929099999997</v>
      </c>
      <c r="AJ46" s="206">
        <v>347.70743299999998</v>
      </c>
      <c r="AK46" s="206">
        <v>349.29110200000002</v>
      </c>
      <c r="AL46" s="206">
        <v>406.616491</v>
      </c>
      <c r="AM46" s="206">
        <v>575.26552300000003</v>
      </c>
      <c r="AN46" s="206">
        <v>1146.817168</v>
      </c>
      <c r="AO46" s="206">
        <v>299.27039300000001</v>
      </c>
      <c r="AP46" s="206">
        <v>209.46765199999999</v>
      </c>
      <c r="AQ46" s="206">
        <v>335.297146</v>
      </c>
      <c r="AR46" s="206">
        <v>210.98371</v>
      </c>
      <c r="AS46" s="206">
        <v>301.05192399999999</v>
      </c>
      <c r="AT46" s="206">
        <v>233.60837000000001</v>
      </c>
      <c r="AU46" s="206">
        <v>274.85137600000002</v>
      </c>
      <c r="AV46" s="206">
        <v>325.37751600000001</v>
      </c>
      <c r="AW46" s="206">
        <v>332.145691</v>
      </c>
      <c r="AX46" s="206">
        <v>321.51129500000002</v>
      </c>
      <c r="AY46" s="206">
        <v>326.69908600000002</v>
      </c>
      <c r="AZ46" s="206">
        <v>285.20398</v>
      </c>
      <c r="BA46" s="206">
        <v>274.04210799999998</v>
      </c>
      <c r="BB46" s="206">
        <v>305.45509299999998</v>
      </c>
      <c r="BC46" s="206">
        <v>668.18928500000004</v>
      </c>
      <c r="BD46" s="206">
        <v>420.92991499999999</v>
      </c>
      <c r="BE46" s="206">
        <v>408.84294699999998</v>
      </c>
      <c r="BF46" s="206">
        <v>456.64968800000003</v>
      </c>
      <c r="BG46" s="206">
        <v>1064.0529489999999</v>
      </c>
      <c r="BH46" s="206">
        <v>443.26080999999999</v>
      </c>
      <c r="BI46" s="206">
        <v>348.29462699999999</v>
      </c>
      <c r="BJ46" s="206">
        <v>360.06080900000001</v>
      </c>
      <c r="BK46" s="206">
        <v>377.22527400000001</v>
      </c>
      <c r="BL46" s="206">
        <v>426.42756200000002</v>
      </c>
      <c r="BM46" s="206">
        <v>385.78014999999999</v>
      </c>
      <c r="BN46" s="206">
        <v>375.55714599999999</v>
      </c>
      <c r="BO46" s="206">
        <v>409.62336499999998</v>
      </c>
      <c r="BP46" s="206">
        <v>632.21400400000005</v>
      </c>
      <c r="BQ46" s="206">
        <v>502.247747</v>
      </c>
      <c r="BR46" s="206">
        <v>499.98467900000003</v>
      </c>
      <c r="BS46" s="206">
        <v>641.866086</v>
      </c>
      <c r="BT46" s="206">
        <v>433.96957700000002</v>
      </c>
      <c r="BU46" s="206">
        <v>633.21009200000003</v>
      </c>
      <c r="BV46" s="206">
        <v>552.35554999999999</v>
      </c>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259</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43101</v>
      </c>
      <c r="G12" s="108">
        <v>43466</v>
      </c>
      <c r="H12" s="108">
        <v>43831</v>
      </c>
      <c r="I12" s="108">
        <v>44197</v>
      </c>
      <c r="J12" s="108"/>
    </row>
    <row r="13" spans="1:34" x14ac:dyDescent="0.2">
      <c r="E13" s="100"/>
    </row>
    <row r="14" spans="1:34" x14ac:dyDescent="0.2">
      <c r="A14" s="50" t="s">
        <v>171</v>
      </c>
      <c r="C14" s="50" t="s">
        <v>15</v>
      </c>
      <c r="D14" s="101" t="s">
        <v>172</v>
      </c>
      <c r="E14" s="100">
        <v>44580</v>
      </c>
      <c r="F14" s="53">
        <v>2.3947750362844467</v>
      </c>
      <c r="G14" s="53">
        <v>1.4174344436569841</v>
      </c>
      <c r="H14" s="53">
        <v>1.1180992313067684</v>
      </c>
      <c r="I14" s="53">
        <v>3.1789910158949608</v>
      </c>
      <c r="J14" s="59"/>
    </row>
    <row r="15" spans="1:34" x14ac:dyDescent="0.2">
      <c r="A15" s="50" t="s">
        <v>173</v>
      </c>
      <c r="C15" s="50" t="s">
        <v>15</v>
      </c>
      <c r="D15" s="101" t="s">
        <v>172</v>
      </c>
      <c r="E15" s="100">
        <v>44580</v>
      </c>
      <c r="F15" s="53">
        <v>2.3006134969325132</v>
      </c>
      <c r="G15" s="53">
        <v>1.9490254872563728</v>
      </c>
      <c r="H15" s="53">
        <v>0.73529411764705621</v>
      </c>
      <c r="I15" s="53">
        <v>3.3576642335766405</v>
      </c>
      <c r="J15" s="59"/>
    </row>
    <row r="16" spans="1:34" x14ac:dyDescent="0.2">
      <c r="A16" s="50" t="s">
        <v>223</v>
      </c>
      <c r="C16" s="50" t="s">
        <v>7</v>
      </c>
      <c r="D16" s="101" t="s">
        <v>172</v>
      </c>
      <c r="E16" s="100">
        <v>44568</v>
      </c>
      <c r="F16" s="53">
        <v>7.6</v>
      </c>
      <c r="G16" s="53">
        <v>7.2</v>
      </c>
      <c r="H16" s="53">
        <v>11.7</v>
      </c>
      <c r="I16" s="53">
        <v>9.1</v>
      </c>
      <c r="J16" s="53"/>
    </row>
    <row r="17" spans="1:10" x14ac:dyDescent="0.2">
      <c r="A17" s="50" t="s">
        <v>174</v>
      </c>
      <c r="C17" s="50" t="s">
        <v>44</v>
      </c>
      <c r="D17" s="101" t="s">
        <v>172</v>
      </c>
      <c r="E17" s="100">
        <v>44596</v>
      </c>
      <c r="F17" s="53">
        <v>5.8</v>
      </c>
      <c r="G17" s="53">
        <v>5.7</v>
      </c>
      <c r="H17" s="53">
        <v>9.5</v>
      </c>
      <c r="I17" s="53">
        <v>7.5</v>
      </c>
      <c r="J17" s="53"/>
    </row>
    <row r="18" spans="1:10" x14ac:dyDescent="0.2">
      <c r="A18" s="50" t="s">
        <v>175</v>
      </c>
      <c r="D18" s="101" t="s">
        <v>172</v>
      </c>
      <c r="E18" s="100">
        <v>44568</v>
      </c>
      <c r="F18" s="54">
        <v>856.9</v>
      </c>
      <c r="G18" s="54">
        <v>881</v>
      </c>
      <c r="H18" s="54">
        <v>834</v>
      </c>
      <c r="I18" s="54">
        <v>861.8</v>
      </c>
      <c r="J18" s="54"/>
    </row>
    <row r="19" spans="1:10" x14ac:dyDescent="0.2">
      <c r="A19" s="50" t="s">
        <v>176</v>
      </c>
      <c r="C19" s="50" t="s">
        <v>13</v>
      </c>
      <c r="D19" s="101" t="s">
        <v>172</v>
      </c>
      <c r="E19" s="100">
        <v>44740</v>
      </c>
      <c r="F19" s="54">
        <v>54939.166666666664</v>
      </c>
      <c r="G19" s="54">
        <v>50861.666666666664</v>
      </c>
      <c r="H19" s="54">
        <v>81002.5</v>
      </c>
      <c r="I19" s="54">
        <v>163443.33333333334</v>
      </c>
      <c r="J19" s="54"/>
    </row>
    <row r="20" spans="1:10" x14ac:dyDescent="0.2">
      <c r="A20" s="50" t="s">
        <v>177</v>
      </c>
      <c r="C20" s="50" t="s">
        <v>15</v>
      </c>
      <c r="D20" s="101" t="s">
        <v>172</v>
      </c>
      <c r="E20" s="100">
        <v>44740</v>
      </c>
      <c r="F20" s="59">
        <v>-24.579867983023128</v>
      </c>
      <c r="G20" s="59">
        <v>-7.4218453744292923</v>
      </c>
      <c r="H20" s="59">
        <v>59.260412229249269</v>
      </c>
      <c r="I20" s="59">
        <v>101.77566536012263</v>
      </c>
      <c r="J20" s="59"/>
    </row>
    <row r="21" spans="1:10" x14ac:dyDescent="0.2">
      <c r="A21" s="50" t="s">
        <v>178</v>
      </c>
      <c r="C21" s="50" t="s">
        <v>13</v>
      </c>
      <c r="D21" s="101" t="s">
        <v>172</v>
      </c>
      <c r="E21" s="100">
        <v>44740</v>
      </c>
      <c r="F21" s="54">
        <v>17780.833333333332</v>
      </c>
      <c r="G21" s="54">
        <v>16095</v>
      </c>
      <c r="H21" s="54">
        <v>27410.833333333332</v>
      </c>
      <c r="I21" s="54">
        <v>56817.5</v>
      </c>
      <c r="J21" s="54"/>
    </row>
    <row r="22" spans="1:10" x14ac:dyDescent="0.2">
      <c r="A22" s="50" t="s">
        <v>179</v>
      </c>
      <c r="C22" s="50" t="s">
        <v>15</v>
      </c>
      <c r="D22" s="101" t="s">
        <v>172</v>
      </c>
      <c r="E22" s="100">
        <v>44740</v>
      </c>
      <c r="F22" s="59">
        <v>-28.579079497907955</v>
      </c>
      <c r="G22" s="59">
        <v>-9.4811829216853276</v>
      </c>
      <c r="H22" s="59">
        <v>70.306513409961681</v>
      </c>
      <c r="I22" s="59">
        <v>107.2811844465388</v>
      </c>
      <c r="J22" s="59"/>
    </row>
    <row r="23" spans="1:10" x14ac:dyDescent="0.2">
      <c r="A23" s="50" t="s">
        <v>180</v>
      </c>
      <c r="C23" s="50" t="s">
        <v>15</v>
      </c>
      <c r="D23" s="101" t="s">
        <v>172</v>
      </c>
      <c r="E23" s="100">
        <v>44568</v>
      </c>
      <c r="F23" s="59">
        <v>2.4182076813655584</v>
      </c>
      <c r="G23" s="59">
        <v>2.0996732026143938</v>
      </c>
      <c r="H23" s="59">
        <v>4.8838387879757805</v>
      </c>
      <c r="I23" s="59">
        <v>-0.73750063577641134</v>
      </c>
      <c r="J23" s="59"/>
    </row>
    <row r="24" spans="1:10" x14ac:dyDescent="0.2">
      <c r="A24" s="50" t="s">
        <v>181</v>
      </c>
      <c r="C24" s="50" t="s">
        <v>15</v>
      </c>
      <c r="D24" s="101" t="s">
        <v>172</v>
      </c>
      <c r="E24" s="100">
        <v>44649</v>
      </c>
      <c r="F24" s="53">
        <v>1.4176313579883582</v>
      </c>
      <c r="G24" s="53">
        <v>2.1548266704565222</v>
      </c>
      <c r="H24" s="53">
        <v>4.0868510458327512</v>
      </c>
      <c r="I24" s="53">
        <v>1.4366312590434749</v>
      </c>
      <c r="J24" s="53"/>
    </row>
    <row r="25" spans="1:10" x14ac:dyDescent="0.2">
      <c r="A25" s="50" t="s">
        <v>182</v>
      </c>
      <c r="C25" s="50" t="s">
        <v>15</v>
      </c>
      <c r="D25" s="101" t="s">
        <v>172</v>
      </c>
      <c r="E25" s="100">
        <v>44568</v>
      </c>
      <c r="F25" s="53">
        <v>1.7158264564098191</v>
      </c>
      <c r="G25" s="53">
        <v>2.9908694138753189</v>
      </c>
      <c r="H25" s="53">
        <v>5.0462770382695421</v>
      </c>
      <c r="I25" s="53">
        <v>-0.55438683331271443</v>
      </c>
      <c r="J25" s="53"/>
    </row>
    <row r="26" spans="1:10" x14ac:dyDescent="0.2">
      <c r="A26" s="50" t="s">
        <v>183</v>
      </c>
      <c r="C26" s="50" t="s">
        <v>15</v>
      </c>
      <c r="D26" s="101" t="s">
        <v>172</v>
      </c>
      <c r="E26" s="100">
        <v>44568</v>
      </c>
      <c r="F26" s="59">
        <v>1.4656664406255127</v>
      </c>
      <c r="G26" s="59">
        <v>2.9638800721707881</v>
      </c>
      <c r="H26" s="59">
        <v>5.0454327905619989</v>
      </c>
      <c r="I26" s="59">
        <v>-0.65296615045292716</v>
      </c>
      <c r="J26" s="59"/>
    </row>
    <row r="27" spans="1:10" x14ac:dyDescent="0.2">
      <c r="A27" s="50" t="s">
        <v>184</v>
      </c>
      <c r="C27" s="50" t="s">
        <v>125</v>
      </c>
      <c r="D27" s="101" t="s">
        <v>172</v>
      </c>
      <c r="E27" s="100">
        <v>44567</v>
      </c>
      <c r="F27" s="53">
        <v>64.938333333333333</v>
      </c>
      <c r="G27" s="53">
        <v>56.984166666666674</v>
      </c>
      <c r="H27" s="53">
        <v>39.227499999999999</v>
      </c>
      <c r="I27" s="53">
        <v>67.987499999999997</v>
      </c>
      <c r="J27" s="53"/>
    </row>
    <row r="28" spans="1:10" x14ac:dyDescent="0.2">
      <c r="A28" s="50" t="s">
        <v>232</v>
      </c>
      <c r="C28" s="50" t="s">
        <v>231</v>
      </c>
      <c r="D28" s="101" t="s">
        <v>172</v>
      </c>
      <c r="E28" s="100">
        <v>44566</v>
      </c>
      <c r="F28" s="60">
        <v>1.472504</v>
      </c>
      <c r="G28" s="60">
        <v>1.605594711</v>
      </c>
      <c r="H28" s="60">
        <v>2.099217066</v>
      </c>
      <c r="I28" s="60">
        <v>3.3620073760000002</v>
      </c>
      <c r="J28" s="60"/>
    </row>
    <row r="29" spans="1:10" x14ac:dyDescent="0.2">
      <c r="A29" s="50" t="s">
        <v>185</v>
      </c>
      <c r="D29" s="101" t="s">
        <v>172</v>
      </c>
      <c r="E29" s="100">
        <v>44687</v>
      </c>
      <c r="F29" s="54">
        <v>1267.3440000000001</v>
      </c>
      <c r="G29" s="54">
        <v>1285.711</v>
      </c>
      <c r="H29" s="54">
        <v>1306.4000000000001</v>
      </c>
      <c r="I29" s="54">
        <v>1321.3</v>
      </c>
      <c r="J29" s="54"/>
    </row>
    <row r="30" spans="1:10" x14ac:dyDescent="0.2">
      <c r="A30" s="50" t="s">
        <v>202</v>
      </c>
      <c r="C30" s="50" t="s">
        <v>15</v>
      </c>
      <c r="D30" s="101" t="s">
        <v>172</v>
      </c>
      <c r="E30" s="100">
        <v>44833</v>
      </c>
      <c r="F30" s="53">
        <v>2.8757815541098575</v>
      </c>
      <c r="G30" s="53">
        <v>1.8333962256411818</v>
      </c>
      <c r="H30" s="53">
        <v>-5.1405132356887488</v>
      </c>
      <c r="I30" s="53">
        <v>4.9323950519518878</v>
      </c>
      <c r="J30" s="53"/>
    </row>
    <row r="31" spans="1:10" x14ac:dyDescent="0.2">
      <c r="A31" s="50" t="s">
        <v>203</v>
      </c>
      <c r="C31" s="50" t="s">
        <v>44</v>
      </c>
      <c r="D31" s="101" t="s">
        <v>172</v>
      </c>
      <c r="E31" s="100">
        <v>44566</v>
      </c>
      <c r="F31" s="59">
        <v>3.6375000000000006</v>
      </c>
      <c r="G31" s="59">
        <v>3.9500000000000006</v>
      </c>
      <c r="H31" s="59">
        <v>2.7416666666666667</v>
      </c>
      <c r="I31" s="59">
        <v>2.4499999999999997</v>
      </c>
      <c r="J31" s="59"/>
    </row>
    <row r="32" spans="1:10" x14ac:dyDescent="0.2">
      <c r="A32" s="50" t="s">
        <v>130</v>
      </c>
      <c r="C32" s="50" t="s">
        <v>44</v>
      </c>
      <c r="D32" s="101" t="s">
        <v>172</v>
      </c>
      <c r="E32" s="100">
        <v>44566</v>
      </c>
      <c r="F32" s="60">
        <v>1.6875</v>
      </c>
      <c r="G32" s="60">
        <v>2</v>
      </c>
      <c r="H32" s="60">
        <v>0.79166666666666663</v>
      </c>
      <c r="I32" s="60">
        <v>0.5</v>
      </c>
      <c r="J32" s="60"/>
    </row>
    <row r="33" spans="1:10" x14ac:dyDescent="0.2">
      <c r="A33" s="50" t="s">
        <v>204</v>
      </c>
      <c r="C33" s="50" t="s">
        <v>132</v>
      </c>
      <c r="D33" s="101" t="s">
        <v>172</v>
      </c>
      <c r="E33" s="100">
        <v>44673</v>
      </c>
      <c r="F33" s="53">
        <v>81.875795687837993</v>
      </c>
      <c r="G33" s="53">
        <v>81.503820131968951</v>
      </c>
      <c r="H33" s="53">
        <v>79.797855283664205</v>
      </c>
      <c r="I33" s="53">
        <v>88.997507139156568</v>
      </c>
      <c r="J33" s="53"/>
    </row>
    <row r="34" spans="1:10" x14ac:dyDescent="0.2">
      <c r="A34" s="50" t="s">
        <v>205</v>
      </c>
      <c r="D34" s="101" t="s">
        <v>172</v>
      </c>
      <c r="E34" s="100">
        <v>44673</v>
      </c>
      <c r="F34" s="206">
        <v>31.609349835885745</v>
      </c>
      <c r="G34" s="206">
        <v>32.326438264174364</v>
      </c>
      <c r="H34" s="206">
        <v>32.156751193550683</v>
      </c>
      <c r="I34" s="206">
        <v>35.404922896787873</v>
      </c>
      <c r="J34" s="206"/>
    </row>
    <row r="35" spans="1:10" x14ac:dyDescent="0.2">
      <c r="A35" s="50" t="s">
        <v>206</v>
      </c>
      <c r="D35" s="101" t="s">
        <v>172</v>
      </c>
      <c r="E35" s="100">
        <v>43217</v>
      </c>
      <c r="F35" s="53" t="e">
        <v>#N/A</v>
      </c>
      <c r="G35" s="53" t="e">
        <v>#N/A</v>
      </c>
      <c r="H35" s="53" t="e">
        <v>#N/A</v>
      </c>
      <c r="I35" s="53" t="e">
        <v>#N/A</v>
      </c>
      <c r="J35" s="53"/>
    </row>
    <row r="36" spans="1:10" x14ac:dyDescent="0.2">
      <c r="A36" s="50" t="s">
        <v>207</v>
      </c>
      <c r="C36" s="50" t="s">
        <v>53</v>
      </c>
      <c r="D36" s="101" t="s">
        <v>172</v>
      </c>
      <c r="E36" s="100">
        <v>44580</v>
      </c>
      <c r="F36" s="54">
        <v>10971</v>
      </c>
      <c r="G36" s="54">
        <v>11909</v>
      </c>
      <c r="H36" s="54">
        <v>9235</v>
      </c>
      <c r="I36" s="54">
        <v>15017</v>
      </c>
      <c r="J36" s="54"/>
    </row>
    <row r="37" spans="1:10" x14ac:dyDescent="0.2">
      <c r="A37" s="50" t="s">
        <v>208</v>
      </c>
      <c r="C37" s="50" t="s">
        <v>138</v>
      </c>
      <c r="D37" s="101" t="s">
        <v>172</v>
      </c>
      <c r="E37" s="100">
        <v>44596</v>
      </c>
      <c r="F37" s="54">
        <v>4925</v>
      </c>
      <c r="G37" s="54">
        <v>5589</v>
      </c>
      <c r="H37" s="54">
        <v>3602</v>
      </c>
      <c r="I37" s="54">
        <v>2731</v>
      </c>
      <c r="J37" s="54"/>
    </row>
    <row r="38" spans="1:10" x14ac:dyDescent="0.2">
      <c r="A38" s="50" t="s">
        <v>244</v>
      </c>
      <c r="C38" s="50" t="s">
        <v>53</v>
      </c>
      <c r="D38" s="101" t="s">
        <v>172</v>
      </c>
      <c r="E38" s="100">
        <v>44841</v>
      </c>
      <c r="F38" s="54">
        <v>16142</v>
      </c>
      <c r="G38" s="54">
        <v>16344</v>
      </c>
      <c r="H38" s="54">
        <v>16149</v>
      </c>
      <c r="I38" s="54">
        <v>27684</v>
      </c>
      <c r="J38" s="54"/>
    </row>
    <row r="39" spans="1:10" x14ac:dyDescent="0.2">
      <c r="A39" s="50" t="s">
        <v>245</v>
      </c>
      <c r="C39" s="234">
        <v>0</v>
      </c>
      <c r="D39" s="101" t="s">
        <v>172</v>
      </c>
      <c r="E39" s="100">
        <v>44841</v>
      </c>
      <c r="F39" s="53">
        <v>475.72750000000002</v>
      </c>
      <c r="G39" s="53">
        <v>456.99574999999999</v>
      </c>
      <c r="H39" s="53">
        <v>454.20774999999998</v>
      </c>
      <c r="I39" s="53">
        <v>489.97174999999999</v>
      </c>
      <c r="J39" s="53"/>
    </row>
    <row r="40" spans="1:10" x14ac:dyDescent="0.2">
      <c r="A40" s="50" t="s">
        <v>246</v>
      </c>
      <c r="C40" s="50" t="s">
        <v>209</v>
      </c>
      <c r="D40" s="101" t="s">
        <v>172</v>
      </c>
      <c r="E40" s="100">
        <v>44841</v>
      </c>
      <c r="F40" s="59">
        <v>46.65183087194012</v>
      </c>
      <c r="G40" s="59">
        <v>52.876091879650602</v>
      </c>
      <c r="H40" s="59">
        <v>57.337120539676903</v>
      </c>
      <c r="I40" s="59">
        <v>73.490841518449685</v>
      </c>
      <c r="J40" s="59"/>
    </row>
    <row r="41" spans="1:10" x14ac:dyDescent="0.2">
      <c r="A41" s="50" t="s">
        <v>210</v>
      </c>
      <c r="C41" s="50" t="s">
        <v>132</v>
      </c>
      <c r="D41" s="101" t="s">
        <v>172</v>
      </c>
      <c r="E41" s="100">
        <v>44697</v>
      </c>
      <c r="F41" s="53">
        <v>82.885684609942984</v>
      </c>
      <c r="G41" s="53">
        <v>81.649869628709723</v>
      </c>
      <c r="H41" s="53">
        <v>77.515426974015313</v>
      </c>
      <c r="I41" s="53">
        <v>88.929502555535578</v>
      </c>
      <c r="J41" s="53"/>
    </row>
    <row r="42" spans="1:10" x14ac:dyDescent="0.2">
      <c r="A42" s="50" t="s">
        <v>211</v>
      </c>
      <c r="C42" s="50" t="s">
        <v>132</v>
      </c>
      <c r="D42" s="101" t="s">
        <v>172</v>
      </c>
      <c r="E42" s="100">
        <v>44697</v>
      </c>
      <c r="F42" s="53">
        <v>77.297960999999987</v>
      </c>
      <c r="G42" s="53">
        <v>75.960792999999995</v>
      </c>
      <c r="H42" s="53">
        <v>64.799633</v>
      </c>
      <c r="I42" s="53">
        <v>84.592075000000008</v>
      </c>
      <c r="J42" s="53"/>
    </row>
    <row r="43" spans="1:10" x14ac:dyDescent="0.2">
      <c r="A43" s="50" t="s">
        <v>212</v>
      </c>
      <c r="D43" s="101" t="s">
        <v>172</v>
      </c>
      <c r="E43" s="100">
        <v>43469</v>
      </c>
      <c r="F43" s="54">
        <v>3114</v>
      </c>
      <c r="G43" s="54" t="e">
        <v>#N/A</v>
      </c>
      <c r="H43" s="54" t="e">
        <v>#N/A</v>
      </c>
      <c r="I43" s="54" t="e">
        <v>#N/A</v>
      </c>
      <c r="J43" s="54"/>
    </row>
    <row r="44" spans="1:10" x14ac:dyDescent="0.2">
      <c r="A44" s="50" t="s">
        <v>213</v>
      </c>
      <c r="D44" s="101" t="s">
        <v>172</v>
      </c>
      <c r="E44" s="100">
        <v>43469</v>
      </c>
      <c r="F44" s="54">
        <v>2209</v>
      </c>
      <c r="G44" s="54" t="e">
        <v>#N/A</v>
      </c>
      <c r="H44" s="54" t="e">
        <v>#N/A</v>
      </c>
      <c r="I44" s="54" t="e">
        <v>#N/A</v>
      </c>
      <c r="J44" s="54"/>
    </row>
    <row r="45" spans="1:10" x14ac:dyDescent="0.2">
      <c r="A45" s="50" t="s">
        <v>214</v>
      </c>
      <c r="C45" s="50" t="s">
        <v>138</v>
      </c>
      <c r="D45" s="101" t="s">
        <v>172</v>
      </c>
      <c r="E45" s="100">
        <v>44596</v>
      </c>
      <c r="F45" s="54">
        <v>162</v>
      </c>
      <c r="G45" s="54">
        <v>155</v>
      </c>
      <c r="H45" s="54">
        <v>122</v>
      </c>
      <c r="I45" s="54">
        <v>88</v>
      </c>
      <c r="J45" s="54"/>
    </row>
    <row r="46" spans="1:10" x14ac:dyDescent="0.2">
      <c r="A46" s="50" t="s">
        <v>215</v>
      </c>
      <c r="C46" s="50" t="s">
        <v>148</v>
      </c>
      <c r="D46" s="101" t="s">
        <v>172</v>
      </c>
      <c r="E46" s="100">
        <v>44853</v>
      </c>
      <c r="F46" s="53">
        <v>4550.4057459999995</v>
      </c>
      <c r="G46" s="53">
        <v>5168.2210189999996</v>
      </c>
      <c r="H46" s="53">
        <v>3430.2398539999999</v>
      </c>
      <c r="I46" s="53">
        <v>5665.1691089999995</v>
      </c>
      <c r="J46" s="53"/>
    </row>
    <row r="47" spans="1:10" x14ac:dyDescent="0.2">
      <c r="E47" s="100"/>
    </row>
    <row r="48" spans="1:10"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78" customFormat="1" ht="165" customHeight="1" x14ac:dyDescent="0.25">
      <c r="B1" s="178" t="s">
        <v>118</v>
      </c>
      <c r="D1" s="178" t="s">
        <v>119</v>
      </c>
      <c r="F1" s="178" t="s">
        <v>82</v>
      </c>
      <c r="H1" s="178" t="s">
        <v>8</v>
      </c>
      <c r="J1" s="178" t="s">
        <v>84</v>
      </c>
      <c r="L1" s="178" t="s">
        <v>85</v>
      </c>
      <c r="N1" s="178" t="s">
        <v>86</v>
      </c>
      <c r="P1" s="178" t="s">
        <v>87</v>
      </c>
      <c r="R1" s="178" t="s">
        <v>88</v>
      </c>
      <c r="T1" s="178" t="s">
        <v>120</v>
      </c>
      <c r="V1" s="178" t="s">
        <v>121</v>
      </c>
      <c r="X1" s="178" t="s">
        <v>122</v>
      </c>
      <c r="Z1" s="178" t="s">
        <v>123</v>
      </c>
      <c r="AB1" s="178" t="s">
        <v>124</v>
      </c>
      <c r="AD1" s="178" t="s">
        <v>126</v>
      </c>
      <c r="AF1" s="178" t="s">
        <v>127</v>
      </c>
      <c r="AH1" s="178" t="s">
        <v>129</v>
      </c>
      <c r="AJ1" s="178" t="s">
        <v>38</v>
      </c>
      <c r="AL1" s="178" t="s">
        <v>130</v>
      </c>
      <c r="AN1" s="178" t="s">
        <v>131</v>
      </c>
      <c r="AP1" s="178" t="s">
        <v>133</v>
      </c>
      <c r="AR1" s="178" t="s">
        <v>49</v>
      </c>
      <c r="AT1" s="178" t="s">
        <v>136</v>
      </c>
      <c r="AV1" s="178" t="s">
        <v>137</v>
      </c>
      <c r="AX1" s="178" t="s">
        <v>139</v>
      </c>
      <c r="AZ1" s="178" t="s">
        <v>140</v>
      </c>
      <c r="BB1" s="178" t="s">
        <v>141</v>
      </c>
      <c r="BD1" s="178" t="s">
        <v>142</v>
      </c>
      <c r="BF1" s="178" t="s">
        <v>143</v>
      </c>
      <c r="BH1" s="178" t="s">
        <v>144</v>
      </c>
      <c r="BJ1" s="178" t="s">
        <v>145</v>
      </c>
      <c r="BL1" s="178" t="s">
        <v>146</v>
      </c>
      <c r="BN1" s="178"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77">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91470</v>
      </c>
      <c r="M4" s="57">
        <f>VLOOKUP($A16,dXdata!DATA,MATCH(L$3,dXdata!IDS,0) + 1,FALSE)</f>
        <v>62790</v>
      </c>
      <c r="N4" s="56">
        <f>VLOOKUP($A4,dXdata!DATA,MATCH(N$3,dXdata!IDS,0) + 1,FALSE)</f>
        <v>37.756024096385545</v>
      </c>
      <c r="O4" s="56">
        <f>VLOOKUP($A16,dXdata!DATA,MATCH(N$3,dXdata!IDS,0) + 1,FALSE)</f>
        <v>-31.354542472941947</v>
      </c>
      <c r="P4" s="57">
        <f>VLOOKUP($A4,dXdata!DATA,MATCH(P$3,dXdata!IDS,0) + 1,FALSE)</f>
        <v>30950</v>
      </c>
      <c r="Q4" s="57">
        <f>VLOOKUP($A16,dXdata!DATA,MATCH(P$3,dXdata!IDS,0) + 1,FALSE)</f>
        <v>21260</v>
      </c>
      <c r="R4" s="56">
        <f>VLOOKUP($A4,dXdata!DATA,MATCH(R$3,dXdata!IDS,0) + 1,FALSE)</f>
        <v>46.612979630506878</v>
      </c>
      <c r="S4" s="56">
        <f>VLOOKUP($A16,dXdata!DATA,MATCH(R$3,dXdata!IDS,0) + 1,FALSE)</f>
        <v>-31.308562197092083</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6.6146501670785325</v>
      </c>
      <c r="AO4" s="56">
        <f>VLOOKUP($A16,dXdata!DATA,MATCH(AN$3,dXdata!IDS,0) + 1,FALSE)</f>
        <v>6.7770050823857693</v>
      </c>
      <c r="AP4" s="56">
        <f>VLOOKUP($A4,dXdata!DATA,MATCH(AP$3,dXdata!IDS,0) + 1,FALSE)</f>
        <v>2.6302026832067202</v>
      </c>
      <c r="AQ4" s="56">
        <f>VLOOKUP($A16,dXdata!DATA,MATCH(AP$3,dXdata!IDS,0) + 1,FALSE)</f>
        <v>2.6500616788458693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6.1695210166645147</v>
      </c>
      <c r="BE4" s="56">
        <f>VLOOKUP($A16,dXdata!DATA,MATCH(BD$3,dXdata!IDS,0) + 1,FALSE)</f>
        <v>6.8072946035598667</v>
      </c>
      <c r="BF4" s="56">
        <f>VLOOKUP($A4,dXdata!DATA,MATCH(BF$3,dXdata!IDS,0) + 1,FALSE)</f>
        <v>5.7489610000000004</v>
      </c>
      <c r="BG4" s="56">
        <f>VLOOKUP($A16,dXdata!DATA,MATCH(BF$3,dXdata!IDS,0) + 1,FALSE)</f>
        <v>6.399127</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7">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86300</v>
      </c>
      <c r="M5" s="57">
        <f>VLOOKUP($A17,dXdata!DATA,MATCH(L$3,dXdata!IDS,0) + 1,FALSE)</f>
        <v>60570</v>
      </c>
      <c r="N5" s="56">
        <f>VLOOKUP($A5,dXdata!DATA,MATCH(N$3,dXdata!IDS,0) + 1,FALSE)</f>
        <v>25.94862813776999</v>
      </c>
      <c r="O5" s="56">
        <f>VLOOKUP($A17,dXdata!DATA,MATCH(N$3,dXdata!IDS,0) + 1,FALSE)</f>
        <v>-29.814600231749711</v>
      </c>
      <c r="P5" s="57">
        <f>VLOOKUP($A5,dXdata!DATA,MATCH(P$3,dXdata!IDS,0) + 1,FALSE)</f>
        <v>29220</v>
      </c>
      <c r="Q5" s="57">
        <f>VLOOKUP($A17,dXdata!DATA,MATCH(P$3,dXdata!IDS,0) + 1,FALSE)</f>
        <v>20460</v>
      </c>
      <c r="R5" s="56">
        <f>VLOOKUP($A5,dXdata!DATA,MATCH(R$3,dXdata!IDS,0) + 1,FALSE)</f>
        <v>34.654377880184327</v>
      </c>
      <c r="S5" s="56">
        <f>VLOOKUP($A17,dXdata!DATA,MATCH(R$3,dXdata!IDS,0) + 1,FALSE)</f>
        <v>-29.979466119096511</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6.6420921081285504</v>
      </c>
      <c r="AO5" s="56">
        <f>VLOOKUP($A17,dXdata!DATA,MATCH(AN$3,dXdata!IDS,0) + 1,FALSE)</f>
        <v>6.7416983355532132</v>
      </c>
      <c r="AP5" s="56">
        <f>VLOOKUP($A5,dXdata!DATA,MATCH(AP$3,dXdata!IDS,0) + 1,FALSE)</f>
        <v>2.6315221270605318</v>
      </c>
      <c r="AQ5" s="56">
        <f>VLOOKUP($A17,dXdata!DATA,MATCH(AP$3,dXdata!IDS,0) + 1,FALSE)</f>
        <v>2.6346669750917311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6.2805844775872988</v>
      </c>
      <c r="BE5" s="56">
        <f>VLOOKUP($A17,dXdata!DATA,MATCH(BD$3,dXdata!IDS,0) + 1,FALSE)</f>
        <v>6.8706299889074298</v>
      </c>
      <c r="BF5" s="56">
        <f>VLOOKUP($A5,dXdata!DATA,MATCH(BF$3,dXdata!IDS,0) + 1,FALSE)</f>
        <v>5.8468669999999996</v>
      </c>
      <c r="BG5" s="56">
        <f>VLOOKUP($A17,dXdata!DATA,MATCH(BF$3,dXdata!IDS,0) + 1,FALSE)</f>
        <v>6.3566159999999998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7">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83010</v>
      </c>
      <c r="M6" s="57">
        <f>VLOOKUP($A18,dXdata!DATA,MATCH(L$3,dXdata!IDS,0) + 1,FALSE)</f>
        <v>57790</v>
      </c>
      <c r="N6" s="56">
        <f>VLOOKUP($A6,dXdata!DATA,MATCH(N$3,dXdata!IDS,0) + 1,FALSE)</f>
        <v>16.488913836654497</v>
      </c>
      <c r="O6" s="56">
        <f>VLOOKUP($A18,dXdata!DATA,MATCH(N$3,dXdata!IDS,0) + 1,FALSE)</f>
        <v>-30.38188170099988</v>
      </c>
      <c r="P6" s="57">
        <f>VLOOKUP($A6,dXdata!DATA,MATCH(P$3,dXdata!IDS,0) + 1,FALSE)</f>
        <v>28220</v>
      </c>
      <c r="Q6" s="57">
        <f>VLOOKUP($A18,dXdata!DATA,MATCH(P$3,dXdata!IDS,0) + 1,FALSE)</f>
        <v>19480</v>
      </c>
      <c r="R6" s="56">
        <f>VLOOKUP($A6,dXdata!DATA,MATCH(R$3,dXdata!IDS,0) + 1,FALSE)</f>
        <v>25.199645075421472</v>
      </c>
      <c r="S6" s="56">
        <f>VLOOKUP($A18,dXdata!DATA,MATCH(R$3,dXdata!IDS,0) + 1,FALSE)</f>
        <v>-30.970942593905026</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6.5873500242028573</v>
      </c>
      <c r="AO6" s="56">
        <f>VLOOKUP($A18,dXdata!DATA,MATCH(AN$3,dXdata!IDS,0) + 1,FALSE)</f>
        <v>6.697058872260067</v>
      </c>
      <c r="AP6" s="56">
        <f>VLOOKUP($A6,dXdata!DATA,MATCH(AP$3,dXdata!IDS,0) + 1,FALSE)</f>
        <v>2.5990587386813462</v>
      </c>
      <c r="AQ6" s="56">
        <f>VLOOKUP($A18,dXdata!DATA,MATCH(AP$3,dXdata!IDS,0) + 1,FALSE)</f>
        <v>2.6163643753678634</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6.4467492999524092</v>
      </c>
      <c r="BE6" s="56">
        <f>VLOOKUP($A18,dXdata!DATA,MATCH(BD$3,dXdata!IDS,0) + 1,FALSE)</f>
        <v>6.7740900949047527</v>
      </c>
      <c r="BF6" s="56">
        <f>VLOOKUP($A6,dXdata!DATA,MATCH(BF$3,dXdata!IDS,0) + 1,FALSE)</f>
        <v>5.9791249999999998</v>
      </c>
      <c r="BG6" s="56">
        <f>VLOOKUP($A18,dXdata!DATA,MATCH(BF$3,dXdata!IDS,0) + 1,FALSE)</f>
        <v>6.2465060000000001</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7">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79540</v>
      </c>
      <c r="M7" s="57">
        <f>VLOOKUP($A19,dXdata!DATA,MATCH(L$3,dXdata!IDS,0) + 1,FALSE)</f>
        <v>56720</v>
      </c>
      <c r="N7" s="56">
        <f>VLOOKUP($A7,dXdata!DATA,MATCH(N$3,dXdata!IDS,0) + 1,FALSE)</f>
        <v>8.3208497889146074</v>
      </c>
      <c r="O7" s="56">
        <f>VLOOKUP($A19,dXdata!DATA,MATCH(N$3,dXdata!IDS,0) + 1,FALSE)</f>
        <v>-28.689967312044253</v>
      </c>
      <c r="P7" s="57">
        <f>VLOOKUP($A7,dXdata!DATA,MATCH(P$3,dXdata!IDS,0) + 1,FALSE)</f>
        <v>27110</v>
      </c>
      <c r="Q7" s="57">
        <f>VLOOKUP($A19,dXdata!DATA,MATCH(P$3,dXdata!IDS,0) + 1,FALSE)</f>
        <v>19210</v>
      </c>
      <c r="R7" s="56">
        <f>VLOOKUP($A7,dXdata!DATA,MATCH(R$3,dXdata!IDS,0) + 1,FALSE)</f>
        <v>15.805211448099099</v>
      </c>
      <c r="S7" s="56">
        <f>VLOOKUP($A19,dXdata!DATA,MATCH(R$3,dXdata!IDS,0) + 1,FALSE)</f>
        <v>-29.140538546661755</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6.6109174799257735</v>
      </c>
      <c r="AO7" s="56"/>
      <c r="AP7" s="56">
        <f>VLOOKUP($A7,dXdata!DATA,MATCH(AP$3,dXdata!IDS,0) + 1,FALSE)</f>
        <v>2.6439113344133465</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6.4426544875740452</v>
      </c>
      <c r="BE7" s="56"/>
      <c r="BF7" s="56">
        <f>VLOOKUP($A7,dXdata!DATA,MATCH(BF$3,dXdata!IDS,0) + 1,FALSE)</f>
        <v>6.0370160000000004</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7">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73040</v>
      </c>
      <c r="M8" s="57">
        <f>VLOOKUP($A20,dXdata!DATA,MATCH(L$3,dXdata!IDS,0) + 1,FALSE)</f>
        <v>54180</v>
      </c>
      <c r="N8" s="56">
        <f>VLOOKUP($A8,dXdata!DATA,MATCH(N$3,dXdata!IDS,0) + 1,FALSE)</f>
        <v>-9.7714638665843072</v>
      </c>
      <c r="O8" s="56">
        <f>VLOOKUP($A20,dXdata!DATA,MATCH(N$3,dXdata!IDS,0) + 1,FALSE)</f>
        <v>-25.82146768893757</v>
      </c>
      <c r="P8" s="57">
        <f>VLOOKUP($A8,dXdata!DATA,MATCH(P$3,dXdata!IDS,0) + 1,FALSE)</f>
        <v>25820</v>
      </c>
      <c r="Q8" s="57">
        <f>VLOOKUP($A20,dXdata!DATA,MATCH(P$3,dXdata!IDS,0) + 1,FALSE)</f>
        <v>18410</v>
      </c>
      <c r="R8" s="56">
        <f>VLOOKUP($A8,dXdata!DATA,MATCH(R$3,dXdata!IDS,0) + 1,FALSE)</f>
        <v>0.66276803118907601</v>
      </c>
      <c r="S8" s="56">
        <f>VLOOKUP($A20,dXdata!DATA,MATCH(R$3,dXdata!IDS,0) + 1,FALSE)</f>
        <v>-28.698683191324559</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6.6768885812492123</v>
      </c>
      <c r="AO8" s="56"/>
      <c r="AP8" s="56">
        <f>VLOOKUP($A8,dXdata!DATA,MATCH(AP$3,dXdata!IDS,0) + 1,FALSE)</f>
        <v>2.7025212250371822</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6.7520509630280019</v>
      </c>
      <c r="BE8" s="56"/>
      <c r="BF8" s="56">
        <f>VLOOKUP($A8,dXdata!DATA,MATCH(BF$3,dXdata!IDS,0) + 1,FALSE)</f>
        <v>6.1977659999999997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7">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71520</v>
      </c>
      <c r="M9" s="57">
        <f>VLOOKUP($A21,dXdata!DATA,MATCH(L$3,dXdata!IDS,0) + 1,FALSE)</f>
        <v>55620</v>
      </c>
      <c r="N9" s="56">
        <f>VLOOKUP($A9,dXdata!DATA,MATCH(N$3,dXdata!IDS,0) + 1,FALSE)</f>
        <v>-12.759209563308127</v>
      </c>
      <c r="O9" s="56">
        <f>VLOOKUP($A21,dXdata!DATA,MATCH(N$3,dXdata!IDS,0) + 1,FALSE)</f>
        <v>-22.231543624161077</v>
      </c>
      <c r="P9" s="57">
        <f>VLOOKUP($A9,dXdata!DATA,MATCH(P$3,dXdata!IDS,0) + 1,FALSE)</f>
        <v>24600</v>
      </c>
      <c r="Q9" s="57">
        <f>VLOOKUP($A21,dXdata!DATA,MATCH(P$3,dXdata!IDS,0) + 1,FALSE)</f>
        <v>17540</v>
      </c>
      <c r="R9" s="56">
        <f>VLOOKUP($A9,dXdata!DATA,MATCH(R$3,dXdata!IDS,0) + 1,FALSE)</f>
        <v>-5.6748466257668717</v>
      </c>
      <c r="S9" s="56">
        <f>VLOOKUP($A21,dXdata!DATA,MATCH(R$3,dXdata!IDS,0) + 1,FALSE)</f>
        <v>-28.699186991869919</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6.7390560963327211</v>
      </c>
      <c r="AO9" s="56"/>
      <c r="AP9" s="56">
        <f>VLOOKUP($A9,dXdata!DATA,MATCH(AP$3,dXdata!IDS,0) + 1,FALSE)</f>
        <v>2.7114076910747182</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6.5671840084251869</v>
      </c>
      <c r="BE9" s="56"/>
      <c r="BF9" s="56">
        <f>VLOOKUP($A9,dXdata!DATA,MATCH(BF$3,dXdata!IDS,0) + 1,FALSE)</f>
        <v>5.9678290000000001</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7">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64450</v>
      </c>
      <c r="M10" s="57">
        <f>VLOOKUP($A22,dXdata!DATA,MATCH(L$3,dXdata!IDS,0) + 1,FALSE)</f>
        <v>53580</v>
      </c>
      <c r="N10" s="56">
        <f>VLOOKUP($A10,dXdata!DATA,MATCH(N$3,dXdata!IDS,0) + 1,FALSE)</f>
        <v>-32.021938614070244</v>
      </c>
      <c r="O10" s="56">
        <f>VLOOKUP($A22,dXdata!DATA,MATCH(N$3,dXdata!IDS,0) + 1,FALSE)</f>
        <v>-16.865787432117919</v>
      </c>
      <c r="P10" s="57">
        <f>VLOOKUP($A10,dXdata!DATA,MATCH(P$3,dXdata!IDS,0) + 1,FALSE)</f>
        <v>22440</v>
      </c>
      <c r="Q10" s="57">
        <f>VLOOKUP($A22,dXdata!DATA,MATCH(P$3,dXdata!IDS,0) + 1,FALSE)</f>
        <v>16810</v>
      </c>
      <c r="R10" s="56">
        <f>VLOOKUP($A10,dXdata!DATA,MATCH(R$3,dXdata!IDS,0) + 1,FALSE)</f>
        <v>-28.237927726255197</v>
      </c>
      <c r="S10" s="56">
        <f>VLOOKUP($A22,dXdata!DATA,MATCH(R$3,dXdata!IDS,0) + 1,FALSE)</f>
        <v>-25.089126559714792</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6.6819913183681523</v>
      </c>
      <c r="AO10" s="56"/>
      <c r="AP10" s="56">
        <f>VLOOKUP($A10,dXdata!DATA,MATCH(AP$3,dXdata!IDS,0) + 1,FALSE)</f>
        <v>2.6515954991162793</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6.7143076505094363</v>
      </c>
      <c r="BE10" s="56"/>
      <c r="BF10" s="56">
        <f>VLOOKUP($A10,dXdata!DATA,MATCH(BF$3,dXdata!IDS,0) + 1,FALSE)</f>
        <v>5.8342890000000001</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7">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67000</v>
      </c>
      <c r="M11" s="57">
        <f>VLOOKUP($A23,dXdata!DATA,MATCH(L$3,dXdata!IDS,0) + 1,FALSE)</f>
        <v>53420</v>
      </c>
      <c r="N11" s="56">
        <f>VLOOKUP($A11,dXdata!DATA,MATCH(N$3,dXdata!IDS,0) + 1,FALSE)</f>
        <v>-25.95048629531388</v>
      </c>
      <c r="O11" s="56">
        <f>VLOOKUP($A23,dXdata!DATA,MATCH(N$3,dXdata!IDS,0) + 1,FALSE)</f>
        <v>-20.268656716417908</v>
      </c>
      <c r="P11" s="57">
        <f>VLOOKUP($A11,dXdata!DATA,MATCH(P$3,dXdata!IDS,0) + 1,FALSE)</f>
        <v>22700</v>
      </c>
      <c r="Q11" s="57">
        <f>VLOOKUP($A23,dXdata!DATA,MATCH(P$3,dXdata!IDS,0) + 1,FALSE)</f>
        <v>16670</v>
      </c>
      <c r="R11" s="56">
        <f>VLOOKUP($A11,dXdata!DATA,MATCH(R$3,dXdata!IDS,0) + 1,FALSE)</f>
        <v>-23.258958755916158</v>
      </c>
      <c r="S11" s="56">
        <f>VLOOKUP($A23,dXdata!DATA,MATCH(R$3,dXdata!IDS,0) + 1,FALSE)</f>
        <v>-26.563876651982376</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6.6406811164359745</v>
      </c>
      <c r="AO11" s="56"/>
      <c r="AP11" s="56">
        <f>VLOOKUP($A11,dXdata!DATA,MATCH(AP$3,dXdata!IDS,0) + 1,FALSE)</f>
        <v>2.5924271151963496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6.5444465990309828</v>
      </c>
      <c r="BE11" s="56"/>
      <c r="BF11" s="56">
        <f>VLOOKUP($A11,dXdata!DATA,MATCH(BF$3,dXdata!IDS,0) + 1,FALSE)</f>
        <v>5.9496770000000003</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7">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65730</v>
      </c>
      <c r="M12" s="57">
        <f>VLOOKUP($A24,dXdata!DATA,MATCH(L$3,dXdata!IDS,0) + 1,FALSE)</f>
        <v>52750</v>
      </c>
      <c r="N12" s="56">
        <f>VLOOKUP($A12,dXdata!DATA,MATCH(N$3,dXdata!IDS,0) + 1,FALSE)</f>
        <v>-32.914880587875075</v>
      </c>
      <c r="O12" s="56">
        <f>VLOOKUP($A24,dXdata!DATA,MATCH(N$3,dXdata!IDS,0) + 1,FALSE)</f>
        <v>-19.747451696333485</v>
      </c>
      <c r="P12" s="57">
        <f>VLOOKUP($A12,dXdata!DATA,MATCH(P$3,dXdata!IDS,0) + 1,FALSE)</f>
        <v>22440</v>
      </c>
      <c r="Q12" s="57">
        <f>VLOOKUP($A24,dXdata!DATA,MATCH(P$3,dXdata!IDS,0) + 1,FALSE)</f>
        <v>16250</v>
      </c>
      <c r="R12" s="56">
        <f>VLOOKUP($A12,dXdata!DATA,MATCH(R$3,dXdata!IDS,0) + 1,FALSE)</f>
        <v>-32.429990966576327</v>
      </c>
      <c r="S12" s="56">
        <f>VLOOKUP($A24,dXdata!DATA,MATCH(R$3,dXdata!IDS,0) + 1,FALSE)</f>
        <v>-27.584670231729056</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6.7434468468438711</v>
      </c>
      <c r="AO12" s="56"/>
      <c r="AP12" s="56">
        <f>VLOOKUP($A12,dXdata!DATA,MATCH(AP$3,dXdata!IDS,0) + 1,FALSE)</f>
        <v>2.6073790989149166</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6.6632526660107381</v>
      </c>
      <c r="BE12" s="56"/>
      <c r="BF12" s="56">
        <f>VLOOKUP($A12,dXdata!DATA,MATCH(BF$3,dXdata!IDS,0) + 1,FALSE)</f>
        <v>5.9392870000000002</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7">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64140</v>
      </c>
      <c r="M13" s="57">
        <f>VLOOKUP($A25,dXdata!DATA,MATCH(L$3,dXdata!IDS,0) + 1,FALSE)</f>
        <v>52280</v>
      </c>
      <c r="N13" s="56">
        <f>VLOOKUP($A13,dXdata!DATA,MATCH(N$3,dXdata!IDS,0) + 1,FALSE)</f>
        <v>-36.551587694133936</v>
      </c>
      <c r="O13" s="56">
        <f>VLOOKUP($A25,dXdata!DATA,MATCH(N$3,dXdata!IDS,0) + 1,FALSE)</f>
        <v>-18.490801371998757</v>
      </c>
      <c r="P13" s="57">
        <f>VLOOKUP($A13,dXdata!DATA,MATCH(P$3,dXdata!IDS,0) + 1,FALSE)</f>
        <v>21930</v>
      </c>
      <c r="Q13" s="57">
        <f>VLOOKUP($A25,dXdata!DATA,MATCH(P$3,dXdata!IDS,0) + 1,FALSE)</f>
        <v>16240</v>
      </c>
      <c r="R13" s="56">
        <f>VLOOKUP($A13,dXdata!DATA,MATCH(R$3,dXdata!IDS,0) + 1,FALSE)</f>
        <v>-36.157205240174676</v>
      </c>
      <c r="S13" s="56">
        <f>VLOOKUP($A25,dXdata!DATA,MATCH(R$3,dXdata!IDS,0) + 1,FALSE)</f>
        <v>-25.946192430460556</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6.8578120673444509</v>
      </c>
      <c r="AO13" s="56"/>
      <c r="AP13" s="56">
        <f>VLOOKUP($A13,dXdata!DATA,MATCH(AP$3,dXdata!IDS,0) + 1,FALSE)</f>
        <v>2.6120828148488604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6.8034641679294401</v>
      </c>
      <c r="BE13" s="56"/>
      <c r="BF13" s="56">
        <f>VLOOKUP($A13,dXdata!DATA,MATCH(BF$3,dXdata!IDS,0) + 1,FALSE)</f>
        <v>6.2290330000000003</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7">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64690</v>
      </c>
      <c r="M14" s="57">
        <f>VLOOKUP($A26,dXdata!DATA,MATCH(L$3,dXdata!IDS,0) + 1,FALSE)</f>
        <v>50000</v>
      </c>
      <c r="N14" s="56">
        <f>VLOOKUP($A14,dXdata!DATA,MATCH(N$3,dXdata!IDS,0) + 1,FALSE)</f>
        <v>-36.665361268846688</v>
      </c>
      <c r="O14" s="56">
        <f>VLOOKUP($A26,dXdata!DATA,MATCH(N$3,dXdata!IDS,0) + 1,FALSE)</f>
        <v>-22.708301128458807</v>
      </c>
      <c r="P14" s="57">
        <f>VLOOKUP($A14,dXdata!DATA,MATCH(P$3,dXdata!IDS,0) + 1,FALSE)</f>
        <v>21950</v>
      </c>
      <c r="Q14" s="57">
        <f>VLOOKUP($A26,dXdata!DATA,MATCH(P$3,dXdata!IDS,0) + 1,FALSE)</f>
        <v>15600</v>
      </c>
      <c r="R14" s="56">
        <f>VLOOKUP($A14,dXdata!DATA,MATCH(R$3,dXdata!IDS,0) + 1,FALSE)</f>
        <v>-36.487268518518526</v>
      </c>
      <c r="S14" s="56">
        <f>VLOOKUP($A26,dXdata!DATA,MATCH(R$3,dXdata!IDS,0) + 1,FALSE)</f>
        <v>-28.929384965831439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6.753144044527243</v>
      </c>
      <c r="AO14" s="56"/>
      <c r="AP14" s="56">
        <f>VLOOKUP($A14,dXdata!DATA,MATCH(AP$3,dXdata!IDS,0) + 1,FALSE)</f>
        <v>2.5900228193355157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6.7363336644559464</v>
      </c>
      <c r="BE14" s="56"/>
      <c r="BF14" s="56">
        <f>VLOOKUP($A14,dXdata!DATA,MATCH(BF$3,dXdata!IDS,0) + 1,FALSE)</f>
        <v>6.4034659999999999</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7">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63240</v>
      </c>
      <c r="M15" s="57">
        <f>VLOOKUP($A27,dXdata!DATA,MATCH(L$3,dXdata!IDS,0) + 1,FALSE)</f>
        <v>49570</v>
      </c>
      <c r="N15" s="56">
        <f>VLOOKUP($A15,dXdata!DATA,MATCH(N$3,dXdata!IDS,0) + 1,FALSE)</f>
        <v>-36.620565243535772</v>
      </c>
      <c r="O15" s="56">
        <f>VLOOKUP($A27,dXdata!DATA,MATCH(N$3,dXdata!IDS,0) + 1,FALSE)</f>
        <v>-21.616065781151171</v>
      </c>
      <c r="P15" s="57">
        <f>VLOOKUP($A15,dXdata!DATA,MATCH(P$3,dXdata!IDS,0) + 1,FALSE)</f>
        <v>21370</v>
      </c>
      <c r="Q15" s="57">
        <f>VLOOKUP($A27,dXdata!DATA,MATCH(P$3,dXdata!IDS,0) + 1,FALSE)</f>
        <v>15440</v>
      </c>
      <c r="R15" s="56">
        <f>VLOOKUP($A15,dXdata!DATA,MATCH(R$3,dXdata!IDS,0) + 1,FALSE)</f>
        <v>-36.417732817613803</v>
      </c>
      <c r="S15" s="56">
        <f>VLOOKUP($A27,dXdata!DATA,MATCH(R$3,dXdata!IDS,0) + 1,FALSE)</f>
        <v>-27.749181094992981</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6.7291561871747616</v>
      </c>
      <c r="AO15" s="56"/>
      <c r="AP15" s="56">
        <f>VLOOKUP($A15,dXdata!DATA,MATCH(AP$3,dXdata!IDS,0) + 1,FALSE)</f>
        <v>2.59092564837484</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6.7438825287739705</v>
      </c>
      <c r="BE15" s="56"/>
      <c r="BF15" s="56">
        <f>VLOOKUP($A15,dXdata!DATA,MATCH(BF$3,dXdata!IDS,0) + 1,FALSE)</f>
        <v>6.4719239999999996</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4"/>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44853</v>
      </c>
      <c r="C15" s="49">
        <v>44853</v>
      </c>
      <c r="D15" s="49">
        <v>44841</v>
      </c>
      <c r="E15" s="49">
        <v>44841</v>
      </c>
      <c r="F15" s="49">
        <v>44841</v>
      </c>
      <c r="G15" s="49">
        <v>44833</v>
      </c>
      <c r="H15" s="49">
        <v>44833</v>
      </c>
      <c r="I15" s="49">
        <v>44833</v>
      </c>
      <c r="J15" s="49">
        <v>44833</v>
      </c>
      <c r="K15" s="49">
        <v>44841</v>
      </c>
      <c r="L15" s="49">
        <v>44833</v>
      </c>
      <c r="M15" s="49">
        <v>44841</v>
      </c>
      <c r="N15" s="49">
        <v>44841</v>
      </c>
      <c r="O15" s="49">
        <v>44841</v>
      </c>
      <c r="P15" s="49">
        <v>44841</v>
      </c>
      <c r="Q15" s="49">
        <v>44841</v>
      </c>
      <c r="R15" s="49">
        <v>44833</v>
      </c>
      <c r="S15" s="49">
        <v>44841</v>
      </c>
      <c r="T15" s="49">
        <v>44841</v>
      </c>
      <c r="U15" s="49">
        <v>44833</v>
      </c>
      <c r="V15" s="49">
        <v>44833</v>
      </c>
      <c r="W15" s="49">
        <v>43188</v>
      </c>
      <c r="X15" s="49">
        <v>44853</v>
      </c>
      <c r="Y15" s="49">
        <v>44833</v>
      </c>
      <c r="Z15" s="49">
        <v>44841</v>
      </c>
      <c r="AA15" s="49">
        <v>44841</v>
      </c>
      <c r="AB15" s="49">
        <v>44841</v>
      </c>
      <c r="AC15" s="49">
        <v>44853</v>
      </c>
      <c r="AD15" s="49">
        <v>44853</v>
      </c>
      <c r="AE15" s="49">
        <v>43714</v>
      </c>
      <c r="AF15" s="49">
        <v>43714</v>
      </c>
      <c r="AG15" s="49">
        <v>44833</v>
      </c>
      <c r="AH15" s="49">
        <v>44853</v>
      </c>
    </row>
    <row r="16" spans="1:34" x14ac:dyDescent="0.2">
      <c r="A16" s="52">
        <v>42736</v>
      </c>
      <c r="B16" s="59">
        <v>2.3082650781831582</v>
      </c>
      <c r="C16" s="53">
        <v>2.1293375394321856</v>
      </c>
      <c r="D16" s="53">
        <v>9.5</v>
      </c>
      <c r="E16" s="53">
        <v>6.7</v>
      </c>
      <c r="F16" s="53">
        <v>840.2</v>
      </c>
      <c r="G16" s="54">
        <v>91470</v>
      </c>
      <c r="H16" s="53">
        <v>37.756024096385545</v>
      </c>
      <c r="I16" s="54">
        <v>30950</v>
      </c>
      <c r="J16" s="53">
        <v>46.612979630506878</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6.6146501670785325</v>
      </c>
      <c r="V16" s="59">
        <v>2.6302026832067202</v>
      </c>
      <c r="W16" s="60">
        <v>101.669213</v>
      </c>
      <c r="X16" s="54">
        <v>426</v>
      </c>
      <c r="Y16" s="54">
        <v>391</v>
      </c>
      <c r="Z16" s="60">
        <v>943</v>
      </c>
      <c r="AA16" s="60">
        <v>467509</v>
      </c>
      <c r="AB16" s="60">
        <v>0.39571968107427613</v>
      </c>
      <c r="AC16" s="53">
        <v>6.1695210166645147</v>
      </c>
      <c r="AD16" s="53">
        <v>5.7489610000000004</v>
      </c>
      <c r="AE16" s="54">
        <v>0</v>
      </c>
      <c r="AF16" s="54">
        <v>15</v>
      </c>
      <c r="AG16" s="54">
        <v>8</v>
      </c>
      <c r="AH16" s="206">
        <v>211.71464</v>
      </c>
    </row>
    <row r="17" spans="1:34" x14ac:dyDescent="0.2">
      <c r="A17" s="52">
        <v>42767</v>
      </c>
      <c r="B17" s="59">
        <v>2.0833333333333259</v>
      </c>
      <c r="C17" s="53">
        <v>2.0456333595594067</v>
      </c>
      <c r="D17" s="53">
        <v>9.1</v>
      </c>
      <c r="E17" s="53">
        <v>6.9</v>
      </c>
      <c r="F17" s="53">
        <v>838.6</v>
      </c>
      <c r="G17" s="54">
        <v>86300</v>
      </c>
      <c r="H17" s="53">
        <v>25.94862813776999</v>
      </c>
      <c r="I17" s="54">
        <v>29220</v>
      </c>
      <c r="J17" s="53">
        <v>34.654377880184327</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6.6420921081285504</v>
      </c>
      <c r="V17" s="59">
        <v>2.6315221270605318</v>
      </c>
      <c r="W17" s="60">
        <v>110.624357</v>
      </c>
      <c r="X17" s="54">
        <v>508</v>
      </c>
      <c r="Y17" s="54">
        <v>426</v>
      </c>
      <c r="Z17" s="60">
        <v>1334</v>
      </c>
      <c r="AA17" s="60">
        <v>480786</v>
      </c>
      <c r="AB17" s="60">
        <v>0.54249694997966658</v>
      </c>
      <c r="AC17" s="53">
        <v>6.2805844775872988</v>
      </c>
      <c r="AD17" s="53">
        <v>5.8468669999999996</v>
      </c>
      <c r="AE17" s="54">
        <v>401</v>
      </c>
      <c r="AF17" s="54">
        <v>420</v>
      </c>
      <c r="AG17" s="54">
        <v>9</v>
      </c>
      <c r="AH17" s="206">
        <v>203.44859099999999</v>
      </c>
    </row>
    <row r="18" spans="1:34" x14ac:dyDescent="0.2">
      <c r="A18" s="52">
        <v>42795</v>
      </c>
      <c r="B18" s="59">
        <v>1.3284132841328455</v>
      </c>
      <c r="C18" s="53">
        <v>1.5637216575449475</v>
      </c>
      <c r="D18" s="53">
        <v>9.1</v>
      </c>
      <c r="E18" s="53">
        <v>7.2</v>
      </c>
      <c r="F18" s="53">
        <v>836</v>
      </c>
      <c r="G18" s="54">
        <v>83010</v>
      </c>
      <c r="H18" s="53">
        <v>16.488913836654497</v>
      </c>
      <c r="I18" s="54">
        <v>28220</v>
      </c>
      <c r="J18" s="53">
        <v>25.199645075421472</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6.5873500242028573</v>
      </c>
      <c r="V18" s="59">
        <v>2.5990587386813462</v>
      </c>
      <c r="W18" s="60">
        <v>111.692083</v>
      </c>
      <c r="X18" s="54">
        <v>1145</v>
      </c>
      <c r="Y18" s="54">
        <v>504</v>
      </c>
      <c r="Z18" s="60">
        <v>1906</v>
      </c>
      <c r="AA18" s="60">
        <v>490980</v>
      </c>
      <c r="AB18" s="60">
        <v>0.58736517719568571</v>
      </c>
      <c r="AC18" s="53">
        <v>6.4467492999524092</v>
      </c>
      <c r="AD18" s="53">
        <v>5.9791249999999998</v>
      </c>
      <c r="AE18" s="54">
        <v>327</v>
      </c>
      <c r="AF18" s="54">
        <v>231</v>
      </c>
      <c r="AG18" s="54">
        <v>10</v>
      </c>
      <c r="AH18" s="206">
        <v>377.489687</v>
      </c>
    </row>
    <row r="19" spans="1:34" x14ac:dyDescent="0.2">
      <c r="A19" s="52">
        <v>42826</v>
      </c>
      <c r="B19" s="59">
        <v>1.77121771217712</v>
      </c>
      <c r="C19" s="53">
        <v>1.6367887763055311</v>
      </c>
      <c r="D19" s="53">
        <v>9.1</v>
      </c>
      <c r="E19" s="53">
        <v>7</v>
      </c>
      <c r="F19" s="53">
        <v>838.9</v>
      </c>
      <c r="G19" s="54">
        <v>79540</v>
      </c>
      <c r="H19" s="53">
        <v>8.3208497889146074</v>
      </c>
      <c r="I19" s="54">
        <v>27110</v>
      </c>
      <c r="J19" s="53">
        <v>15.805211448099099</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6.6109174799257735</v>
      </c>
      <c r="V19" s="59">
        <v>2.6439113344133465</v>
      </c>
      <c r="W19" s="60">
        <v>109.403066</v>
      </c>
      <c r="X19" s="54">
        <v>1099</v>
      </c>
      <c r="Y19" s="54">
        <v>407</v>
      </c>
      <c r="Z19" s="60">
        <v>1971</v>
      </c>
      <c r="AA19" s="60">
        <v>495555</v>
      </c>
      <c r="AB19" s="60">
        <v>0.59799757281553401</v>
      </c>
      <c r="AC19" s="53">
        <v>6.4426544875740452</v>
      </c>
      <c r="AD19" s="53">
        <v>6.0370160000000004</v>
      </c>
      <c r="AE19" s="54">
        <v>229</v>
      </c>
      <c r="AF19" s="54">
        <v>154</v>
      </c>
      <c r="AG19" s="54">
        <v>14</v>
      </c>
      <c r="AH19" s="206">
        <v>262.26815900000003</v>
      </c>
    </row>
    <row r="20" spans="1:34" x14ac:dyDescent="0.2">
      <c r="A20" s="52">
        <v>42856</v>
      </c>
      <c r="B20" s="59">
        <v>1.3980868285504044</v>
      </c>
      <c r="C20" s="53">
        <v>1.3198757763975166</v>
      </c>
      <c r="D20" s="53">
        <v>9.1999999999999993</v>
      </c>
      <c r="E20" s="53">
        <v>6.9</v>
      </c>
      <c r="F20" s="53">
        <v>848.2</v>
      </c>
      <c r="G20" s="54">
        <v>73040</v>
      </c>
      <c r="H20" s="53">
        <v>-9.7714638665843072</v>
      </c>
      <c r="I20" s="54">
        <v>25820</v>
      </c>
      <c r="J20" s="53">
        <v>0.66276803118907601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6.6768885812492123</v>
      </c>
      <c r="V20" s="59">
        <v>2.7025212250371822</v>
      </c>
      <c r="W20" s="60">
        <v>111.52138100000001</v>
      </c>
      <c r="X20" s="54">
        <v>957</v>
      </c>
      <c r="Y20" s="54">
        <v>460</v>
      </c>
      <c r="Z20" s="60">
        <v>2119</v>
      </c>
      <c r="AA20" s="60">
        <v>504316</v>
      </c>
      <c r="AB20" s="60">
        <v>0.54811174340403512</v>
      </c>
      <c r="AC20" s="53">
        <v>6.7520509630280019</v>
      </c>
      <c r="AD20" s="53">
        <v>6.1977659999999997</v>
      </c>
      <c r="AE20" s="54">
        <v>253</v>
      </c>
      <c r="AF20" s="54">
        <v>217</v>
      </c>
      <c r="AG20" s="54">
        <v>15</v>
      </c>
      <c r="AH20" s="206">
        <v>377.96681799999999</v>
      </c>
    </row>
    <row r="21" spans="1:34" x14ac:dyDescent="0.2">
      <c r="A21" s="52">
        <v>42887</v>
      </c>
      <c r="B21" s="59">
        <v>0.65885797950220315</v>
      </c>
      <c r="C21" s="53">
        <v>1.0069713400464808</v>
      </c>
      <c r="D21" s="53">
        <v>8.6</v>
      </c>
      <c r="E21" s="53">
        <v>6.5</v>
      </c>
      <c r="F21" s="53">
        <v>859.1</v>
      </c>
      <c r="G21" s="54">
        <v>71520</v>
      </c>
      <c r="H21" s="53">
        <v>-12.759209563308127</v>
      </c>
      <c r="I21" s="54">
        <v>24600</v>
      </c>
      <c r="J21" s="53">
        <v>-5.6748466257668717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6.7390560963327211</v>
      </c>
      <c r="V21" s="59">
        <v>2.7114076910747182</v>
      </c>
      <c r="W21" s="60">
        <v>111.516792</v>
      </c>
      <c r="X21" s="54">
        <v>1390</v>
      </c>
      <c r="Y21" s="54">
        <v>435</v>
      </c>
      <c r="Z21" s="60">
        <v>2140</v>
      </c>
      <c r="AA21" s="60">
        <v>500889</v>
      </c>
      <c r="AB21" s="60">
        <v>0.56990679094540608</v>
      </c>
      <c r="AC21" s="53">
        <v>6.5671840084251869</v>
      </c>
      <c r="AD21" s="53">
        <v>5.9678290000000001</v>
      </c>
      <c r="AE21" s="54">
        <v>292</v>
      </c>
      <c r="AF21" s="54">
        <v>208</v>
      </c>
      <c r="AG21" s="54">
        <v>12</v>
      </c>
      <c r="AH21" s="206">
        <v>328.27255500000001</v>
      </c>
    </row>
    <row r="22" spans="1:34" x14ac:dyDescent="0.2">
      <c r="A22" s="52">
        <v>42917</v>
      </c>
      <c r="B22" s="59">
        <v>1.3245033112582627</v>
      </c>
      <c r="C22" s="53">
        <v>1.1636927851047307</v>
      </c>
      <c r="D22" s="53">
        <v>8.4</v>
      </c>
      <c r="E22" s="53">
        <v>6.4</v>
      </c>
      <c r="F22" s="53">
        <v>867.1</v>
      </c>
      <c r="G22" s="54">
        <v>64450</v>
      </c>
      <c r="H22" s="53">
        <v>-32.021938614070244</v>
      </c>
      <c r="I22" s="54">
        <v>22440</v>
      </c>
      <c r="J22" s="53">
        <v>-28.237927726255197</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6.6819913183681523</v>
      </c>
      <c r="V22" s="59">
        <v>2.6515954991162793</v>
      </c>
      <c r="W22" s="60">
        <v>113.571958</v>
      </c>
      <c r="X22" s="54">
        <v>1146</v>
      </c>
      <c r="Y22" s="54">
        <v>328</v>
      </c>
      <c r="Z22" s="60">
        <v>1637</v>
      </c>
      <c r="AA22" s="60">
        <v>478307</v>
      </c>
      <c r="AB22" s="60">
        <v>0.54914458235491448</v>
      </c>
      <c r="AC22" s="53">
        <v>6.7143076505094363</v>
      </c>
      <c r="AD22" s="53">
        <v>5.8342890000000001</v>
      </c>
      <c r="AE22" s="54">
        <v>246</v>
      </c>
      <c r="AF22" s="54">
        <v>158</v>
      </c>
      <c r="AG22" s="54">
        <v>5</v>
      </c>
      <c r="AH22" s="206">
        <v>291.73443700000001</v>
      </c>
    </row>
    <row r="23" spans="1:34" x14ac:dyDescent="0.2">
      <c r="A23" s="52">
        <v>42948</v>
      </c>
      <c r="B23" s="59">
        <v>1.247248716067495</v>
      </c>
      <c r="C23" s="53">
        <v>1.3986013986014179</v>
      </c>
      <c r="D23" s="53">
        <v>8.6999999999999993</v>
      </c>
      <c r="E23" s="53">
        <v>6.5</v>
      </c>
      <c r="F23" s="53">
        <v>864.4</v>
      </c>
      <c r="G23" s="54">
        <v>67000</v>
      </c>
      <c r="H23" s="53">
        <v>-25.95048629531388</v>
      </c>
      <c r="I23" s="54">
        <v>22700</v>
      </c>
      <c r="J23" s="53">
        <v>-23.258958755916158</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6.6406811164359745</v>
      </c>
      <c r="V23" s="59">
        <v>2.5924271151963496</v>
      </c>
      <c r="W23" s="60">
        <v>121.692031</v>
      </c>
      <c r="X23" s="54">
        <v>809</v>
      </c>
      <c r="Y23" s="54">
        <v>450</v>
      </c>
      <c r="Z23" s="60">
        <v>1602</v>
      </c>
      <c r="AA23" s="60">
        <v>478712</v>
      </c>
      <c r="AB23" s="60">
        <v>0.53257978723404253</v>
      </c>
      <c r="AC23" s="53">
        <v>6.5444465990309828</v>
      </c>
      <c r="AD23" s="53">
        <v>5.9496770000000003</v>
      </c>
      <c r="AE23" s="54">
        <v>297</v>
      </c>
      <c r="AF23" s="54">
        <v>215</v>
      </c>
      <c r="AG23" s="54">
        <v>18</v>
      </c>
      <c r="AH23" s="206">
        <v>340.54346099999998</v>
      </c>
    </row>
    <row r="24" spans="1:34" x14ac:dyDescent="0.2">
      <c r="A24" s="52">
        <v>42979</v>
      </c>
      <c r="B24" s="59">
        <v>1.4001473839351464</v>
      </c>
      <c r="C24" s="53">
        <v>1.552795031055898</v>
      </c>
      <c r="D24" s="53">
        <v>8.8000000000000007</v>
      </c>
      <c r="E24" s="53">
        <v>6.4</v>
      </c>
      <c r="F24" s="53">
        <v>856.7</v>
      </c>
      <c r="G24" s="54">
        <v>65730</v>
      </c>
      <c r="H24" s="53">
        <v>-32.914880587875075</v>
      </c>
      <c r="I24" s="54">
        <v>22440</v>
      </c>
      <c r="J24" s="53">
        <v>-32.429990966576327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6.7434468468438711</v>
      </c>
      <c r="V24" s="59">
        <v>2.6073790989149166</v>
      </c>
      <c r="W24" s="60">
        <v>112.44416</v>
      </c>
      <c r="X24" s="54">
        <v>914</v>
      </c>
      <c r="Y24" s="54">
        <v>404</v>
      </c>
      <c r="Z24" s="60">
        <v>1462</v>
      </c>
      <c r="AA24" s="60">
        <v>484849</v>
      </c>
      <c r="AB24" s="60">
        <v>0.44764237599510104</v>
      </c>
      <c r="AC24" s="53">
        <v>6.6632526660107381</v>
      </c>
      <c r="AD24" s="53">
        <v>5.9392870000000002</v>
      </c>
      <c r="AE24" s="54">
        <v>296</v>
      </c>
      <c r="AF24" s="54">
        <v>189</v>
      </c>
      <c r="AG24" s="54">
        <v>5</v>
      </c>
      <c r="AH24" s="206">
        <v>1161.7674730000001</v>
      </c>
    </row>
    <row r="25" spans="1:34" x14ac:dyDescent="0.2">
      <c r="A25" s="52">
        <v>43009</v>
      </c>
      <c r="B25" s="59">
        <v>1.3939838591342513</v>
      </c>
      <c r="C25" s="53">
        <v>1.3942680092951187</v>
      </c>
      <c r="D25" s="53">
        <v>8.4</v>
      </c>
      <c r="E25" s="53">
        <v>6.1</v>
      </c>
      <c r="F25" s="53">
        <v>848.7</v>
      </c>
      <c r="G25" s="54">
        <v>64140</v>
      </c>
      <c r="H25" s="53">
        <v>-36.551587694133936</v>
      </c>
      <c r="I25" s="54">
        <v>21930</v>
      </c>
      <c r="J25" s="53">
        <v>-36.157205240174676</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6.8578120673444509</v>
      </c>
      <c r="V25" s="59">
        <v>2.6120828148488604</v>
      </c>
      <c r="W25" s="60">
        <v>116.616759</v>
      </c>
      <c r="X25" s="54">
        <v>953</v>
      </c>
      <c r="Y25" s="54">
        <v>450</v>
      </c>
      <c r="Z25" s="60">
        <v>1467</v>
      </c>
      <c r="AA25" s="60">
        <v>475918</v>
      </c>
      <c r="AB25" s="60">
        <v>0.56336405529953915</v>
      </c>
      <c r="AC25" s="53">
        <v>6.8034641679294401</v>
      </c>
      <c r="AD25" s="53">
        <v>6.2290330000000003</v>
      </c>
      <c r="AE25" s="54">
        <v>334</v>
      </c>
      <c r="AF25" s="54">
        <v>171</v>
      </c>
      <c r="AG25" s="54">
        <v>11</v>
      </c>
      <c r="AH25" s="206">
        <v>341.50022799999999</v>
      </c>
    </row>
    <row r="26" spans="1:34" x14ac:dyDescent="0.2">
      <c r="A26" s="52">
        <v>43040</v>
      </c>
      <c r="B26" s="59">
        <v>2.584933530280642</v>
      </c>
      <c r="C26" s="53">
        <v>2.0995334370140117</v>
      </c>
      <c r="D26" s="53">
        <v>7.5</v>
      </c>
      <c r="E26" s="53">
        <v>5.7</v>
      </c>
      <c r="F26" s="53">
        <v>845.9</v>
      </c>
      <c r="G26" s="54">
        <v>64690</v>
      </c>
      <c r="H26" s="53">
        <v>-36.665361268846688</v>
      </c>
      <c r="I26" s="54">
        <v>21950</v>
      </c>
      <c r="J26" s="53">
        <v>-36.487268518518526</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6.753144044527243</v>
      </c>
      <c r="V26" s="59">
        <v>2.5900228193355157</v>
      </c>
      <c r="W26" s="60">
        <v>121.054918</v>
      </c>
      <c r="X26" s="54">
        <v>1504</v>
      </c>
      <c r="Y26" s="54">
        <v>403</v>
      </c>
      <c r="Z26" s="60">
        <v>1411</v>
      </c>
      <c r="AA26" s="60">
        <v>461970</v>
      </c>
      <c r="AB26" s="60">
        <v>0.68461911693352728</v>
      </c>
      <c r="AC26" s="53">
        <v>6.7363336644559464</v>
      </c>
      <c r="AD26" s="53">
        <v>6.4034659999999999</v>
      </c>
      <c r="AE26" s="54">
        <v>612</v>
      </c>
      <c r="AF26" s="54">
        <v>130</v>
      </c>
      <c r="AG26" s="54">
        <v>15</v>
      </c>
      <c r="AH26" s="206">
        <v>379.17111599999998</v>
      </c>
    </row>
    <row r="27" spans="1:34" x14ac:dyDescent="0.2">
      <c r="A27" s="52">
        <v>43070</v>
      </c>
      <c r="B27" s="59">
        <v>1.9955654101995401</v>
      </c>
      <c r="C27" s="53">
        <v>1.8691588785046731</v>
      </c>
      <c r="D27" s="53">
        <v>7.3</v>
      </c>
      <c r="E27" s="53">
        <v>5.5</v>
      </c>
      <c r="F27" s="53">
        <v>852.9</v>
      </c>
      <c r="G27" s="54">
        <v>63240</v>
      </c>
      <c r="H27" s="53">
        <v>-36.620565243535772</v>
      </c>
      <c r="I27" s="54">
        <v>21370</v>
      </c>
      <c r="J27" s="53">
        <v>-36.417732817613803</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6.7291561871747616</v>
      </c>
      <c r="V27" s="59">
        <v>2.59092564837484</v>
      </c>
      <c r="W27" s="60">
        <v>128.33478099999999</v>
      </c>
      <c r="X27" s="54">
        <v>683</v>
      </c>
      <c r="Y27" s="54">
        <v>350</v>
      </c>
      <c r="Z27" s="60">
        <v>1006</v>
      </c>
      <c r="AA27" s="60">
        <v>451587</v>
      </c>
      <c r="AB27" s="60">
        <v>0.823240589198036</v>
      </c>
      <c r="AC27" s="53">
        <v>6.7438825287739705</v>
      </c>
      <c r="AD27" s="53">
        <v>6.4719239999999996</v>
      </c>
      <c r="AE27" s="54">
        <v>162</v>
      </c>
      <c r="AF27" s="54">
        <v>112</v>
      </c>
      <c r="AG27" s="54">
        <v>9</v>
      </c>
      <c r="AH27" s="206">
        <v>296.10886599999998</v>
      </c>
    </row>
    <row r="28" spans="1:34" x14ac:dyDescent="0.2">
      <c r="A28" s="52">
        <v>43101</v>
      </c>
      <c r="B28" s="59">
        <v>1.3828238719068464</v>
      </c>
      <c r="C28" s="53">
        <v>1.698841698841691</v>
      </c>
      <c r="D28" s="53">
        <v>7.5</v>
      </c>
      <c r="E28" s="53">
        <v>5.7</v>
      </c>
      <c r="F28" s="53">
        <v>857.2</v>
      </c>
      <c r="G28" s="54">
        <v>62790</v>
      </c>
      <c r="H28" s="53">
        <v>-31.354542472941947</v>
      </c>
      <c r="I28" s="54">
        <v>21260</v>
      </c>
      <c r="J28" s="53">
        <v>-31.308562197092083</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6.7770050823857693</v>
      </c>
      <c r="V28" s="59">
        <v>2.6500616788458693</v>
      </c>
      <c r="W28" s="60">
        <v>121.757577</v>
      </c>
      <c r="X28" s="54">
        <v>651</v>
      </c>
      <c r="Y28" s="54">
        <v>383</v>
      </c>
      <c r="Z28" s="60">
        <v>959</v>
      </c>
      <c r="AA28" s="60">
        <v>468023</v>
      </c>
      <c r="AB28" s="60">
        <v>0.39047231270358312</v>
      </c>
      <c r="AC28" s="53">
        <v>6.8072946035598667</v>
      </c>
      <c r="AD28" s="53">
        <v>6.399127</v>
      </c>
      <c r="AE28" s="54">
        <v>0</v>
      </c>
      <c r="AF28" s="54">
        <v>0</v>
      </c>
      <c r="AG28" s="54">
        <v>5</v>
      </c>
      <c r="AH28" s="206">
        <v>193.286145</v>
      </c>
    </row>
    <row r="29" spans="1:34" x14ac:dyDescent="0.2">
      <c r="A29" s="52">
        <v>43132</v>
      </c>
      <c r="B29" s="59">
        <v>2.186588921282806</v>
      </c>
      <c r="C29" s="53">
        <v>2.1588280647648617</v>
      </c>
      <c r="D29" s="53">
        <v>7.7</v>
      </c>
      <c r="E29" s="53">
        <v>6</v>
      </c>
      <c r="F29" s="53">
        <v>859.9</v>
      </c>
      <c r="G29" s="54">
        <v>60570</v>
      </c>
      <c r="H29" s="53">
        <v>-29.814600231749711</v>
      </c>
      <c r="I29" s="54">
        <v>20460</v>
      </c>
      <c r="J29" s="53">
        <v>-29.979466119096511</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6.7416983355532132</v>
      </c>
      <c r="V29" s="59">
        <v>2.6346669750917311</v>
      </c>
      <c r="W29" s="60">
        <v>112.01235200000001</v>
      </c>
      <c r="X29" s="54">
        <v>578</v>
      </c>
      <c r="Y29" s="54">
        <v>384</v>
      </c>
      <c r="Z29" s="60">
        <v>1089</v>
      </c>
      <c r="AA29" s="60">
        <v>493008</v>
      </c>
      <c r="AB29" s="60">
        <v>0.4533721898417985</v>
      </c>
      <c r="AC29" s="53">
        <v>6.8706299889074298</v>
      </c>
      <c r="AD29" s="53">
        <v>6.3566159999999998</v>
      </c>
      <c r="AE29" s="54">
        <v>557</v>
      </c>
      <c r="AF29" s="54">
        <v>466</v>
      </c>
      <c r="AG29" s="54">
        <v>10</v>
      </c>
      <c r="AH29" s="206">
        <v>340.68530900000002</v>
      </c>
    </row>
    <row r="30" spans="1:34" x14ac:dyDescent="0.2">
      <c r="A30" s="52">
        <v>43160</v>
      </c>
      <c r="B30" s="59">
        <v>2.2578295702840423</v>
      </c>
      <c r="C30" s="53">
        <v>2.3094688221708903</v>
      </c>
      <c r="D30" s="53">
        <v>8</v>
      </c>
      <c r="E30" s="53">
        <v>6.3</v>
      </c>
      <c r="F30" s="53">
        <v>854.8</v>
      </c>
      <c r="G30" s="54">
        <v>57790</v>
      </c>
      <c r="H30" s="53">
        <v>-30.38188170099988</v>
      </c>
      <c r="I30" s="54">
        <v>19480</v>
      </c>
      <c r="J30" s="53">
        <v>-30.970942593905026</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6.697058872260067</v>
      </c>
      <c r="V30" s="59">
        <v>2.6163643753678634</v>
      </c>
      <c r="W30" s="60">
        <v>117.05100899999999</v>
      </c>
      <c r="X30" s="54">
        <v>831</v>
      </c>
      <c r="Y30" s="54">
        <v>429</v>
      </c>
      <c r="Z30" s="60">
        <v>1369</v>
      </c>
      <c r="AA30" s="60">
        <v>495374</v>
      </c>
      <c r="AB30" s="60">
        <v>0.39738751814223511</v>
      </c>
      <c r="AC30" s="53">
        <v>6.7740900949047527</v>
      </c>
      <c r="AD30" s="53">
        <v>6.2465060000000001</v>
      </c>
      <c r="AE30" s="54">
        <v>256</v>
      </c>
      <c r="AF30" s="54">
        <v>228</v>
      </c>
      <c r="AG30" s="54">
        <v>16</v>
      </c>
      <c r="AH30" s="206">
        <v>440.93455299999999</v>
      </c>
    </row>
    <row r="31" spans="1:34" x14ac:dyDescent="0.2">
      <c r="A31" s="52">
        <v>43191</v>
      </c>
      <c r="B31" s="59">
        <v>2.3930384336475541</v>
      </c>
      <c r="C31" s="53">
        <v>2.223926380368102</v>
      </c>
      <c r="D31" s="53">
        <v>7.6</v>
      </c>
      <c r="E31" s="53">
        <v>6.2</v>
      </c>
      <c r="F31" s="53">
        <v>856.4</v>
      </c>
      <c r="G31" s="54">
        <v>56720</v>
      </c>
      <c r="H31" s="53">
        <v>-28.689967312044253</v>
      </c>
      <c r="I31" s="54">
        <v>19210</v>
      </c>
      <c r="J31" s="53">
        <v>-29.140538546661755</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6.7346493685624891</v>
      </c>
      <c r="V31" s="59">
        <v>2.6469488152985132</v>
      </c>
      <c r="W31" s="60" t="e">
        <v>#N/A</v>
      </c>
      <c r="X31" s="54">
        <v>1203</v>
      </c>
      <c r="Y31" s="54">
        <v>405</v>
      </c>
      <c r="Z31" s="60">
        <v>1514</v>
      </c>
      <c r="AA31" s="60">
        <v>478116</v>
      </c>
      <c r="AB31" s="60">
        <v>0.42480359147025815</v>
      </c>
      <c r="AC31" s="53">
        <v>6.8019838599552997</v>
      </c>
      <c r="AD31" s="53">
        <v>5.6888449999999997</v>
      </c>
      <c r="AE31" s="54">
        <v>152</v>
      </c>
      <c r="AF31" s="54">
        <v>165</v>
      </c>
      <c r="AG31" s="54">
        <v>19</v>
      </c>
      <c r="AH31" s="206">
        <v>438.125406</v>
      </c>
    </row>
    <row r="32" spans="1:34" x14ac:dyDescent="0.2">
      <c r="A32" s="52">
        <v>43221</v>
      </c>
      <c r="B32" s="59">
        <v>2.6124818577648812</v>
      </c>
      <c r="C32" s="53">
        <v>2.2222222222222365</v>
      </c>
      <c r="D32" s="53">
        <v>7.4</v>
      </c>
      <c r="E32" s="53">
        <v>6.2</v>
      </c>
      <c r="F32" s="53">
        <v>859</v>
      </c>
      <c r="G32" s="54">
        <v>54180</v>
      </c>
      <c r="H32" s="53">
        <v>-25.82146768893757</v>
      </c>
      <c r="I32" s="54">
        <v>18410</v>
      </c>
      <c r="J32" s="53">
        <v>-28.698683191324559</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7.0286628901679178</v>
      </c>
      <c r="V32" s="59">
        <v>2.7557591452392716</v>
      </c>
      <c r="W32" s="60" t="e">
        <v>#N/A</v>
      </c>
      <c r="X32" s="54">
        <v>1649</v>
      </c>
      <c r="Y32" s="54">
        <v>452</v>
      </c>
      <c r="Z32" s="60">
        <v>1725</v>
      </c>
      <c r="AA32" s="60">
        <v>490207</v>
      </c>
      <c r="AB32" s="60">
        <v>0.39509848831882732</v>
      </c>
      <c r="AC32" s="53">
        <v>7.358662402099637</v>
      </c>
      <c r="AD32" s="53">
        <v>6.2184109999999997</v>
      </c>
      <c r="AE32" s="54">
        <v>284</v>
      </c>
      <c r="AF32" s="54">
        <v>210</v>
      </c>
      <c r="AG32" s="54">
        <v>10</v>
      </c>
      <c r="AH32" s="206">
        <v>720.90606300000002</v>
      </c>
    </row>
    <row r="33" spans="1:34" x14ac:dyDescent="0.2">
      <c r="A33" s="52">
        <v>43252</v>
      </c>
      <c r="B33" s="59">
        <v>2.6181818181818084</v>
      </c>
      <c r="C33" s="53">
        <v>2.4539877300613355</v>
      </c>
      <c r="D33" s="53">
        <v>7.1</v>
      </c>
      <c r="E33" s="53">
        <v>6</v>
      </c>
      <c r="F33" s="53">
        <v>860</v>
      </c>
      <c r="G33" s="54">
        <v>55620</v>
      </c>
      <c r="H33" s="53">
        <v>-22.231543624161077</v>
      </c>
      <c r="I33" s="54">
        <v>17540</v>
      </c>
      <c r="J33" s="53">
        <v>-28.699186991869919</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6.8758583814762479</v>
      </c>
      <c r="V33" s="59">
        <v>2.7191595335311463</v>
      </c>
      <c r="W33" s="60" t="e">
        <v>#N/A</v>
      </c>
      <c r="X33" s="54">
        <v>1067</v>
      </c>
      <c r="Y33" s="54">
        <v>445</v>
      </c>
      <c r="Z33" s="60">
        <v>1895</v>
      </c>
      <c r="AA33" s="60">
        <v>494035</v>
      </c>
      <c r="AB33" s="60">
        <v>0.48979064357715174</v>
      </c>
      <c r="AC33" s="53">
        <v>6.8497633981799293</v>
      </c>
      <c r="AD33" s="53">
        <v>6.5619370000000004</v>
      </c>
      <c r="AE33" s="54">
        <v>248</v>
      </c>
      <c r="AF33" s="54">
        <v>159</v>
      </c>
      <c r="AG33" s="54">
        <v>12</v>
      </c>
      <c r="AH33" s="206">
        <v>395.63786299999998</v>
      </c>
    </row>
    <row r="34" spans="1:34" x14ac:dyDescent="0.2">
      <c r="A34" s="52">
        <v>43282</v>
      </c>
      <c r="B34" s="59">
        <v>3.3405954974582652</v>
      </c>
      <c r="C34" s="53">
        <v>2.9907975460122804</v>
      </c>
      <c r="D34" s="53">
        <v>7.6</v>
      </c>
      <c r="E34" s="53">
        <v>6</v>
      </c>
      <c r="F34" s="53">
        <v>856.1</v>
      </c>
      <c r="G34" s="54">
        <v>53580</v>
      </c>
      <c r="H34" s="53">
        <v>-16.865787432117919</v>
      </c>
      <c r="I34" s="54">
        <v>16810</v>
      </c>
      <c r="J34" s="53">
        <v>-25.089126559714792</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6.836255749108334</v>
      </c>
      <c r="V34" s="59">
        <v>2.6591410760009784</v>
      </c>
      <c r="W34" s="60" t="e">
        <v>#N/A</v>
      </c>
      <c r="X34" s="54">
        <v>1010</v>
      </c>
      <c r="Y34" s="54">
        <v>427</v>
      </c>
      <c r="Z34" s="60">
        <v>1547</v>
      </c>
      <c r="AA34" s="60">
        <v>479222</v>
      </c>
      <c r="AB34" s="60">
        <v>0.52245862884160754</v>
      </c>
      <c r="AC34" s="53">
        <v>6.972793438697348</v>
      </c>
      <c r="AD34" s="53">
        <v>6.6741409999999997</v>
      </c>
      <c r="AE34" s="54">
        <v>189</v>
      </c>
      <c r="AF34" s="54">
        <v>163</v>
      </c>
      <c r="AG34" s="54">
        <v>13</v>
      </c>
      <c r="AH34" s="206">
        <v>444.64394600000003</v>
      </c>
    </row>
    <row r="35" spans="1:34" x14ac:dyDescent="0.2">
      <c r="A35" s="52">
        <v>43313</v>
      </c>
      <c r="B35" s="59">
        <v>2.9710144927536097</v>
      </c>
      <c r="C35" s="53">
        <v>2.8352490421455823</v>
      </c>
      <c r="D35" s="53">
        <v>8.1</v>
      </c>
      <c r="E35" s="53">
        <v>6.2</v>
      </c>
      <c r="F35" s="53">
        <v>853.3</v>
      </c>
      <c r="G35" s="54">
        <v>53420</v>
      </c>
      <c r="H35" s="53">
        <v>-20.268656716417908</v>
      </c>
      <c r="I35" s="54">
        <v>16670</v>
      </c>
      <c r="J35" s="53">
        <v>-26.563876651982376</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6.8470304132009678</v>
      </c>
      <c r="V35" s="59">
        <v>2.6101463084450742</v>
      </c>
      <c r="W35" s="60" t="e">
        <v>#N/A</v>
      </c>
      <c r="X35" s="54">
        <v>1096</v>
      </c>
      <c r="Y35" s="54">
        <v>423</v>
      </c>
      <c r="Z35" s="60">
        <v>1491</v>
      </c>
      <c r="AA35" s="60">
        <v>483752</v>
      </c>
      <c r="AB35" s="60">
        <v>0.48773307163886165</v>
      </c>
      <c r="AC35" s="53">
        <v>7.0156053176467958</v>
      </c>
      <c r="AD35" s="53">
        <v>6.665089</v>
      </c>
      <c r="AE35" s="54">
        <v>172</v>
      </c>
      <c r="AF35" s="54">
        <v>220</v>
      </c>
      <c r="AG35" s="54">
        <v>23</v>
      </c>
      <c r="AH35" s="206">
        <v>352.979963</v>
      </c>
    </row>
    <row r="36" spans="1:34" x14ac:dyDescent="0.2">
      <c r="A36" s="52">
        <v>43344</v>
      </c>
      <c r="B36" s="59">
        <v>2.7616279069767602</v>
      </c>
      <c r="C36" s="53">
        <v>2.2171253822629744</v>
      </c>
      <c r="D36" s="53">
        <v>8.3000000000000007</v>
      </c>
      <c r="E36" s="53">
        <v>6.1</v>
      </c>
      <c r="F36" s="53">
        <v>853.8</v>
      </c>
      <c r="G36" s="54">
        <v>52750</v>
      </c>
      <c r="H36" s="53">
        <v>-19.747451696333485</v>
      </c>
      <c r="I36" s="54">
        <v>16250</v>
      </c>
      <c r="J36" s="53">
        <v>-27.584670231729056</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6.8764335628031574</v>
      </c>
      <c r="V36" s="59">
        <v>2.56963262693428</v>
      </c>
      <c r="W36" s="60" t="e">
        <v>#N/A</v>
      </c>
      <c r="X36" s="54">
        <v>834</v>
      </c>
      <c r="Y36" s="54">
        <v>348</v>
      </c>
      <c r="Z36" s="60">
        <v>1267</v>
      </c>
      <c r="AA36" s="60">
        <v>466016</v>
      </c>
      <c r="AB36" s="60">
        <v>0.4105638366817887</v>
      </c>
      <c r="AC36" s="53">
        <v>6.8464233713262121</v>
      </c>
      <c r="AD36" s="53">
        <v>6.8659340000000002</v>
      </c>
      <c r="AE36" s="54">
        <v>434</v>
      </c>
      <c r="AF36" s="54">
        <v>124</v>
      </c>
      <c r="AG36" s="54">
        <v>4</v>
      </c>
      <c r="AH36" s="206">
        <v>271.53466600000002</v>
      </c>
    </row>
    <row r="37" spans="1:34" x14ac:dyDescent="0.2">
      <c r="A37" s="52">
        <v>43374</v>
      </c>
      <c r="B37" s="59">
        <v>2.532561505065134</v>
      </c>
      <c r="C37" s="53">
        <v>2.4446142093200729</v>
      </c>
      <c r="D37" s="53">
        <v>8.3000000000000007</v>
      </c>
      <c r="E37" s="53">
        <v>5.8</v>
      </c>
      <c r="F37" s="53">
        <v>853.6</v>
      </c>
      <c r="G37" s="54">
        <v>52280</v>
      </c>
      <c r="H37" s="53">
        <v>-18.490801371998757</v>
      </c>
      <c r="I37" s="54">
        <v>16240</v>
      </c>
      <c r="J37" s="53">
        <v>-25.946192430460556</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6.7406787867081173</v>
      </c>
      <c r="V37" s="59">
        <v>2.5252040149405475</v>
      </c>
      <c r="W37" s="60" t="e">
        <v>#N/A</v>
      </c>
      <c r="X37" s="54">
        <v>686</v>
      </c>
      <c r="Y37" s="54">
        <v>447</v>
      </c>
      <c r="Z37" s="60">
        <v>1320</v>
      </c>
      <c r="AA37" s="60">
        <v>468444</v>
      </c>
      <c r="AB37" s="60">
        <v>0.54164956914238815</v>
      </c>
      <c r="AC37" s="53">
        <v>6.7951070372942475</v>
      </c>
      <c r="AD37" s="53">
        <v>6.8842059999999998</v>
      </c>
      <c r="AE37" s="54">
        <v>437</v>
      </c>
      <c r="AF37" s="54">
        <v>195</v>
      </c>
      <c r="AG37" s="54">
        <v>13</v>
      </c>
      <c r="AH37" s="206">
        <v>335.27802600000001</v>
      </c>
    </row>
    <row r="38" spans="1:34" x14ac:dyDescent="0.2">
      <c r="A38" s="52">
        <v>43405</v>
      </c>
      <c r="B38" s="59">
        <v>1.4398848092152639</v>
      </c>
      <c r="C38" s="53">
        <v>1.6755521706016685</v>
      </c>
      <c r="D38" s="53">
        <v>7.6</v>
      </c>
      <c r="E38" s="53">
        <v>5.3</v>
      </c>
      <c r="F38" s="53">
        <v>857.1</v>
      </c>
      <c r="G38" s="54">
        <v>50000</v>
      </c>
      <c r="H38" s="53">
        <v>-22.708301128458807</v>
      </c>
      <c r="I38" s="54">
        <v>15600</v>
      </c>
      <c r="J38" s="53">
        <v>-28.929384965831439</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6.8338961076578331</v>
      </c>
      <c r="V38" s="59">
        <v>2.5862862324264424</v>
      </c>
      <c r="W38" s="60" t="e">
        <v>#N/A</v>
      </c>
      <c r="X38" s="54">
        <v>836</v>
      </c>
      <c r="Y38" s="54">
        <v>440</v>
      </c>
      <c r="Z38" s="60">
        <v>1172</v>
      </c>
      <c r="AA38" s="60">
        <v>443533</v>
      </c>
      <c r="AB38" s="60">
        <v>0.61233019853709514</v>
      </c>
      <c r="AC38" s="53">
        <v>6.869092163854539</v>
      </c>
      <c r="AD38" s="53">
        <v>6.5513130000000004</v>
      </c>
      <c r="AE38" s="54">
        <v>349</v>
      </c>
      <c r="AF38" s="54">
        <v>184</v>
      </c>
      <c r="AG38" s="54">
        <v>16</v>
      </c>
      <c r="AH38" s="206">
        <v>380.203622</v>
      </c>
    </row>
    <row r="39" spans="1:34" x14ac:dyDescent="0.2">
      <c r="A39" s="52">
        <v>43435</v>
      </c>
      <c r="B39" s="59">
        <v>1.9565217391304346</v>
      </c>
      <c r="C39" s="53">
        <v>1.9877675840978437</v>
      </c>
      <c r="D39" s="53">
        <v>7</v>
      </c>
      <c r="E39" s="53">
        <v>5.3</v>
      </c>
      <c r="F39" s="53">
        <v>858.9</v>
      </c>
      <c r="G39" s="54">
        <v>49570</v>
      </c>
      <c r="H39" s="53">
        <v>-21.616065781151171</v>
      </c>
      <c r="I39" s="54">
        <v>15440</v>
      </c>
      <c r="J39" s="53">
        <v>-27.749181094992981</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6.8865681379538666</v>
      </c>
      <c r="V39" s="59">
        <v>2.6359790537640255</v>
      </c>
      <c r="W39" s="60" t="e">
        <v>#N/A</v>
      </c>
      <c r="X39" s="54">
        <v>530</v>
      </c>
      <c r="Y39" s="54">
        <v>342</v>
      </c>
      <c r="Z39" s="60">
        <v>794</v>
      </c>
      <c r="AA39" s="60">
        <v>449000</v>
      </c>
      <c r="AB39" s="60">
        <v>0.76053639846743293</v>
      </c>
      <c r="AC39" s="53">
        <v>6.9242389335169312</v>
      </c>
      <c r="AD39" s="53">
        <v>6.1858360000000001</v>
      </c>
      <c r="AE39" s="54">
        <v>36</v>
      </c>
      <c r="AF39" s="54">
        <v>95</v>
      </c>
      <c r="AG39" s="54">
        <v>21</v>
      </c>
      <c r="AH39" s="206">
        <v>236.19018399999999</v>
      </c>
    </row>
    <row r="40" spans="1:34" x14ac:dyDescent="0.2">
      <c r="A40" s="52">
        <v>43466</v>
      </c>
      <c r="B40" s="59">
        <v>1.0050251256281229</v>
      </c>
      <c r="C40" s="53">
        <v>1.4426727410782103</v>
      </c>
      <c r="D40" s="53">
        <v>7</v>
      </c>
      <c r="E40" s="53">
        <v>5.6</v>
      </c>
      <c r="F40" s="53">
        <v>859.9</v>
      </c>
      <c r="G40" s="54">
        <v>50480</v>
      </c>
      <c r="H40" s="53">
        <v>-19.60503264851091</v>
      </c>
      <c r="I40" s="54">
        <v>16010</v>
      </c>
      <c r="J40" s="53">
        <v>-24.694261523988715</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6.6887197415985673</v>
      </c>
      <c r="V40" s="59">
        <v>2.5967240002331722</v>
      </c>
      <c r="W40" s="60" t="e">
        <v>#N/A</v>
      </c>
      <c r="X40" s="54">
        <v>700</v>
      </c>
      <c r="Y40" s="54">
        <v>450</v>
      </c>
      <c r="Z40" s="60">
        <v>802</v>
      </c>
      <c r="AA40" s="60">
        <v>450752</v>
      </c>
      <c r="AB40" s="60">
        <v>0.31218372907746206</v>
      </c>
      <c r="AC40" s="53">
        <v>6.8235981727065473</v>
      </c>
      <c r="AD40" s="53">
        <v>6.2905319999999998</v>
      </c>
      <c r="AE40" s="54" t="e">
        <v>#N/A</v>
      </c>
      <c r="AF40" s="54" t="e">
        <v>#N/A</v>
      </c>
      <c r="AG40" s="54">
        <v>9</v>
      </c>
      <c r="AH40" s="206">
        <v>263.61203599999999</v>
      </c>
    </row>
    <row r="41" spans="1:34" x14ac:dyDescent="0.2">
      <c r="A41" s="52">
        <v>43497</v>
      </c>
      <c r="B41" s="59">
        <v>1.4265335235378096</v>
      </c>
      <c r="C41" s="53">
        <v>1.5094339622641506</v>
      </c>
      <c r="D41" s="53">
        <v>7.5</v>
      </c>
      <c r="E41" s="53">
        <v>5.9</v>
      </c>
      <c r="F41" s="53">
        <v>860</v>
      </c>
      <c r="G41" s="54">
        <v>51860</v>
      </c>
      <c r="H41" s="53">
        <v>-14.380056133399377</v>
      </c>
      <c r="I41" s="54">
        <v>16450</v>
      </c>
      <c r="J41" s="53">
        <v>-19.599217986314766</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6.6806312541888966</v>
      </c>
      <c r="V41" s="59">
        <v>2.6134781333317783</v>
      </c>
      <c r="W41" s="60" t="e">
        <v>#N/A</v>
      </c>
      <c r="X41" s="54">
        <v>602</v>
      </c>
      <c r="Y41" s="54">
        <v>462</v>
      </c>
      <c r="Z41" s="60">
        <v>972</v>
      </c>
      <c r="AA41" s="60">
        <v>460322</v>
      </c>
      <c r="AB41" s="60">
        <v>0.44061650045330913</v>
      </c>
      <c r="AC41" s="53">
        <v>6.5176718943371634</v>
      </c>
      <c r="AD41" s="53">
        <v>6.2277310000000003</v>
      </c>
      <c r="AE41" s="54" t="e">
        <v>#N/A</v>
      </c>
      <c r="AF41" s="54" t="e">
        <v>#N/A</v>
      </c>
      <c r="AG41" s="54">
        <v>17</v>
      </c>
      <c r="AH41" s="206">
        <v>356.929125</v>
      </c>
    </row>
    <row r="42" spans="1:34" x14ac:dyDescent="0.2">
      <c r="A42" s="52">
        <v>43525</v>
      </c>
      <c r="B42" s="59">
        <v>2.065527065527073</v>
      </c>
      <c r="C42" s="53">
        <v>1.8811136192625977</v>
      </c>
      <c r="D42" s="53">
        <v>8</v>
      </c>
      <c r="E42" s="53">
        <v>6.2</v>
      </c>
      <c r="F42" s="53">
        <v>859</v>
      </c>
      <c r="G42" s="54">
        <v>51710</v>
      </c>
      <c r="H42" s="53">
        <v>-10.520851358366501</v>
      </c>
      <c r="I42" s="54">
        <v>16520</v>
      </c>
      <c r="J42" s="53">
        <v>-15.195071868583165</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6.8494589565812536</v>
      </c>
      <c r="V42" s="59">
        <v>2.6690844168502466</v>
      </c>
      <c r="W42" s="60" t="e">
        <v>#N/A</v>
      </c>
      <c r="X42" s="54">
        <v>520</v>
      </c>
      <c r="Y42" s="54">
        <v>473</v>
      </c>
      <c r="Z42" s="60">
        <v>1327</v>
      </c>
      <c r="AA42" s="60">
        <v>460368</v>
      </c>
      <c r="AB42" s="60">
        <v>0.44590053763440862</v>
      </c>
      <c r="AC42" s="53">
        <v>6.7903260562571131</v>
      </c>
      <c r="AD42" s="53">
        <v>6.3507300000000004</v>
      </c>
      <c r="AE42" s="54" t="e">
        <v>#N/A</v>
      </c>
      <c r="AF42" s="54" t="e">
        <v>#N/A</v>
      </c>
      <c r="AG42" s="54">
        <v>18</v>
      </c>
      <c r="AH42" s="206">
        <v>344.58327800000001</v>
      </c>
    </row>
    <row r="43" spans="1:34" x14ac:dyDescent="0.2">
      <c r="A43" s="52">
        <v>43556</v>
      </c>
      <c r="B43" s="59">
        <v>1.8413597733711207</v>
      </c>
      <c r="C43" s="53">
        <v>2.0255063765941328</v>
      </c>
      <c r="D43" s="53">
        <v>7.6</v>
      </c>
      <c r="E43" s="53">
        <v>6.1</v>
      </c>
      <c r="F43" s="53">
        <v>871.6</v>
      </c>
      <c r="G43" s="54">
        <v>50620</v>
      </c>
      <c r="H43" s="53">
        <v>-10.754583921015515</v>
      </c>
      <c r="I43" s="54">
        <v>15950</v>
      </c>
      <c r="J43" s="53">
        <v>-16.970327954190523</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6.9508306711343488</v>
      </c>
      <c r="V43" s="59">
        <v>2.731444688676067</v>
      </c>
      <c r="W43" s="60" t="e">
        <v>#N/A</v>
      </c>
      <c r="X43" s="54">
        <v>955</v>
      </c>
      <c r="Y43" s="54">
        <v>517</v>
      </c>
      <c r="Z43" s="60">
        <v>1542</v>
      </c>
      <c r="AA43" s="60">
        <v>460877</v>
      </c>
      <c r="AB43" s="60">
        <v>0.49375600384245916</v>
      </c>
      <c r="AC43" s="53">
        <v>7.5101835780293555</v>
      </c>
      <c r="AD43" s="53">
        <v>6.6462250000000003</v>
      </c>
      <c r="AE43" s="54" t="e">
        <v>#N/A</v>
      </c>
      <c r="AF43" s="54" t="e">
        <v>#N/A</v>
      </c>
      <c r="AG43" s="54">
        <v>7</v>
      </c>
      <c r="AH43" s="206">
        <v>377.985095</v>
      </c>
    </row>
    <row r="44" spans="1:34" x14ac:dyDescent="0.2">
      <c r="A44" s="52">
        <v>43586</v>
      </c>
      <c r="B44" s="59">
        <v>1.8387553041018245</v>
      </c>
      <c r="C44" s="53">
        <v>2.398800599700146</v>
      </c>
      <c r="D44" s="53">
        <v>6.8</v>
      </c>
      <c r="E44" s="53">
        <v>5.9</v>
      </c>
      <c r="F44" s="53">
        <v>882.9</v>
      </c>
      <c r="G44" s="54">
        <v>49610</v>
      </c>
      <c r="H44" s="53">
        <v>-8.4348468069398326</v>
      </c>
      <c r="I44" s="54">
        <v>16260</v>
      </c>
      <c r="J44" s="53">
        <v>-11.678435632808259</v>
      </c>
      <c r="K44" s="59">
        <v>1.832460732984309</v>
      </c>
      <c r="L44" s="53">
        <v>3.4230746083701913</v>
      </c>
      <c r="M44" s="53">
        <v>2.1351179094964978</v>
      </c>
      <c r="N44" s="53">
        <v>1.7132690679234841</v>
      </c>
      <c r="O44" s="59">
        <v>60.83</v>
      </c>
      <c r="P44" s="60">
        <v>1.4147000000000001</v>
      </c>
      <c r="Q44" s="53">
        <v>1287.4350833333333</v>
      </c>
      <c r="R44" s="53">
        <v>1.9673305513533856</v>
      </c>
      <c r="S44" s="59">
        <v>3.95</v>
      </c>
      <c r="T44" s="59">
        <v>2</v>
      </c>
      <c r="U44" s="53">
        <v>6.8822702552611235</v>
      </c>
      <c r="V44" s="59">
        <v>2.7526030230802698</v>
      </c>
      <c r="W44" s="60" t="e">
        <v>#N/A</v>
      </c>
      <c r="X44" s="54">
        <v>812</v>
      </c>
      <c r="Y44" s="54">
        <v>482</v>
      </c>
      <c r="Z44" s="60">
        <v>1912</v>
      </c>
      <c r="AA44" s="60">
        <v>473010</v>
      </c>
      <c r="AB44" s="60">
        <v>0.56021095810137711</v>
      </c>
      <c r="AC44" s="53">
        <v>6.8325698279199623</v>
      </c>
      <c r="AD44" s="53">
        <v>6.9555959999999999</v>
      </c>
      <c r="AE44" s="54" t="e">
        <v>#N/A</v>
      </c>
      <c r="AF44" s="54" t="e">
        <v>#N/A</v>
      </c>
      <c r="AG44" s="54">
        <v>11</v>
      </c>
      <c r="AH44" s="206">
        <v>333.83408400000002</v>
      </c>
    </row>
    <row r="45" spans="1:34" x14ac:dyDescent="0.2">
      <c r="A45" s="52">
        <v>43617</v>
      </c>
      <c r="B45" s="59">
        <v>1.133947554925574</v>
      </c>
      <c r="C45" s="53">
        <v>2.0209580838323582</v>
      </c>
      <c r="D45" s="53">
        <v>6.5</v>
      </c>
      <c r="E45" s="53">
        <v>5.6</v>
      </c>
      <c r="F45" s="53">
        <v>895.7</v>
      </c>
      <c r="G45" s="54">
        <v>49350</v>
      </c>
      <c r="H45" s="53">
        <v>-11.272923408845736</v>
      </c>
      <c r="I45" s="54">
        <v>15430</v>
      </c>
      <c r="J45" s="53">
        <v>-12.029646522234893</v>
      </c>
      <c r="K45" s="59">
        <v>3.7836043810155928</v>
      </c>
      <c r="L45" s="53">
        <v>2.7378681034615271</v>
      </c>
      <c r="M45" s="53">
        <v>2.5493945188017841</v>
      </c>
      <c r="N45" s="53">
        <v>2.3915309557579478</v>
      </c>
      <c r="O45" s="59">
        <v>54.66</v>
      </c>
      <c r="P45" s="60">
        <v>0.74050000000000005</v>
      </c>
      <c r="Q45" s="53">
        <v>1289.1591666666668</v>
      </c>
      <c r="R45" s="53">
        <v>2.0549545957282422</v>
      </c>
      <c r="S45" s="59">
        <v>3.95</v>
      </c>
      <c r="T45" s="59">
        <v>2</v>
      </c>
      <c r="U45" s="53">
        <v>6.8271057725484807</v>
      </c>
      <c r="V45" s="59">
        <v>2.7416478224519865</v>
      </c>
      <c r="W45" s="60" t="e">
        <v>#N/A</v>
      </c>
      <c r="X45" s="54">
        <v>1111</v>
      </c>
      <c r="Y45" s="54">
        <v>440</v>
      </c>
      <c r="Z45" s="60">
        <v>1772</v>
      </c>
      <c r="AA45" s="60">
        <v>463462</v>
      </c>
      <c r="AB45" s="60">
        <v>0.56649616368286448</v>
      </c>
      <c r="AC45" s="53">
        <v>6.9500994193800949</v>
      </c>
      <c r="AD45" s="53">
        <v>6.2612800000000002</v>
      </c>
      <c r="AE45" s="54" t="e">
        <v>#N/A</v>
      </c>
      <c r="AF45" s="54" t="e">
        <v>#N/A</v>
      </c>
      <c r="AG45" s="54">
        <v>12</v>
      </c>
      <c r="AH45" s="206">
        <v>366.30929099999997</v>
      </c>
    </row>
    <row r="46" spans="1:34" x14ac:dyDescent="0.2">
      <c r="A46" s="52">
        <v>43647</v>
      </c>
      <c r="B46" s="59">
        <v>0.84328882642303871</v>
      </c>
      <c r="C46" s="53">
        <v>2.010424422933732</v>
      </c>
      <c r="D46" s="53">
        <v>6.6</v>
      </c>
      <c r="E46" s="53">
        <v>5.6</v>
      </c>
      <c r="F46" s="53">
        <v>898.5</v>
      </c>
      <c r="G46" s="54">
        <v>50540</v>
      </c>
      <c r="H46" s="53">
        <v>-5.6737588652482245</v>
      </c>
      <c r="I46" s="54">
        <v>15840</v>
      </c>
      <c r="J46" s="53">
        <v>-5.7703747769184961</v>
      </c>
      <c r="K46" s="59">
        <v>3.3588293980711503</v>
      </c>
      <c r="L46" s="53">
        <v>2.8332867666799988</v>
      </c>
      <c r="M46" s="53">
        <v>2.9241645244215908</v>
      </c>
      <c r="N46" s="53">
        <v>2.9306893263108869</v>
      </c>
      <c r="O46" s="59">
        <v>57.35</v>
      </c>
      <c r="P46" s="60">
        <v>1.0555000000000001</v>
      </c>
      <c r="Q46" s="53">
        <v>1290.8832500000001</v>
      </c>
      <c r="R46" s="53">
        <v>1.7611065549687943</v>
      </c>
      <c r="S46" s="59">
        <v>3.95</v>
      </c>
      <c r="T46" s="59">
        <v>2</v>
      </c>
      <c r="U46" s="53">
        <v>6.8637536105651344</v>
      </c>
      <c r="V46" s="59">
        <v>2.7609897178979526</v>
      </c>
      <c r="W46" s="60" t="e">
        <v>#N/A</v>
      </c>
      <c r="X46" s="54">
        <v>691</v>
      </c>
      <c r="Y46" s="54">
        <v>476</v>
      </c>
      <c r="Z46" s="60">
        <v>1641</v>
      </c>
      <c r="AA46" s="60">
        <v>452806</v>
      </c>
      <c r="AB46" s="60">
        <v>0.60375275938189843</v>
      </c>
      <c r="AC46" s="53">
        <v>6.7363185283825908</v>
      </c>
      <c r="AD46" s="53">
        <v>6.3238890000000003</v>
      </c>
      <c r="AE46" s="54" t="e">
        <v>#N/A</v>
      </c>
      <c r="AF46" s="54" t="e">
        <v>#N/A</v>
      </c>
      <c r="AG46" s="54">
        <v>20</v>
      </c>
      <c r="AH46" s="206">
        <v>347.70743299999998</v>
      </c>
    </row>
    <row r="47" spans="1:34" x14ac:dyDescent="0.2">
      <c r="A47" s="52">
        <v>43678</v>
      </c>
      <c r="B47" s="59">
        <v>0.91484869809994596</v>
      </c>
      <c r="C47" s="53">
        <v>1.9374068554396606</v>
      </c>
      <c r="D47" s="53">
        <v>7.5</v>
      </c>
      <c r="E47" s="53">
        <v>5.9</v>
      </c>
      <c r="F47" s="53">
        <v>892.7</v>
      </c>
      <c r="G47" s="54">
        <v>51780</v>
      </c>
      <c r="H47" s="53">
        <v>-3.0700112317484041</v>
      </c>
      <c r="I47" s="54">
        <v>16020</v>
      </c>
      <c r="J47" s="53">
        <v>-3.8992201559688078</v>
      </c>
      <c r="K47" s="59">
        <v>3.219382675074689</v>
      </c>
      <c r="L47" s="53">
        <v>1.6468502389851869</v>
      </c>
      <c r="M47" s="53">
        <v>4.4951140065146555</v>
      </c>
      <c r="N47" s="53">
        <v>5.1391695116003611</v>
      </c>
      <c r="O47" s="59">
        <v>54.81</v>
      </c>
      <c r="P47" s="60">
        <v>1.0105999999999999</v>
      </c>
      <c r="Q47" s="53">
        <v>1292.6073333333331</v>
      </c>
      <c r="R47" s="53">
        <v>1.5580897675593119</v>
      </c>
      <c r="S47" s="59">
        <v>3.95</v>
      </c>
      <c r="T47" s="59">
        <v>2</v>
      </c>
      <c r="U47" s="53">
        <v>6.8383807245660835</v>
      </c>
      <c r="V47" s="59">
        <v>2.7395731493656155</v>
      </c>
      <c r="W47" s="60" t="e">
        <v>#N/A</v>
      </c>
      <c r="X47" s="54">
        <v>1051</v>
      </c>
      <c r="Y47" s="54">
        <v>459</v>
      </c>
      <c r="Z47" s="60">
        <v>1573</v>
      </c>
      <c r="AA47" s="60">
        <v>454680</v>
      </c>
      <c r="AB47" s="60">
        <v>0.56521739130434778</v>
      </c>
      <c r="AC47" s="53">
        <v>6.7257434584650806</v>
      </c>
      <c r="AD47" s="53">
        <v>6.3367060000000004</v>
      </c>
      <c r="AE47" s="54" t="e">
        <v>#N/A</v>
      </c>
      <c r="AF47" s="54" t="e">
        <v>#N/A</v>
      </c>
      <c r="AG47" s="54">
        <v>13</v>
      </c>
      <c r="AH47" s="206">
        <v>349.29110200000002</v>
      </c>
    </row>
    <row r="48" spans="1:34" x14ac:dyDescent="0.2">
      <c r="A48" s="52">
        <v>43709</v>
      </c>
      <c r="B48" s="59">
        <v>1.1315417256011262</v>
      </c>
      <c r="C48" s="53">
        <v>1.8698578908002972</v>
      </c>
      <c r="D48" s="53">
        <v>7.4</v>
      </c>
      <c r="E48" s="53">
        <v>5.8</v>
      </c>
      <c r="F48" s="53">
        <v>889.7</v>
      </c>
      <c r="G48" s="54">
        <v>50130</v>
      </c>
      <c r="H48" s="53">
        <v>-4.966824644549761</v>
      </c>
      <c r="I48" s="54">
        <v>15860</v>
      </c>
      <c r="J48" s="53">
        <v>-2.4000000000000021</v>
      </c>
      <c r="K48" s="59">
        <v>1.8241042345277014</v>
      </c>
      <c r="L48" s="53">
        <v>4.0150425837849779</v>
      </c>
      <c r="M48" s="53">
        <v>4.6078431372548856</v>
      </c>
      <c r="N48" s="53">
        <v>5.2198234420068212</v>
      </c>
      <c r="O48" s="59">
        <v>56.95</v>
      </c>
      <c r="P48" s="60">
        <v>0.9476</v>
      </c>
      <c r="Q48" s="53">
        <v>1294.3314166666667</v>
      </c>
      <c r="R48" s="53">
        <v>1.5924886227154378</v>
      </c>
      <c r="S48" s="59">
        <v>3.95</v>
      </c>
      <c r="T48" s="59">
        <v>2</v>
      </c>
      <c r="U48" s="53">
        <v>6.6839954658041041</v>
      </c>
      <c r="V48" s="59">
        <v>2.6614124710230791</v>
      </c>
      <c r="W48" s="60" t="e">
        <v>#N/A</v>
      </c>
      <c r="X48" s="54">
        <v>1565</v>
      </c>
      <c r="Y48" s="54">
        <v>461</v>
      </c>
      <c r="Z48" s="60">
        <v>1363</v>
      </c>
      <c r="AA48" s="60">
        <v>461595</v>
      </c>
      <c r="AB48" s="60">
        <v>0.50239587172871358</v>
      </c>
      <c r="AC48" s="53">
        <v>6.86039598517619</v>
      </c>
      <c r="AD48" s="53">
        <v>6.1465740000000002</v>
      </c>
      <c r="AE48" s="54" t="e">
        <v>#N/A</v>
      </c>
      <c r="AF48" s="54" t="e">
        <v>#N/A</v>
      </c>
      <c r="AG48" s="54">
        <v>10</v>
      </c>
      <c r="AH48" s="206">
        <v>406.616491</v>
      </c>
    </row>
    <row r="49" spans="1:34" x14ac:dyDescent="0.2">
      <c r="A49" s="52">
        <v>43739</v>
      </c>
      <c r="B49" s="59">
        <v>1.4114326040931546</v>
      </c>
      <c r="C49" s="53">
        <v>1.8642803877703118</v>
      </c>
      <c r="D49" s="53">
        <v>7.5</v>
      </c>
      <c r="E49" s="53">
        <v>5.5</v>
      </c>
      <c r="F49" s="53">
        <v>884.5</v>
      </c>
      <c r="G49" s="54">
        <v>50960</v>
      </c>
      <c r="H49" s="53">
        <v>-2.5248661055853105</v>
      </c>
      <c r="I49" s="54">
        <v>16080</v>
      </c>
      <c r="J49" s="53">
        <v>-0.98522167487684609</v>
      </c>
      <c r="K49" s="59">
        <v>1.0971281058405946</v>
      </c>
      <c r="L49" s="53">
        <v>5.2060475909427195</v>
      </c>
      <c r="M49" s="53">
        <v>3.9405684754521886</v>
      </c>
      <c r="N49" s="53">
        <v>5.0315670309574845</v>
      </c>
      <c r="O49" s="59">
        <v>53.96</v>
      </c>
      <c r="P49" s="60">
        <v>1.8379000000000001</v>
      </c>
      <c r="Q49" s="53">
        <v>1296.0554999999999</v>
      </c>
      <c r="R49" s="53">
        <v>1.4485184325253364</v>
      </c>
      <c r="S49" s="59">
        <v>3.95</v>
      </c>
      <c r="T49" s="59">
        <v>2</v>
      </c>
      <c r="U49" s="53">
        <v>6.7669783537338564</v>
      </c>
      <c r="V49" s="59">
        <v>2.6838701062423049</v>
      </c>
      <c r="W49" s="60" t="e">
        <v>#N/A</v>
      </c>
      <c r="X49" s="54">
        <v>818</v>
      </c>
      <c r="Y49" s="54">
        <v>486</v>
      </c>
      <c r="Z49" s="60">
        <v>1438</v>
      </c>
      <c r="AA49" s="60">
        <v>454506</v>
      </c>
      <c r="AB49" s="60">
        <v>0.60649514972585405</v>
      </c>
      <c r="AC49" s="53">
        <v>6.7782948960828318</v>
      </c>
      <c r="AD49" s="53">
        <v>6.2776319999999997</v>
      </c>
      <c r="AE49" s="54" t="e">
        <v>#N/A</v>
      </c>
      <c r="AF49" s="54" t="e">
        <v>#N/A</v>
      </c>
      <c r="AG49" s="54">
        <v>15</v>
      </c>
      <c r="AH49" s="206">
        <v>575.26552300000003</v>
      </c>
    </row>
    <row r="50" spans="1:34" x14ac:dyDescent="0.2">
      <c r="A50" s="52">
        <v>43770</v>
      </c>
      <c r="B50" s="59">
        <v>1.9872249822568966</v>
      </c>
      <c r="C50" s="53">
        <v>2.1722846441947663</v>
      </c>
      <c r="D50" s="53">
        <v>6.8</v>
      </c>
      <c r="E50" s="53">
        <v>5.2</v>
      </c>
      <c r="F50" s="53">
        <v>885.5</v>
      </c>
      <c r="G50" s="54">
        <v>51050</v>
      </c>
      <c r="H50" s="53">
        <v>2.0999999999999908</v>
      </c>
      <c r="I50" s="54">
        <v>16120</v>
      </c>
      <c r="J50" s="53">
        <v>3.3333333333333437</v>
      </c>
      <c r="K50" s="59">
        <v>0.54522129570238054</v>
      </c>
      <c r="L50" s="53">
        <v>3.3784903927371879</v>
      </c>
      <c r="M50" s="53">
        <v>3.0322374720715084</v>
      </c>
      <c r="N50" s="53">
        <v>4.4266255639358265</v>
      </c>
      <c r="O50" s="59">
        <v>57.03</v>
      </c>
      <c r="P50" s="60">
        <v>2.4024000000000001</v>
      </c>
      <c r="Q50" s="53">
        <v>1297.7795833333332</v>
      </c>
      <c r="R50" s="53">
        <v>1.6329800690104923</v>
      </c>
      <c r="S50" s="59">
        <v>3.95</v>
      </c>
      <c r="T50" s="59">
        <v>2</v>
      </c>
      <c r="U50" s="53">
        <v>6.5988107118572747</v>
      </c>
      <c r="V50" s="59">
        <v>2.6330248723092531</v>
      </c>
      <c r="W50" s="60" t="e">
        <v>#N/A</v>
      </c>
      <c r="X50" s="54">
        <v>954</v>
      </c>
      <c r="Y50" s="54">
        <v>480</v>
      </c>
      <c r="Z50" s="60">
        <v>1146</v>
      </c>
      <c r="AA50" s="60">
        <v>441806</v>
      </c>
      <c r="AB50" s="60">
        <v>0.61979448350459709</v>
      </c>
      <c r="AC50" s="53">
        <v>6.4983471649487816</v>
      </c>
      <c r="AD50" s="53">
        <v>6.1090540000000004</v>
      </c>
      <c r="AE50" s="54" t="e">
        <v>#N/A</v>
      </c>
      <c r="AF50" s="54" t="e">
        <v>#N/A</v>
      </c>
      <c r="AG50" s="54">
        <v>10</v>
      </c>
      <c r="AH50" s="206">
        <v>1146.817168</v>
      </c>
    </row>
    <row r="51" spans="1:34" x14ac:dyDescent="0.2">
      <c r="A51" s="52">
        <v>43800</v>
      </c>
      <c r="B51" s="59">
        <v>2.1321961620469176</v>
      </c>
      <c r="C51" s="53">
        <v>2.2488755622188883</v>
      </c>
      <c r="D51" s="53">
        <v>6.9</v>
      </c>
      <c r="E51" s="53">
        <v>5.3</v>
      </c>
      <c r="F51" s="53">
        <v>879.5</v>
      </c>
      <c r="G51" s="54">
        <v>52250</v>
      </c>
      <c r="H51" s="53">
        <v>5.4064958644341354</v>
      </c>
      <c r="I51" s="54">
        <v>16600</v>
      </c>
      <c r="J51" s="53">
        <v>7.5129533678756522</v>
      </c>
      <c r="K51" s="59">
        <v>0.86900547151593788</v>
      </c>
      <c r="L51" s="53">
        <v>3.3719800622826535</v>
      </c>
      <c r="M51" s="53">
        <v>2.9561347743165989</v>
      </c>
      <c r="N51" s="53">
        <v>3.6729724829259514</v>
      </c>
      <c r="O51" s="59">
        <v>59.88</v>
      </c>
      <c r="P51" s="60">
        <v>2.4337</v>
      </c>
      <c r="Q51" s="53">
        <v>1299.5036666666667</v>
      </c>
      <c r="R51" s="53">
        <v>1.9261801473994256</v>
      </c>
      <c r="S51" s="59">
        <v>3.95</v>
      </c>
      <c r="T51" s="59">
        <v>2</v>
      </c>
      <c r="U51" s="53">
        <v>6.8728846141298288</v>
      </c>
      <c r="V51" s="59">
        <v>2.7425858627126347</v>
      </c>
      <c r="W51" s="60" t="e">
        <v>#N/A</v>
      </c>
      <c r="X51" s="54">
        <v>2130</v>
      </c>
      <c r="Y51" s="54">
        <v>403</v>
      </c>
      <c r="Z51" s="60">
        <v>856</v>
      </c>
      <c r="AA51" s="60">
        <v>449765</v>
      </c>
      <c r="AB51" s="60">
        <v>0.80678605089538169</v>
      </c>
      <c r="AC51" s="53">
        <v>6.6263206470240128</v>
      </c>
      <c r="AD51" s="53">
        <v>6.0348439999999997</v>
      </c>
      <c r="AE51" s="54" t="e">
        <v>#N/A</v>
      </c>
      <c r="AF51" s="54" t="e">
        <v>#N/A</v>
      </c>
      <c r="AG51" s="54">
        <v>13</v>
      </c>
      <c r="AH51" s="206">
        <v>299.27039300000001</v>
      </c>
    </row>
    <row r="52" spans="1:34" x14ac:dyDescent="0.2">
      <c r="A52" s="52">
        <v>43831</v>
      </c>
      <c r="B52" s="59">
        <v>2.7718550106609952</v>
      </c>
      <c r="C52" s="53">
        <v>2.3952095808383422</v>
      </c>
      <c r="D52" s="53">
        <v>7</v>
      </c>
      <c r="E52" s="53">
        <v>5.5</v>
      </c>
      <c r="F52" s="53">
        <v>871.3</v>
      </c>
      <c r="G52" s="54">
        <v>53440</v>
      </c>
      <c r="H52" s="53">
        <v>5.8637083993660966</v>
      </c>
      <c r="I52" s="54">
        <v>16880</v>
      </c>
      <c r="J52" s="53">
        <v>5.434103685196745</v>
      </c>
      <c r="K52" s="59">
        <v>1.799485861182526</v>
      </c>
      <c r="L52" s="53">
        <v>3.9307115846972884</v>
      </c>
      <c r="M52" s="53">
        <v>2.8670447385003239</v>
      </c>
      <c r="N52" s="53">
        <v>2.9706869392507329</v>
      </c>
      <c r="O52" s="59">
        <v>57.52</v>
      </c>
      <c r="P52" s="60">
        <v>2.2768000000000002</v>
      </c>
      <c r="Q52" s="53">
        <v>1301.22775</v>
      </c>
      <c r="R52" s="53">
        <v>1.9895066369453041</v>
      </c>
      <c r="S52" s="59">
        <v>3.95</v>
      </c>
      <c r="T52" s="59">
        <v>2</v>
      </c>
      <c r="U52" s="53">
        <v>6.8990773332354642</v>
      </c>
      <c r="V52" s="59">
        <v>2.7492856233760454</v>
      </c>
      <c r="W52" s="60" t="e">
        <v>#N/A</v>
      </c>
      <c r="X52" s="54">
        <v>642</v>
      </c>
      <c r="Y52" s="54">
        <v>424</v>
      </c>
      <c r="Z52" s="60">
        <v>859</v>
      </c>
      <c r="AA52" s="60">
        <v>451755</v>
      </c>
      <c r="AB52" s="60">
        <v>0.36444633008061095</v>
      </c>
      <c r="AC52" s="53">
        <v>6.4090332323658838</v>
      </c>
      <c r="AD52" s="53">
        <v>6.2216189999999996</v>
      </c>
      <c r="AE52" s="54" t="e">
        <v>#N/A</v>
      </c>
      <c r="AF52" s="54" t="e">
        <v>#N/A</v>
      </c>
      <c r="AG52" s="54">
        <v>16</v>
      </c>
      <c r="AH52" s="206">
        <v>209.46765199999999</v>
      </c>
    </row>
    <row r="53" spans="1:34" x14ac:dyDescent="0.2">
      <c r="A53" s="52">
        <v>43862</v>
      </c>
      <c r="B53" s="59">
        <v>2.2503516174402272</v>
      </c>
      <c r="C53" s="53">
        <v>2.1561338289962872</v>
      </c>
      <c r="D53" s="53">
        <v>7.3</v>
      </c>
      <c r="E53" s="53">
        <v>5.7</v>
      </c>
      <c r="F53" s="53">
        <v>861.1</v>
      </c>
      <c r="G53" s="54">
        <v>53090</v>
      </c>
      <c r="H53" s="53">
        <v>2.3717701504049282</v>
      </c>
      <c r="I53" s="54">
        <v>16730</v>
      </c>
      <c r="J53" s="53">
        <v>1.7021276595744705</v>
      </c>
      <c r="K53" s="59">
        <v>2.3786563805850314</v>
      </c>
      <c r="L53" s="53">
        <v>3.6227898126421687</v>
      </c>
      <c r="M53" s="53">
        <v>3.3343818810946946</v>
      </c>
      <c r="N53" s="53">
        <v>2.8178031208385912</v>
      </c>
      <c r="O53" s="59">
        <v>50.54</v>
      </c>
      <c r="P53" s="60">
        <v>1.9979</v>
      </c>
      <c r="Q53" s="53">
        <v>1302.9518333333333</v>
      </c>
      <c r="R53" s="53">
        <v>2.4318729014488838</v>
      </c>
      <c r="S53" s="59">
        <v>3.95</v>
      </c>
      <c r="T53" s="59">
        <v>2</v>
      </c>
      <c r="U53" s="53">
        <v>6.7873853078948461</v>
      </c>
      <c r="V53" s="59">
        <v>2.6860825717911045</v>
      </c>
      <c r="W53" s="60" t="e">
        <v>#N/A</v>
      </c>
      <c r="X53" s="54">
        <v>646</v>
      </c>
      <c r="Y53" s="54">
        <v>385</v>
      </c>
      <c r="Z53" s="60">
        <v>1190</v>
      </c>
      <c r="AA53" s="60">
        <v>446690</v>
      </c>
      <c r="AB53" s="60">
        <v>0.4727850615812475</v>
      </c>
      <c r="AC53" s="53">
        <v>6.664115422191986</v>
      </c>
      <c r="AD53" s="53">
        <v>6.2298600000000004</v>
      </c>
      <c r="AE53" s="54" t="e">
        <v>#N/A</v>
      </c>
      <c r="AF53" s="54" t="e">
        <v>#N/A</v>
      </c>
      <c r="AG53" s="54">
        <v>13</v>
      </c>
      <c r="AH53" s="206">
        <v>335.297146</v>
      </c>
    </row>
    <row r="54" spans="1:34" x14ac:dyDescent="0.2">
      <c r="A54" s="52">
        <v>43891</v>
      </c>
      <c r="B54" s="59">
        <v>0.62805303558965964</v>
      </c>
      <c r="C54" s="53">
        <v>0.88626292466764678</v>
      </c>
      <c r="D54" s="53">
        <v>8.9</v>
      </c>
      <c r="E54" s="53">
        <v>6.8</v>
      </c>
      <c r="F54" s="53">
        <v>841.7</v>
      </c>
      <c r="G54" s="54">
        <v>61020</v>
      </c>
      <c r="H54" s="53">
        <v>18.004254496228977</v>
      </c>
      <c r="I54" s="54">
        <v>19220</v>
      </c>
      <c r="J54" s="53">
        <v>16.343825665859569</v>
      </c>
      <c r="K54" s="59">
        <v>4.2051608792609052</v>
      </c>
      <c r="L54" s="53">
        <v>1.9730923979189186</v>
      </c>
      <c r="M54" s="53">
        <v>3.6318096430807856</v>
      </c>
      <c r="N54" s="53">
        <v>3.8109639547033725</v>
      </c>
      <c r="O54" s="59">
        <v>29.21</v>
      </c>
      <c r="P54" s="60">
        <v>1.7962</v>
      </c>
      <c r="Q54" s="53">
        <v>1304.6759166666668</v>
      </c>
      <c r="R54" s="53">
        <v>-5.7337166953411618</v>
      </c>
      <c r="S54" s="59">
        <v>2.95</v>
      </c>
      <c r="T54" s="59">
        <v>1</v>
      </c>
      <c r="U54" s="53">
        <v>5.881423790498479</v>
      </c>
      <c r="V54" s="59">
        <v>2.2771438095469714</v>
      </c>
      <c r="W54" s="60" t="e">
        <v>#N/A</v>
      </c>
      <c r="X54" s="54">
        <v>944</v>
      </c>
      <c r="Y54" s="54">
        <v>397</v>
      </c>
      <c r="Z54" s="60">
        <v>1174</v>
      </c>
      <c r="AA54" s="60">
        <v>448130</v>
      </c>
      <c r="AB54" s="60">
        <v>0.48552522746071136</v>
      </c>
      <c r="AC54" s="53">
        <v>6.3972351677212727</v>
      </c>
      <c r="AD54" s="53">
        <v>5.5597859999999999</v>
      </c>
      <c r="AE54" s="54" t="e">
        <v>#N/A</v>
      </c>
      <c r="AF54" s="54" t="e">
        <v>#N/A</v>
      </c>
      <c r="AG54" s="54">
        <v>13</v>
      </c>
      <c r="AH54" s="206">
        <v>210.98371</v>
      </c>
    </row>
    <row r="55" spans="1:34" x14ac:dyDescent="0.2">
      <c r="A55" s="52">
        <v>43922</v>
      </c>
      <c r="B55" s="59">
        <v>-0.55632823365786566</v>
      </c>
      <c r="C55" s="53">
        <v>-0.22058823529412797</v>
      </c>
      <c r="D55" s="53">
        <v>11</v>
      </c>
      <c r="E55" s="53">
        <v>9.1999999999999993</v>
      </c>
      <c r="F55" s="53">
        <v>803.3</v>
      </c>
      <c r="G55" s="54">
        <v>69230</v>
      </c>
      <c r="H55" s="53">
        <v>36.764124851837224</v>
      </c>
      <c r="I55" s="54">
        <v>21260</v>
      </c>
      <c r="J55" s="53">
        <v>33.291536050156736</v>
      </c>
      <c r="K55" s="59">
        <v>8.8104325699745587</v>
      </c>
      <c r="L55" s="53">
        <v>8.7043320920811027</v>
      </c>
      <c r="M55" s="53">
        <v>5.4113231154207186</v>
      </c>
      <c r="N55" s="53">
        <v>5.7044349094219848</v>
      </c>
      <c r="O55" s="59">
        <v>16.55</v>
      </c>
      <c r="P55" s="60">
        <v>1.7542</v>
      </c>
      <c r="Q55" s="53">
        <v>1306.4000000000001</v>
      </c>
      <c r="R55" s="53">
        <v>-16.313664737317513</v>
      </c>
      <c r="S55" s="59">
        <v>2.4500000000000002</v>
      </c>
      <c r="T55" s="59">
        <v>0.5</v>
      </c>
      <c r="U55" s="53">
        <v>4.899451461603757</v>
      </c>
      <c r="V55" s="59">
        <v>1.8491970592949625</v>
      </c>
      <c r="W55" s="60" t="e">
        <v>#N/A</v>
      </c>
      <c r="X55" s="54">
        <v>575</v>
      </c>
      <c r="Y55" s="54">
        <v>260</v>
      </c>
      <c r="Z55" s="60">
        <v>571</v>
      </c>
      <c r="AA55" s="60">
        <v>423338</v>
      </c>
      <c r="AB55" s="60">
        <v>0.40070175438596484</v>
      </c>
      <c r="AC55" s="53">
        <v>6.3639680966296233</v>
      </c>
      <c r="AD55" s="53">
        <v>4.5424360000000004</v>
      </c>
      <c r="AE55" s="54" t="e">
        <v>#N/A</v>
      </c>
      <c r="AF55" s="54" t="e">
        <v>#N/A</v>
      </c>
      <c r="AG55" s="54">
        <v>6</v>
      </c>
      <c r="AH55" s="206">
        <v>301.05192399999999</v>
      </c>
    </row>
    <row r="56" spans="1:34" x14ac:dyDescent="0.2">
      <c r="A56" s="52">
        <v>43952</v>
      </c>
      <c r="B56" s="59">
        <v>0.1388888888888884</v>
      </c>
      <c r="C56" s="53">
        <v>-0.36603221083455484</v>
      </c>
      <c r="D56" s="53">
        <v>13.4</v>
      </c>
      <c r="E56" s="53">
        <v>11.9</v>
      </c>
      <c r="F56" s="53">
        <v>777.6</v>
      </c>
      <c r="G56" s="54">
        <v>62530</v>
      </c>
      <c r="H56" s="53">
        <v>26.043136464422489</v>
      </c>
      <c r="I56" s="54">
        <v>19410</v>
      </c>
      <c r="J56" s="53">
        <v>19.372693726937264</v>
      </c>
      <c r="K56" s="59">
        <v>8.8367609254498483</v>
      </c>
      <c r="L56" s="53">
        <v>9.2529113424875131</v>
      </c>
      <c r="M56" s="53">
        <v>7.3322932917316841</v>
      </c>
      <c r="N56" s="53">
        <v>8.5675362026338178</v>
      </c>
      <c r="O56" s="59">
        <v>28.56</v>
      </c>
      <c r="P56" s="60">
        <v>1.8526</v>
      </c>
      <c r="Q56" s="53">
        <v>1307.6416666666667</v>
      </c>
      <c r="R56" s="53">
        <v>-12.766585978350031</v>
      </c>
      <c r="S56" s="59">
        <v>2.4500000000000002</v>
      </c>
      <c r="T56" s="59">
        <v>0.5</v>
      </c>
      <c r="U56" s="53">
        <v>6.0732747232263113</v>
      </c>
      <c r="V56" s="59">
        <v>2.3901794471179616</v>
      </c>
      <c r="W56" s="60" t="e">
        <v>#N/A</v>
      </c>
      <c r="X56" s="54">
        <v>721</v>
      </c>
      <c r="Y56" s="54">
        <v>231</v>
      </c>
      <c r="Z56" s="60">
        <v>1078</v>
      </c>
      <c r="AA56" s="60">
        <v>439257</v>
      </c>
      <c r="AB56" s="60">
        <v>0.44563869367507236</v>
      </c>
      <c r="AC56" s="53">
        <v>5.9463204426822811</v>
      </c>
      <c r="AD56" s="53">
        <v>4.7046710000000003</v>
      </c>
      <c r="AE56" s="54" t="e">
        <v>#N/A</v>
      </c>
      <c r="AF56" s="54" t="e">
        <v>#N/A</v>
      </c>
      <c r="AG56" s="54">
        <v>6</v>
      </c>
      <c r="AH56" s="206">
        <v>233.60837000000001</v>
      </c>
    </row>
    <row r="57" spans="1:34" x14ac:dyDescent="0.2">
      <c r="A57" s="52">
        <v>43983</v>
      </c>
      <c r="B57" s="59">
        <v>1.5416958654520085</v>
      </c>
      <c r="C57" s="53">
        <v>0.66030814380042546</v>
      </c>
      <c r="D57" s="53">
        <v>15.1</v>
      </c>
      <c r="E57" s="53">
        <v>13.1</v>
      </c>
      <c r="F57" s="53">
        <v>774.5</v>
      </c>
      <c r="G57" s="54">
        <v>52810</v>
      </c>
      <c r="H57" s="53">
        <v>7.0111448834853096</v>
      </c>
      <c r="I57" s="54">
        <v>15510</v>
      </c>
      <c r="J57" s="53">
        <v>0.51847051198963268</v>
      </c>
      <c r="K57" s="59">
        <v>6.204029421170465</v>
      </c>
      <c r="L57" s="53">
        <v>5.8539962514866817</v>
      </c>
      <c r="M57" s="53">
        <v>8.9807333747669471</v>
      </c>
      <c r="N57" s="53">
        <v>10.07201448634396</v>
      </c>
      <c r="O57" s="59">
        <v>38.31</v>
      </c>
      <c r="P57" s="60">
        <v>1.8414999999999999</v>
      </c>
      <c r="Q57" s="53">
        <v>1308.8833333333332</v>
      </c>
      <c r="R57" s="53">
        <v>-7.9194147545766924</v>
      </c>
      <c r="S57" s="59">
        <v>2.4500000000000002</v>
      </c>
      <c r="T57" s="59">
        <v>0.5</v>
      </c>
      <c r="U57" s="53">
        <v>6.8717172756382352</v>
      </c>
      <c r="V57" s="59">
        <v>2.8245624052757625</v>
      </c>
      <c r="W57" s="60" t="e">
        <v>#N/A</v>
      </c>
      <c r="X57" s="54">
        <v>425</v>
      </c>
      <c r="Y57" s="54">
        <v>250</v>
      </c>
      <c r="Z57" s="60">
        <v>1763</v>
      </c>
      <c r="AA57" s="60">
        <v>460099</v>
      </c>
      <c r="AB57" s="60">
        <v>0.52847721822541971</v>
      </c>
      <c r="AC57" s="53">
        <v>6.3916862832292507</v>
      </c>
      <c r="AD57" s="53">
        <v>4.8997080000000004</v>
      </c>
      <c r="AE57" s="54" t="e">
        <v>#N/A</v>
      </c>
      <c r="AF57" s="54" t="e">
        <v>#N/A</v>
      </c>
      <c r="AG57" s="54">
        <v>10</v>
      </c>
      <c r="AH57" s="206">
        <v>274.85137600000002</v>
      </c>
    </row>
    <row r="58" spans="1:34" x14ac:dyDescent="0.2">
      <c r="A58" s="52">
        <v>44013</v>
      </c>
      <c r="B58" s="59">
        <v>0.83623693379790698</v>
      </c>
      <c r="C58" s="53">
        <v>0.14598540145984717</v>
      </c>
      <c r="D58" s="53">
        <v>14.9</v>
      </c>
      <c r="E58" s="53">
        <v>12.3</v>
      </c>
      <c r="F58" s="53">
        <v>806.5</v>
      </c>
      <c r="G58" s="54">
        <v>29280</v>
      </c>
      <c r="H58" s="53">
        <v>-42.065690542144843</v>
      </c>
      <c r="I58" s="54">
        <v>9150</v>
      </c>
      <c r="J58" s="53">
        <v>-42.234848484848484</v>
      </c>
      <c r="K58" s="59">
        <v>5.4375804375804471</v>
      </c>
      <c r="L58" s="53">
        <v>3.8977353203865084</v>
      </c>
      <c r="M58" s="53">
        <v>7.9300655635341943</v>
      </c>
      <c r="N58" s="53">
        <v>8.1469115191986639</v>
      </c>
      <c r="O58" s="59">
        <v>40.71</v>
      </c>
      <c r="P58" s="60">
        <v>1.8165</v>
      </c>
      <c r="Q58" s="53">
        <v>1310.125</v>
      </c>
      <c r="R58" s="53">
        <v>-5.534084079032664</v>
      </c>
      <c r="S58" s="59">
        <v>2.4500000000000002</v>
      </c>
      <c r="T58" s="59">
        <v>0.5</v>
      </c>
      <c r="U58" s="53">
        <v>6.9557896129215608</v>
      </c>
      <c r="V58" s="59">
        <v>2.8727129005365173</v>
      </c>
      <c r="W58" s="60" t="e">
        <v>#N/A</v>
      </c>
      <c r="X58" s="54">
        <v>737</v>
      </c>
      <c r="Y58" s="54">
        <v>288</v>
      </c>
      <c r="Z58" s="60">
        <v>1835</v>
      </c>
      <c r="AA58" s="60">
        <v>466266</v>
      </c>
      <c r="AB58" s="60">
        <v>0.60741476332340283</v>
      </c>
      <c r="AC58" s="53">
        <v>6.5999848884574961</v>
      </c>
      <c r="AD58" s="53">
        <v>5.0920719999999999</v>
      </c>
      <c r="AE58" s="54" t="e">
        <v>#N/A</v>
      </c>
      <c r="AF58" s="54" t="e">
        <v>#N/A</v>
      </c>
      <c r="AG58" s="54">
        <v>10</v>
      </c>
      <c r="AH58" s="206">
        <v>325.37751600000001</v>
      </c>
    </row>
    <row r="59" spans="1:34" x14ac:dyDescent="0.2">
      <c r="A59" s="52">
        <v>44044</v>
      </c>
      <c r="B59" s="59">
        <v>0.55788005578798483</v>
      </c>
      <c r="C59" s="53">
        <v>0.14619883040933868</v>
      </c>
      <c r="D59" s="53">
        <v>14.3</v>
      </c>
      <c r="E59" s="53">
        <v>11.4</v>
      </c>
      <c r="F59" s="53">
        <v>828.7</v>
      </c>
      <c r="G59" s="54">
        <v>26630</v>
      </c>
      <c r="H59" s="53">
        <v>-48.570876786404014</v>
      </c>
      <c r="I59" s="54">
        <v>8120</v>
      </c>
      <c r="J59" s="53">
        <v>-49.313358302122346</v>
      </c>
      <c r="K59" s="59">
        <v>4.7266881028938945</v>
      </c>
      <c r="L59" s="53">
        <v>4.9530352881172801</v>
      </c>
      <c r="M59" s="53">
        <v>6.1097256857855387</v>
      </c>
      <c r="N59" s="53">
        <v>5.7237523296748805</v>
      </c>
      <c r="O59" s="59">
        <v>42.34</v>
      </c>
      <c r="P59" s="60">
        <v>2.0455000000000001</v>
      </c>
      <c r="Q59" s="53">
        <v>1311.3666666666668</v>
      </c>
      <c r="R59" s="53">
        <v>-4.6111969492090736</v>
      </c>
      <c r="S59" s="59">
        <v>2.4500000000000002</v>
      </c>
      <c r="T59" s="59">
        <v>0.5</v>
      </c>
      <c r="U59" s="53">
        <v>6.5943740267262667</v>
      </c>
      <c r="V59" s="59">
        <v>2.7023533813700142</v>
      </c>
      <c r="W59" s="60" t="e">
        <v>#N/A</v>
      </c>
      <c r="X59" s="54">
        <v>736</v>
      </c>
      <c r="Y59" s="54">
        <v>239</v>
      </c>
      <c r="Z59" s="60">
        <v>1574</v>
      </c>
      <c r="AA59" s="60">
        <v>470271</v>
      </c>
      <c r="AB59" s="60">
        <v>0.61078773767947225</v>
      </c>
      <c r="AC59" s="53">
        <v>6.4317938504059002</v>
      </c>
      <c r="AD59" s="53">
        <v>5.1102650000000001</v>
      </c>
      <c r="AE59" s="54" t="e">
        <v>#N/A</v>
      </c>
      <c r="AF59" s="54" t="e">
        <v>#N/A</v>
      </c>
      <c r="AG59" s="54">
        <v>6</v>
      </c>
      <c r="AH59" s="206">
        <v>332.145691</v>
      </c>
    </row>
    <row r="60" spans="1:34" x14ac:dyDescent="0.2">
      <c r="A60" s="52">
        <v>44075</v>
      </c>
      <c r="B60" s="59">
        <v>1.3986013986013957</v>
      </c>
      <c r="C60" s="53">
        <v>0.51395007342145416</v>
      </c>
      <c r="D60" s="53">
        <v>12.7</v>
      </c>
      <c r="E60" s="53">
        <v>10.3</v>
      </c>
      <c r="F60" s="53">
        <v>850.4</v>
      </c>
      <c r="G60" s="54">
        <v>32010</v>
      </c>
      <c r="H60" s="53">
        <v>-36.146020347097554</v>
      </c>
      <c r="I60" s="54">
        <v>9520</v>
      </c>
      <c r="J60" s="53">
        <v>-39.974779319041609</v>
      </c>
      <c r="K60" s="59">
        <v>4.2226487523992162</v>
      </c>
      <c r="L60" s="53">
        <v>2.969587979788435</v>
      </c>
      <c r="M60" s="53">
        <v>5.3420805998125598</v>
      </c>
      <c r="N60" s="53">
        <v>4.8994035653170842</v>
      </c>
      <c r="O60" s="59">
        <v>39.630000000000003</v>
      </c>
      <c r="P60" s="60">
        <v>2.1970000000000001</v>
      </c>
      <c r="Q60" s="53">
        <v>1312.6083333333333</v>
      </c>
      <c r="R60" s="53">
        <v>-3.8593279380453094</v>
      </c>
      <c r="S60" s="59">
        <v>2.4500000000000002</v>
      </c>
      <c r="T60" s="59">
        <v>0.5</v>
      </c>
      <c r="U60" s="53">
        <v>7.2399731258775102</v>
      </c>
      <c r="V60" s="59">
        <v>2.9741689558986111</v>
      </c>
      <c r="W60" s="60" t="e">
        <v>#N/A</v>
      </c>
      <c r="X60" s="54">
        <v>1035</v>
      </c>
      <c r="Y60" s="54">
        <v>268</v>
      </c>
      <c r="Z60" s="60">
        <v>1706</v>
      </c>
      <c r="AA60" s="60">
        <v>467696</v>
      </c>
      <c r="AB60" s="60">
        <v>0.62353801169590639</v>
      </c>
      <c r="AC60" s="53">
        <v>6.4469864317683081</v>
      </c>
      <c r="AD60" s="53">
        <v>5.382104</v>
      </c>
      <c r="AE60" s="54" t="e">
        <v>#N/A</v>
      </c>
      <c r="AF60" s="54" t="e">
        <v>#N/A</v>
      </c>
      <c r="AG60" s="54">
        <v>12</v>
      </c>
      <c r="AH60" s="206">
        <v>321.51129500000002</v>
      </c>
    </row>
    <row r="61" spans="1:34" x14ac:dyDescent="0.2">
      <c r="A61" s="52">
        <v>44105</v>
      </c>
      <c r="B61" s="59">
        <v>1.1830201809325036</v>
      </c>
      <c r="C61" s="53">
        <v>0.65885797950220315</v>
      </c>
      <c r="D61" s="53">
        <v>11.4</v>
      </c>
      <c r="E61" s="53">
        <v>9.3000000000000007</v>
      </c>
      <c r="F61" s="53">
        <v>864.5</v>
      </c>
      <c r="G61" s="54">
        <v>174310</v>
      </c>
      <c r="H61" s="53">
        <v>242.05259026687597</v>
      </c>
      <c r="I61" s="54">
        <v>63740</v>
      </c>
      <c r="J61" s="53">
        <v>296.39303482587064</v>
      </c>
      <c r="K61" s="59">
        <v>2.9684008937120865</v>
      </c>
      <c r="L61" s="53">
        <v>-0.58095152733863564</v>
      </c>
      <c r="M61" s="53">
        <v>3.9154754505904332</v>
      </c>
      <c r="N61" s="53">
        <v>3.4971354663261733</v>
      </c>
      <c r="O61" s="59">
        <v>39.4</v>
      </c>
      <c r="P61" s="60">
        <v>2.2004000000000001</v>
      </c>
      <c r="Q61" s="53">
        <v>1313.85</v>
      </c>
      <c r="R61" s="53">
        <v>-3.4335971890997463</v>
      </c>
      <c r="S61" s="59">
        <v>2.4500000000000002</v>
      </c>
      <c r="T61" s="59">
        <v>0.5</v>
      </c>
      <c r="U61" s="53">
        <v>7.2044446945752076</v>
      </c>
      <c r="V61" s="59">
        <v>2.9799257843020941</v>
      </c>
      <c r="W61" s="60" t="e">
        <v>#N/A</v>
      </c>
      <c r="X61" s="54">
        <v>982</v>
      </c>
      <c r="Y61" s="54">
        <v>319</v>
      </c>
      <c r="Z61" s="60">
        <v>1763</v>
      </c>
      <c r="AA61" s="60">
        <v>473869</v>
      </c>
      <c r="AB61" s="60">
        <v>0.71666666666666667</v>
      </c>
      <c r="AC61" s="53">
        <v>6.5259281178166546</v>
      </c>
      <c r="AD61" s="53">
        <v>5.4845540000000002</v>
      </c>
      <c r="AE61" s="54" t="e">
        <v>#N/A</v>
      </c>
      <c r="AF61" s="54" t="e">
        <v>#N/A</v>
      </c>
      <c r="AG61" s="54">
        <v>11</v>
      </c>
      <c r="AH61" s="206">
        <v>326.69908600000002</v>
      </c>
    </row>
    <row r="62" spans="1:34" x14ac:dyDescent="0.2">
      <c r="A62" s="52">
        <v>44136</v>
      </c>
      <c r="B62" s="59">
        <v>1.3221990257480831</v>
      </c>
      <c r="C62" s="53">
        <v>0.95307917888560745</v>
      </c>
      <c r="D62" s="53">
        <v>10.5</v>
      </c>
      <c r="E62" s="53">
        <v>8.1999999999999993</v>
      </c>
      <c r="F62" s="53">
        <v>874.3</v>
      </c>
      <c r="G62" s="54">
        <v>174350</v>
      </c>
      <c r="H62" s="53">
        <v>241.52791380999022</v>
      </c>
      <c r="I62" s="54">
        <v>63760</v>
      </c>
      <c r="J62" s="53">
        <v>295.53349875930519</v>
      </c>
      <c r="K62" s="59">
        <v>4.5614035087719218</v>
      </c>
      <c r="L62" s="53">
        <v>2.4787748653869013</v>
      </c>
      <c r="M62" s="53">
        <v>3.1598513011152241</v>
      </c>
      <c r="N62" s="53">
        <v>2.3044073137360455</v>
      </c>
      <c r="O62" s="59">
        <v>40.94</v>
      </c>
      <c r="P62" s="60">
        <v>2.8003999999999998</v>
      </c>
      <c r="Q62" s="53">
        <v>1315.0916666666667</v>
      </c>
      <c r="R62" s="53">
        <v>-2.775063592077176</v>
      </c>
      <c r="S62" s="59">
        <v>2.4500000000000002</v>
      </c>
      <c r="T62" s="59">
        <v>0.5</v>
      </c>
      <c r="U62" s="53">
        <v>7.1903008259739023</v>
      </c>
      <c r="V62" s="59">
        <v>2.9301265493350614</v>
      </c>
      <c r="W62" s="60" t="e">
        <v>#N/A</v>
      </c>
      <c r="X62" s="54">
        <v>952</v>
      </c>
      <c r="Y62" s="54">
        <v>265</v>
      </c>
      <c r="Z62" s="60">
        <v>1437</v>
      </c>
      <c r="AA62" s="60">
        <v>456400</v>
      </c>
      <c r="AB62" s="60">
        <v>0.83207874927620151</v>
      </c>
      <c r="AC62" s="53">
        <v>6.6960737274741877</v>
      </c>
      <c r="AD62" s="53">
        <v>5.6266150000000001</v>
      </c>
      <c r="AE62" s="54" t="e">
        <v>#N/A</v>
      </c>
      <c r="AF62" s="54" t="e">
        <v>#N/A</v>
      </c>
      <c r="AG62" s="54">
        <v>15</v>
      </c>
      <c r="AH62" s="206">
        <v>285.20398</v>
      </c>
    </row>
    <row r="63" spans="1:34" x14ac:dyDescent="0.2">
      <c r="A63" s="52">
        <v>44166</v>
      </c>
      <c r="B63" s="59">
        <v>0.83507306889354371</v>
      </c>
      <c r="C63" s="53">
        <v>0.73313782991202281</v>
      </c>
      <c r="D63" s="53">
        <v>10.199999999999999</v>
      </c>
      <c r="E63" s="53">
        <v>8.1</v>
      </c>
      <c r="F63" s="53">
        <v>869.4</v>
      </c>
      <c r="G63" s="54">
        <v>183330</v>
      </c>
      <c r="H63" s="53">
        <v>250.87081339712918</v>
      </c>
      <c r="I63" s="54">
        <v>65630</v>
      </c>
      <c r="J63" s="53">
        <v>295.36144578313252</v>
      </c>
      <c r="K63" s="59">
        <v>4.4352265475430697</v>
      </c>
      <c r="L63" s="53">
        <v>2.2847835960733587</v>
      </c>
      <c r="M63" s="53">
        <v>2.5316455696202445</v>
      </c>
      <c r="N63" s="53">
        <v>1.9696351386240041</v>
      </c>
      <c r="O63" s="59">
        <v>47.02</v>
      </c>
      <c r="P63" s="60">
        <v>2.6152000000000002</v>
      </c>
      <c r="Q63" s="53">
        <v>1316.3333333333333</v>
      </c>
      <c r="R63" s="53">
        <v>-3.0578380729731958</v>
      </c>
      <c r="S63" s="59">
        <v>2.4500000000000002</v>
      </c>
      <c r="T63" s="59">
        <v>0.5</v>
      </c>
      <c r="U63" s="53">
        <v>7.2006431054926621</v>
      </c>
      <c r="V63" s="59">
        <v>2.9210127057055764</v>
      </c>
      <c r="W63" s="60" t="e">
        <v>#N/A</v>
      </c>
      <c r="X63" s="54">
        <v>840</v>
      </c>
      <c r="Y63" s="54">
        <v>276</v>
      </c>
      <c r="Z63" s="60">
        <v>1199</v>
      </c>
      <c r="AA63" s="60">
        <v>446722</v>
      </c>
      <c r="AB63" s="60">
        <v>1.0230375426621161</v>
      </c>
      <c r="AC63" s="53">
        <v>6.6423013132724495</v>
      </c>
      <c r="AD63" s="53">
        <v>5.9459429999999998</v>
      </c>
      <c r="AE63" s="54" t="e">
        <v>#N/A</v>
      </c>
      <c r="AF63" s="54" t="e">
        <v>#N/A</v>
      </c>
      <c r="AG63" s="54">
        <v>4</v>
      </c>
      <c r="AH63" s="206">
        <v>274.04210799999998</v>
      </c>
    </row>
    <row r="64" spans="1:34" x14ac:dyDescent="0.2">
      <c r="A64" s="52">
        <v>44197</v>
      </c>
      <c r="B64" s="59">
        <v>0.7607192254495132</v>
      </c>
      <c r="C64" s="53">
        <v>1.0233918128654818</v>
      </c>
      <c r="D64" s="53">
        <v>10.3</v>
      </c>
      <c r="E64" s="53">
        <v>8.6</v>
      </c>
      <c r="F64" s="53">
        <v>856.4</v>
      </c>
      <c r="G64" s="54">
        <v>207200</v>
      </c>
      <c r="H64" s="53">
        <v>287.72455089820357</v>
      </c>
      <c r="I64" s="54">
        <v>72590</v>
      </c>
      <c r="J64" s="53">
        <v>330.03554502369667</v>
      </c>
      <c r="K64" s="59">
        <v>4.7348484848484862</v>
      </c>
      <c r="L64" s="53">
        <v>5.645093925925937</v>
      </c>
      <c r="M64" s="53">
        <v>2.5114854517610974</v>
      </c>
      <c r="N64" s="53">
        <v>2.8816574934734662</v>
      </c>
      <c r="O64" s="59">
        <v>52</v>
      </c>
      <c r="P64" s="60">
        <v>2.5541999999999998</v>
      </c>
      <c r="Q64" s="53">
        <v>1317.575</v>
      </c>
      <c r="R64" s="53">
        <v>-2.8403071637628119</v>
      </c>
      <c r="S64" s="59">
        <v>2.4500000000000002</v>
      </c>
      <c r="T64" s="59">
        <v>0.5</v>
      </c>
      <c r="U64" s="53">
        <v>7.3319901552387794</v>
      </c>
      <c r="V64" s="59">
        <v>2.9360361524651237</v>
      </c>
      <c r="W64" s="60" t="e">
        <v>#N/A</v>
      </c>
      <c r="X64" s="54">
        <v>1122</v>
      </c>
      <c r="Y64" s="54">
        <v>254</v>
      </c>
      <c r="Z64" s="60">
        <v>1207</v>
      </c>
      <c r="AA64" s="60">
        <v>472020</v>
      </c>
      <c r="AB64" s="60">
        <v>0.53644444444444439</v>
      </c>
      <c r="AC64" s="53">
        <v>6.8489399957894062</v>
      </c>
      <c r="AD64" s="53">
        <v>6.1920960000000003</v>
      </c>
      <c r="AE64" s="54" t="e">
        <v>#N/A</v>
      </c>
      <c r="AF64" s="54" t="e">
        <v>#N/A</v>
      </c>
      <c r="AG64" s="54">
        <v>4</v>
      </c>
      <c r="AH64" s="206">
        <v>305.45509299999998</v>
      </c>
    </row>
    <row r="65" spans="1:34" x14ac:dyDescent="0.2">
      <c r="A65" s="52">
        <v>44228</v>
      </c>
      <c r="B65" s="59">
        <v>0.48143053645115508</v>
      </c>
      <c r="C65" s="53">
        <v>1.0917030567685559</v>
      </c>
      <c r="D65" s="53">
        <v>10.5</v>
      </c>
      <c r="E65" s="53">
        <v>8.8000000000000007</v>
      </c>
      <c r="F65" s="53">
        <v>843.8</v>
      </c>
      <c r="G65" s="54">
        <v>205870</v>
      </c>
      <c r="H65" s="53">
        <v>287.77547560745904</v>
      </c>
      <c r="I65" s="54">
        <v>72130</v>
      </c>
      <c r="J65" s="53">
        <v>331.14166168559473</v>
      </c>
      <c r="K65" s="59">
        <v>3.4850863422291933</v>
      </c>
      <c r="L65" s="53">
        <v>5.3561490849593163</v>
      </c>
      <c r="M65" s="53">
        <v>3.1963470319634535</v>
      </c>
      <c r="N65" s="53">
        <v>3.7866648955159343</v>
      </c>
      <c r="O65" s="59">
        <v>59.04</v>
      </c>
      <c r="P65" s="60">
        <v>3.2517</v>
      </c>
      <c r="Q65" s="53">
        <v>1318.8166666666668</v>
      </c>
      <c r="R65" s="53">
        <v>-2.8044321202836286</v>
      </c>
      <c r="S65" s="59">
        <v>2.4500000000000002</v>
      </c>
      <c r="T65" s="59">
        <v>0.5</v>
      </c>
      <c r="U65" s="53">
        <v>7.386019253977989</v>
      </c>
      <c r="V65" s="59">
        <v>2.9728101284318131</v>
      </c>
      <c r="W65" s="60" t="e">
        <v>#N/A</v>
      </c>
      <c r="X65" s="54">
        <v>642</v>
      </c>
      <c r="Y65" s="54">
        <v>220</v>
      </c>
      <c r="Z65" s="60">
        <v>1831</v>
      </c>
      <c r="AA65" s="60">
        <v>486490</v>
      </c>
      <c r="AB65" s="60">
        <v>0.64245614035087717</v>
      </c>
      <c r="AC65" s="53">
        <v>6.6197223281126965</v>
      </c>
      <c r="AD65" s="53">
        <v>6.24993</v>
      </c>
      <c r="AE65" s="54" t="e">
        <v>#N/A</v>
      </c>
      <c r="AF65" s="54" t="e">
        <v>#N/A</v>
      </c>
      <c r="AG65" s="54">
        <v>4</v>
      </c>
      <c r="AH65" s="206">
        <v>668.18928500000004</v>
      </c>
    </row>
    <row r="66" spans="1:34" x14ac:dyDescent="0.2">
      <c r="A66" s="52">
        <v>44256</v>
      </c>
      <c r="B66" s="59">
        <v>1.6643550624133141</v>
      </c>
      <c r="C66" s="53">
        <v>2.196193265007329</v>
      </c>
      <c r="D66" s="53">
        <v>10.4</v>
      </c>
      <c r="E66" s="53">
        <v>8.8000000000000007</v>
      </c>
      <c r="F66" s="53">
        <v>838.2</v>
      </c>
      <c r="G66" s="54">
        <v>197370</v>
      </c>
      <c r="H66" s="53">
        <v>223.45132743362831</v>
      </c>
      <c r="I66" s="54">
        <v>69160</v>
      </c>
      <c r="J66" s="53">
        <v>259.83350676378774</v>
      </c>
      <c r="K66" s="59">
        <v>-0.64200550290430813</v>
      </c>
      <c r="L66" s="53">
        <v>3.1745754877421373</v>
      </c>
      <c r="M66" s="53">
        <v>2.114803625377637</v>
      </c>
      <c r="N66" s="53">
        <v>1.7438767911357678</v>
      </c>
      <c r="O66" s="59">
        <v>62.33</v>
      </c>
      <c r="P66" s="60">
        <v>2.7747000000000002</v>
      </c>
      <c r="Q66" s="53">
        <v>1320.0583333333332</v>
      </c>
      <c r="R66" s="53">
        <v>6.1540866868573962</v>
      </c>
      <c r="S66" s="59">
        <v>2.4500000000000002</v>
      </c>
      <c r="T66" s="59">
        <v>0.5</v>
      </c>
      <c r="U66" s="53">
        <v>7.3591774587221952</v>
      </c>
      <c r="V66" s="59">
        <v>2.9522227832617984</v>
      </c>
      <c r="W66" s="60" t="e">
        <v>#N/A</v>
      </c>
      <c r="X66" s="54">
        <v>1058</v>
      </c>
      <c r="Y66" s="54">
        <v>307</v>
      </c>
      <c r="Z66" s="60">
        <v>2903</v>
      </c>
      <c r="AA66" s="60">
        <v>505459</v>
      </c>
      <c r="AB66" s="60">
        <v>0.65382882882882887</v>
      </c>
      <c r="AC66" s="53">
        <v>7.1273115571513985</v>
      </c>
      <c r="AD66" s="53">
        <v>6.6382289999999999</v>
      </c>
      <c r="AE66" s="54" t="e">
        <v>#N/A</v>
      </c>
      <c r="AF66" s="54" t="e">
        <v>#N/A</v>
      </c>
      <c r="AG66" s="54">
        <v>12</v>
      </c>
      <c r="AH66" s="206">
        <v>420.92991499999999</v>
      </c>
    </row>
    <row r="67" spans="1:34" x14ac:dyDescent="0.2">
      <c r="A67" s="52">
        <v>44287</v>
      </c>
      <c r="B67" s="59">
        <v>3.0769230769230882</v>
      </c>
      <c r="C67" s="53">
        <v>3.3898305084745894</v>
      </c>
      <c r="D67" s="53">
        <v>9.6999999999999993</v>
      </c>
      <c r="E67" s="53">
        <v>8.4</v>
      </c>
      <c r="F67" s="53">
        <v>838.1</v>
      </c>
      <c r="G67" s="54">
        <v>199180</v>
      </c>
      <c r="H67" s="53">
        <v>187.7076411960133</v>
      </c>
      <c r="I67" s="54">
        <v>70010</v>
      </c>
      <c r="J67" s="53">
        <v>229.30385700846659</v>
      </c>
      <c r="K67" s="59">
        <v>-4.5016077170418001</v>
      </c>
      <c r="L67" s="53">
        <v>-2.5292561212725273</v>
      </c>
      <c r="M67" s="53">
        <v>0</v>
      </c>
      <c r="N67" s="53">
        <v>-0.90434949040625323</v>
      </c>
      <c r="O67" s="59">
        <v>61.72</v>
      </c>
      <c r="P67" s="60">
        <v>2.5594999999999999</v>
      </c>
      <c r="Q67" s="53">
        <v>1321.3</v>
      </c>
      <c r="R67" s="53">
        <v>17.844688845245415</v>
      </c>
      <c r="S67" s="59">
        <v>2.4500000000000002</v>
      </c>
      <c r="T67" s="59">
        <v>0.5</v>
      </c>
      <c r="U67" s="53">
        <v>7.4317481666247094</v>
      </c>
      <c r="V67" s="59">
        <v>2.9329729763919357</v>
      </c>
      <c r="W67" s="60" t="e">
        <v>#N/A</v>
      </c>
      <c r="X67" s="54">
        <v>1299</v>
      </c>
      <c r="Y67" s="54">
        <v>285</v>
      </c>
      <c r="Z67" s="60">
        <v>3204</v>
      </c>
      <c r="AA67" s="60">
        <v>508498</v>
      </c>
      <c r="AB67" s="60">
        <v>0.68534759358288766</v>
      </c>
      <c r="AC67" s="53">
        <v>7.5407423010619787</v>
      </c>
      <c r="AD67" s="53">
        <v>6.9402119999999998</v>
      </c>
      <c r="AE67" s="54" t="e">
        <v>#N/A</v>
      </c>
      <c r="AF67" s="54" t="e">
        <v>#N/A</v>
      </c>
      <c r="AG67" s="54">
        <v>9</v>
      </c>
      <c r="AH67" s="206">
        <v>408.84294699999998</v>
      </c>
    </row>
    <row r="68" spans="1:34" x14ac:dyDescent="0.2">
      <c r="A68" s="52">
        <v>44317</v>
      </c>
      <c r="B68" s="59">
        <v>2.9126213592233219</v>
      </c>
      <c r="C68" s="53">
        <v>3.6002939015429947</v>
      </c>
      <c r="D68" s="53">
        <v>8.9</v>
      </c>
      <c r="E68" s="53">
        <v>8.3000000000000007</v>
      </c>
      <c r="F68" s="53">
        <v>845.8</v>
      </c>
      <c r="G68" s="54">
        <v>205310</v>
      </c>
      <c r="H68" s="53">
        <v>228.3383975691668</v>
      </c>
      <c r="I68" s="54">
        <v>73620</v>
      </c>
      <c r="J68" s="53">
        <v>279.28902627511593</v>
      </c>
      <c r="K68" s="59">
        <v>-4.6058458813108771</v>
      </c>
      <c r="L68" s="53">
        <v>-3.3309049453225326</v>
      </c>
      <c r="M68" s="53">
        <v>-3.4883720930232398</v>
      </c>
      <c r="N68" s="53">
        <v>-3.9519139904881428</v>
      </c>
      <c r="O68" s="59">
        <v>65.17</v>
      </c>
      <c r="P68" s="60">
        <v>2.7877999999999998</v>
      </c>
      <c r="Q68" s="53">
        <v>1323.15</v>
      </c>
      <c r="R68" s="53">
        <v>12.202511957789053</v>
      </c>
      <c r="S68" s="59">
        <v>2.4500000000000002</v>
      </c>
      <c r="T68" s="59">
        <v>0.5</v>
      </c>
      <c r="U68" s="53">
        <v>7.380676857972837</v>
      </c>
      <c r="V68" s="59">
        <v>2.8986337809400275</v>
      </c>
      <c r="W68" s="60" t="e">
        <v>#N/A</v>
      </c>
      <c r="X68" s="54">
        <v>1581</v>
      </c>
      <c r="Y68" s="54">
        <v>218</v>
      </c>
      <c r="Z68" s="60">
        <v>2981</v>
      </c>
      <c r="AA68" s="60">
        <v>510631</v>
      </c>
      <c r="AB68" s="60">
        <v>0.65344147303814115</v>
      </c>
      <c r="AC68" s="53">
        <v>7.3837499391501282</v>
      </c>
      <c r="AD68" s="53">
        <v>7.2204480000000002</v>
      </c>
      <c r="AE68" s="54" t="e">
        <v>#N/A</v>
      </c>
      <c r="AF68" s="54" t="e">
        <v>#N/A</v>
      </c>
      <c r="AG68" s="54">
        <v>14</v>
      </c>
      <c r="AH68" s="206">
        <v>456.64968800000003</v>
      </c>
    </row>
    <row r="69" spans="1:34" x14ac:dyDescent="0.2">
      <c r="A69" s="52">
        <v>44348</v>
      </c>
      <c r="B69" s="59">
        <v>2.553485162180813</v>
      </c>
      <c r="C69" s="53">
        <v>3.0612244897959329</v>
      </c>
      <c r="D69" s="53">
        <v>9.1</v>
      </c>
      <c r="E69" s="53">
        <v>8</v>
      </c>
      <c r="F69" s="53">
        <v>851</v>
      </c>
      <c r="G69" s="54">
        <v>189960</v>
      </c>
      <c r="H69" s="53">
        <v>259.70460140124976</v>
      </c>
      <c r="I69" s="54">
        <v>66310</v>
      </c>
      <c r="J69" s="53">
        <v>327.53062540296582</v>
      </c>
      <c r="K69" s="59">
        <v>-4.2155977115326815</v>
      </c>
      <c r="L69" s="53">
        <v>-0.55349819912410281</v>
      </c>
      <c r="M69" s="53">
        <v>-5.9024807527801588</v>
      </c>
      <c r="N69" s="53">
        <v>-5.9867937258826327</v>
      </c>
      <c r="O69" s="59">
        <v>71.38</v>
      </c>
      <c r="P69" s="60">
        <v>3.0293999999999999</v>
      </c>
      <c r="Q69" s="53">
        <v>1325</v>
      </c>
      <c r="R69" s="53">
        <v>7.0672071878481901</v>
      </c>
      <c r="S69" s="59">
        <v>2.4500000000000002</v>
      </c>
      <c r="T69" s="59">
        <v>0.5</v>
      </c>
      <c r="U69" s="53">
        <v>7.4363915575450754</v>
      </c>
      <c r="V69" s="59">
        <v>2.9450167636062106</v>
      </c>
      <c r="W69" s="60" t="e">
        <v>#N/A</v>
      </c>
      <c r="X69" s="54">
        <v>1173</v>
      </c>
      <c r="Y69" s="54">
        <v>238</v>
      </c>
      <c r="Z69" s="60">
        <v>2914</v>
      </c>
      <c r="AA69" s="60">
        <v>494163</v>
      </c>
      <c r="AB69" s="60">
        <v>0.70488630865989355</v>
      </c>
      <c r="AC69" s="53">
        <v>7.2813675208323376</v>
      </c>
      <c r="AD69" s="53">
        <v>7.2203860000000004</v>
      </c>
      <c r="AE69" s="54" t="e">
        <v>#N/A</v>
      </c>
      <c r="AF69" s="54" t="e">
        <v>#N/A</v>
      </c>
      <c r="AG69" s="54">
        <v>5</v>
      </c>
      <c r="AH69" s="206">
        <v>1064.0529489999999</v>
      </c>
    </row>
    <row r="70" spans="1:34" x14ac:dyDescent="0.2">
      <c r="A70" s="52">
        <v>44378</v>
      </c>
      <c r="B70" s="59">
        <v>4.0082930200414646</v>
      </c>
      <c r="C70" s="53">
        <v>3.7172011661807725</v>
      </c>
      <c r="D70" s="53">
        <v>9.6999999999999993</v>
      </c>
      <c r="E70" s="53">
        <v>7.8</v>
      </c>
      <c r="F70" s="53">
        <v>856.1</v>
      </c>
      <c r="G70" s="54">
        <v>184850</v>
      </c>
      <c r="H70" s="53">
        <v>531.31830601092895</v>
      </c>
      <c r="I70" s="54">
        <v>62330</v>
      </c>
      <c r="J70" s="53">
        <v>581.20218579234972</v>
      </c>
      <c r="K70" s="59">
        <v>-2.3802258162954115</v>
      </c>
      <c r="L70" s="53">
        <v>0.98880972537200851</v>
      </c>
      <c r="M70" s="53">
        <v>-4.5415099797512344</v>
      </c>
      <c r="N70" s="53">
        <v>-4.6310589688175359</v>
      </c>
      <c r="O70" s="59">
        <v>72.489999999999995</v>
      </c>
      <c r="P70" s="60">
        <v>3.4216000000000002</v>
      </c>
      <c r="Q70" s="53">
        <v>1326.85</v>
      </c>
      <c r="R70" s="53">
        <v>4.8143907622209436</v>
      </c>
      <c r="S70" s="59">
        <v>2.4500000000000002</v>
      </c>
      <c r="T70" s="59">
        <v>0.5</v>
      </c>
      <c r="U70" s="53">
        <v>7.3163214569739479</v>
      </c>
      <c r="V70" s="59">
        <v>2.8778032855943851</v>
      </c>
      <c r="W70" s="60" t="e">
        <v>#N/A</v>
      </c>
      <c r="X70" s="54">
        <v>1404</v>
      </c>
      <c r="Y70" s="54">
        <v>210</v>
      </c>
      <c r="Z70" s="60">
        <v>2314</v>
      </c>
      <c r="AA70" s="60">
        <v>488484</v>
      </c>
      <c r="AB70" s="60">
        <v>0.70163735597331711</v>
      </c>
      <c r="AC70" s="53">
        <v>7.2586967101608959</v>
      </c>
      <c r="AD70" s="53">
        <v>7.1673929999999997</v>
      </c>
      <c r="AE70" s="54" t="e">
        <v>#N/A</v>
      </c>
      <c r="AF70" s="54" t="e">
        <v>#N/A</v>
      </c>
      <c r="AG70" s="54">
        <v>5</v>
      </c>
      <c r="AH70" s="206">
        <v>443.26080999999999</v>
      </c>
    </row>
    <row r="71" spans="1:34" x14ac:dyDescent="0.2">
      <c r="A71" s="52">
        <v>44409</v>
      </c>
      <c r="B71" s="59">
        <v>4.9237170596394098</v>
      </c>
      <c r="C71" s="53">
        <v>4.0875912408758985</v>
      </c>
      <c r="D71" s="53">
        <v>10</v>
      </c>
      <c r="E71" s="53">
        <v>7.7</v>
      </c>
      <c r="F71" s="53">
        <v>861.5</v>
      </c>
      <c r="G71" s="54">
        <v>180140</v>
      </c>
      <c r="H71" s="53">
        <v>576.45512579797219</v>
      </c>
      <c r="I71" s="54">
        <v>61420</v>
      </c>
      <c r="J71" s="53">
        <v>656.4039408866995</v>
      </c>
      <c r="K71" s="59">
        <v>-1.7807798587657464</v>
      </c>
      <c r="L71" s="53">
        <v>1.0877522370835058</v>
      </c>
      <c r="M71" s="53">
        <v>-3.055229142185667</v>
      </c>
      <c r="N71" s="53">
        <v>-3.5139264308379325</v>
      </c>
      <c r="O71" s="59">
        <v>67.73</v>
      </c>
      <c r="P71" s="60">
        <v>3.0287999999999999</v>
      </c>
      <c r="Q71" s="53">
        <v>1328.7</v>
      </c>
      <c r="R71" s="53">
        <v>4.4135233464295043</v>
      </c>
      <c r="S71" s="59">
        <v>2.4500000000000002</v>
      </c>
      <c r="T71" s="59">
        <v>0.5</v>
      </c>
      <c r="U71" s="53">
        <v>7.3531210789518688</v>
      </c>
      <c r="V71" s="59">
        <v>2.898147375778414</v>
      </c>
      <c r="W71" s="60" t="e">
        <v>#N/A</v>
      </c>
      <c r="X71" s="54">
        <v>1110</v>
      </c>
      <c r="Y71" s="54">
        <v>169</v>
      </c>
      <c r="Z71" s="60">
        <v>2146</v>
      </c>
      <c r="AA71" s="60">
        <v>487339</v>
      </c>
      <c r="AB71" s="60">
        <v>0.76018420120439245</v>
      </c>
      <c r="AC71" s="53">
        <v>7.3611558179170204</v>
      </c>
      <c r="AD71" s="53">
        <v>7.1707229999999997</v>
      </c>
      <c r="AE71" s="54" t="e">
        <v>#N/A</v>
      </c>
      <c r="AF71" s="54" t="e">
        <v>#N/A</v>
      </c>
      <c r="AG71" s="54">
        <v>11</v>
      </c>
      <c r="AH71" s="206">
        <v>348.29462699999999</v>
      </c>
    </row>
    <row r="72" spans="1:34" x14ac:dyDescent="0.2">
      <c r="A72" s="52">
        <v>44440</v>
      </c>
      <c r="B72" s="59">
        <v>4.2068965517241264</v>
      </c>
      <c r="C72" s="53">
        <v>4.3827611395178989</v>
      </c>
      <c r="D72" s="53">
        <v>9.1999999999999993</v>
      </c>
      <c r="E72" s="53">
        <v>7.3</v>
      </c>
      <c r="F72" s="53">
        <v>872.5</v>
      </c>
      <c r="G72" s="54">
        <v>150890</v>
      </c>
      <c r="H72" s="53">
        <v>371.38394251796313</v>
      </c>
      <c r="I72" s="54">
        <v>53440</v>
      </c>
      <c r="J72" s="53">
        <v>461.34453781512599</v>
      </c>
      <c r="K72" s="59">
        <v>-0.85942295887048159</v>
      </c>
      <c r="L72" s="53">
        <v>0.70816315305297639</v>
      </c>
      <c r="M72" s="53">
        <v>-1.5421115065243018</v>
      </c>
      <c r="N72" s="53">
        <v>-1.7817548305353204</v>
      </c>
      <c r="O72" s="59">
        <v>71.650000000000006</v>
      </c>
      <c r="P72" s="60">
        <v>3.4175</v>
      </c>
      <c r="Q72" s="53">
        <v>1330.55</v>
      </c>
      <c r="R72" s="53">
        <v>3.7645081232969391</v>
      </c>
      <c r="S72" s="59">
        <v>2.4500000000000002</v>
      </c>
      <c r="T72" s="59">
        <v>0.5</v>
      </c>
      <c r="U72" s="53">
        <v>7.3411141687526253</v>
      </c>
      <c r="V72" s="59">
        <v>2.9077196945069592</v>
      </c>
      <c r="W72" s="60" t="e">
        <v>#N/A</v>
      </c>
      <c r="X72" s="54">
        <v>1026</v>
      </c>
      <c r="Y72" s="54">
        <v>198</v>
      </c>
      <c r="Z72" s="60">
        <v>2157</v>
      </c>
      <c r="AA72" s="60">
        <v>474334</v>
      </c>
      <c r="AB72" s="60">
        <v>0.74200206398348811</v>
      </c>
      <c r="AC72" s="53">
        <v>7.5031745669943337</v>
      </c>
      <c r="AD72" s="53">
        <v>6.9992650000000003</v>
      </c>
      <c r="AE72" s="54" t="e">
        <v>#N/A</v>
      </c>
      <c r="AF72" s="54" t="e">
        <v>#N/A</v>
      </c>
      <c r="AG72" s="54">
        <v>5</v>
      </c>
      <c r="AH72" s="206">
        <v>360.06080900000001</v>
      </c>
    </row>
    <row r="73" spans="1:34" x14ac:dyDescent="0.2">
      <c r="A73" s="52">
        <v>44470</v>
      </c>
      <c r="B73" s="59">
        <v>4.3328748280605067</v>
      </c>
      <c r="C73" s="53">
        <v>4.6545454545454668</v>
      </c>
      <c r="D73" s="53">
        <v>8.1999999999999993</v>
      </c>
      <c r="E73" s="53">
        <v>6.8</v>
      </c>
      <c r="F73" s="53">
        <v>887.3</v>
      </c>
      <c r="G73" s="54">
        <v>85960</v>
      </c>
      <c r="H73" s="53">
        <v>-50.685560208823361</v>
      </c>
      <c r="I73" s="54">
        <v>29040</v>
      </c>
      <c r="J73" s="53">
        <v>-54.439912143081266</v>
      </c>
      <c r="K73" s="59">
        <v>1.1469311841289631</v>
      </c>
      <c r="L73" s="53">
        <v>2.6420530081899374</v>
      </c>
      <c r="M73" s="53">
        <v>-0.29904306220094323</v>
      </c>
      <c r="N73" s="53">
        <v>-0.36449279425783132</v>
      </c>
      <c r="O73" s="59">
        <v>81.48</v>
      </c>
      <c r="P73" s="60">
        <v>4.2975000000000003</v>
      </c>
      <c r="Q73" s="53">
        <v>1332.4</v>
      </c>
      <c r="R73" s="53">
        <v>4.0621583665070071</v>
      </c>
      <c r="S73" s="59">
        <v>2.4500000000000002</v>
      </c>
      <c r="T73" s="59">
        <v>0.5</v>
      </c>
      <c r="U73" s="53">
        <v>7.6005179514528987</v>
      </c>
      <c r="V73" s="59">
        <v>3.031449926752622</v>
      </c>
      <c r="W73" s="60" t="e">
        <v>#N/A</v>
      </c>
      <c r="X73" s="54">
        <v>1255</v>
      </c>
      <c r="Y73" s="54">
        <v>199</v>
      </c>
      <c r="Z73" s="60">
        <v>2184</v>
      </c>
      <c r="AA73" s="60">
        <v>484668</v>
      </c>
      <c r="AB73" s="60">
        <v>0.87325069972011193</v>
      </c>
      <c r="AC73" s="53">
        <v>7.6061109655969252</v>
      </c>
      <c r="AD73" s="53">
        <v>7.3219669999999999</v>
      </c>
      <c r="AE73" s="54" t="e">
        <v>#N/A</v>
      </c>
      <c r="AF73" s="54" t="e">
        <v>#N/A</v>
      </c>
      <c r="AG73" s="54">
        <v>8</v>
      </c>
      <c r="AH73" s="206">
        <v>377.22527400000001</v>
      </c>
    </row>
    <row r="74" spans="1:34" x14ac:dyDescent="0.2">
      <c r="A74" s="52">
        <v>44501</v>
      </c>
      <c r="B74" s="59">
        <v>4.3956043956044022</v>
      </c>
      <c r="C74" s="53">
        <v>4.7204066811910028</v>
      </c>
      <c r="D74" s="53">
        <v>7.7</v>
      </c>
      <c r="E74" s="53">
        <v>6</v>
      </c>
      <c r="F74" s="53">
        <v>885.5</v>
      </c>
      <c r="G74" s="54">
        <v>80340</v>
      </c>
      <c r="H74" s="53">
        <v>-53.920275308287927</v>
      </c>
      <c r="I74" s="54">
        <v>27200</v>
      </c>
      <c r="J74" s="53">
        <v>-57.340025094102884</v>
      </c>
      <c r="K74" s="59">
        <v>0.88468578401463827</v>
      </c>
      <c r="L74" s="53">
        <v>2.2563978712576871</v>
      </c>
      <c r="M74" s="53">
        <v>1.8918918918918948</v>
      </c>
      <c r="N74" s="53">
        <v>2.2103522622270555</v>
      </c>
      <c r="O74" s="59">
        <v>79.150000000000006</v>
      </c>
      <c r="P74" s="60">
        <v>4.8711000000000002</v>
      </c>
      <c r="Q74" s="53">
        <v>1334.25</v>
      </c>
      <c r="R74" s="53">
        <v>3.8604008342858709</v>
      </c>
      <c r="S74" s="59">
        <v>2.4500000000000002</v>
      </c>
      <c r="T74" s="59">
        <v>0.5</v>
      </c>
      <c r="U74" s="53">
        <v>7.5863601027498992</v>
      </c>
      <c r="V74" s="59">
        <v>3.0267625829834941</v>
      </c>
      <c r="W74" s="60" t="e">
        <v>#N/A</v>
      </c>
      <c r="X74" s="54">
        <v>2192</v>
      </c>
      <c r="Y74" s="54">
        <v>242</v>
      </c>
      <c r="Z74" s="60">
        <v>2108</v>
      </c>
      <c r="AA74" s="60">
        <v>490252</v>
      </c>
      <c r="AB74" s="60">
        <v>1.0545272636318159</v>
      </c>
      <c r="AC74" s="53">
        <v>8.4444375244488814</v>
      </c>
      <c r="AD74" s="53">
        <v>7.6491569999999998</v>
      </c>
      <c r="AE74" s="54" t="e">
        <v>#N/A</v>
      </c>
      <c r="AF74" s="54" t="e">
        <v>#N/A</v>
      </c>
      <c r="AG74" s="54">
        <v>4</v>
      </c>
      <c r="AH74" s="206">
        <v>426.42756200000002</v>
      </c>
    </row>
    <row r="75" spans="1:34" x14ac:dyDescent="0.2">
      <c r="A75" s="52">
        <v>44531</v>
      </c>
      <c r="B75" s="59">
        <v>5.0379572118702365</v>
      </c>
      <c r="C75" s="53">
        <v>4.8034934497816595</v>
      </c>
      <c r="D75" s="53">
        <v>7.6</v>
      </c>
      <c r="E75" s="53">
        <v>5.7</v>
      </c>
      <c r="F75" s="53">
        <v>885.4</v>
      </c>
      <c r="G75" s="54">
        <v>74250</v>
      </c>
      <c r="H75" s="53">
        <v>-59.499263622974965</v>
      </c>
      <c r="I75" s="54">
        <v>24560</v>
      </c>
      <c r="J75" s="53">
        <v>-62.578089288435166</v>
      </c>
      <c r="K75" s="59">
        <v>0.5499541704858002</v>
      </c>
      <c r="L75" s="53">
        <v>2.3859286008063751</v>
      </c>
      <c r="M75" s="53">
        <v>3.1918096958747366</v>
      </c>
      <c r="N75" s="53">
        <v>3.7741550825723946</v>
      </c>
      <c r="O75" s="59">
        <v>71.709999999999994</v>
      </c>
      <c r="P75" s="60">
        <v>4.2809999999999997</v>
      </c>
      <c r="Q75" s="53">
        <v>1336.1</v>
      </c>
      <c r="R75" s="53">
        <v>3.9712632723188701</v>
      </c>
      <c r="S75" s="59">
        <v>2.4500000000000002</v>
      </c>
      <c r="T75" s="59">
        <v>0.5</v>
      </c>
      <c r="U75" s="53">
        <v>7.4740689301937495</v>
      </c>
      <c r="V75" s="59">
        <v>3.0253474460750978</v>
      </c>
      <c r="W75" s="60" t="e">
        <v>#N/A</v>
      </c>
      <c r="X75" s="54">
        <v>1155</v>
      </c>
      <c r="Y75" s="54">
        <v>191</v>
      </c>
      <c r="Z75" s="60">
        <v>1735</v>
      </c>
      <c r="AA75" s="60">
        <v>477323</v>
      </c>
      <c r="AB75" s="60">
        <v>1.4094232331437855</v>
      </c>
      <c r="AC75" s="53">
        <v>7.9540933283195532</v>
      </c>
      <c r="AD75" s="53">
        <v>7.8222690000000004</v>
      </c>
      <c r="AE75" s="54" t="e">
        <v>#N/A</v>
      </c>
      <c r="AF75" s="54" t="e">
        <v>#N/A</v>
      </c>
      <c r="AG75" s="54">
        <v>7</v>
      </c>
      <c r="AH75" s="206">
        <v>385.78014999999999</v>
      </c>
    </row>
    <row r="76" spans="1:34" x14ac:dyDescent="0.2">
      <c r="A76" s="52">
        <v>44562</v>
      </c>
      <c r="B76" s="59">
        <v>5.3534660260809996</v>
      </c>
      <c r="C76" s="53">
        <v>5.137481910274988</v>
      </c>
      <c r="D76" s="53">
        <v>7.8</v>
      </c>
      <c r="E76" s="53">
        <v>5.9</v>
      </c>
      <c r="F76" s="53">
        <v>878.5</v>
      </c>
      <c r="G76" s="54">
        <v>68690</v>
      </c>
      <c r="H76" s="53">
        <v>-66.848455598455601</v>
      </c>
      <c r="I76" s="54">
        <v>22420</v>
      </c>
      <c r="J76" s="53">
        <v>-69.114203058272494</v>
      </c>
      <c r="K76" s="59">
        <v>-2.0494273658830608</v>
      </c>
      <c r="L76" s="53">
        <v>0.73898634172469002</v>
      </c>
      <c r="M76" s="53">
        <v>2.2109351658201382</v>
      </c>
      <c r="N76" s="53">
        <v>2.1374773726402951</v>
      </c>
      <c r="O76" s="59">
        <v>83.22</v>
      </c>
      <c r="P76" s="60">
        <v>4.1727999999999996</v>
      </c>
      <c r="Q76" s="53">
        <v>1337.95</v>
      </c>
      <c r="R76" s="53">
        <v>3.4933659415044671</v>
      </c>
      <c r="S76" s="59">
        <v>2.4500000000000002</v>
      </c>
      <c r="T76" s="59">
        <v>0.5</v>
      </c>
      <c r="U76" s="53">
        <v>7.5301011777902191</v>
      </c>
      <c r="V76" s="59">
        <v>3.0624356029082125</v>
      </c>
      <c r="W76" s="60" t="e">
        <v>#N/A</v>
      </c>
      <c r="X76" s="54">
        <v>561</v>
      </c>
      <c r="Y76" s="54">
        <v>181</v>
      </c>
      <c r="Z76" s="60">
        <v>2004</v>
      </c>
      <c r="AA76" s="60">
        <v>511944</v>
      </c>
      <c r="AB76" s="60">
        <v>0.81002425222312047</v>
      </c>
      <c r="AC76" s="53">
        <v>8.5490086189738363</v>
      </c>
      <c r="AD76" s="53">
        <v>7.9443910000000004</v>
      </c>
      <c r="AE76" s="54" t="e">
        <v>#N/A</v>
      </c>
      <c r="AF76" s="54" t="e">
        <v>#N/A</v>
      </c>
      <c r="AG76" s="54">
        <v>8</v>
      </c>
      <c r="AH76" s="206">
        <v>375.55714599999999</v>
      </c>
    </row>
    <row r="77" spans="1:34" x14ac:dyDescent="0.2">
      <c r="A77" s="52">
        <v>44593</v>
      </c>
      <c r="B77" s="59">
        <v>6.3655030800821466</v>
      </c>
      <c r="C77" s="53">
        <v>5.6875449964002955</v>
      </c>
      <c r="D77" s="53">
        <v>7.6</v>
      </c>
      <c r="E77" s="53">
        <v>5.9</v>
      </c>
      <c r="F77" s="53">
        <v>887</v>
      </c>
      <c r="G77" s="54">
        <v>63510</v>
      </c>
      <c r="H77" s="53">
        <v>-69.15043474037013</v>
      </c>
      <c r="I77" s="54">
        <v>19640</v>
      </c>
      <c r="J77" s="53">
        <v>-72.771384999306804</v>
      </c>
      <c r="K77" s="59">
        <v>0</v>
      </c>
      <c r="L77" s="53">
        <v>0.26209394042115974</v>
      </c>
      <c r="M77" s="53">
        <v>0.73746312684366266</v>
      </c>
      <c r="N77" s="53">
        <v>0.6087512998960154</v>
      </c>
      <c r="O77" s="59">
        <v>91.64</v>
      </c>
      <c r="P77" s="60">
        <v>4.5641999999999996</v>
      </c>
      <c r="Q77" s="53">
        <v>1339.8</v>
      </c>
      <c r="R77" s="53">
        <v>4.0476702398869691</v>
      </c>
      <c r="S77" s="59">
        <v>2.4500000000000002</v>
      </c>
      <c r="T77" s="59">
        <v>0.5</v>
      </c>
      <c r="U77" s="53">
        <v>7.5884990583093455</v>
      </c>
      <c r="V77" s="59">
        <v>3.0654187133573232</v>
      </c>
      <c r="W77" s="60" t="e">
        <v>#N/A</v>
      </c>
      <c r="X77" s="54">
        <v>1159</v>
      </c>
      <c r="Y77" s="54">
        <v>184</v>
      </c>
      <c r="Z77" s="60">
        <v>3295</v>
      </c>
      <c r="AA77" s="60">
        <v>547881</v>
      </c>
      <c r="AB77" s="60">
        <v>0.70844979574285105</v>
      </c>
      <c r="AC77" s="53">
        <v>8.4769467828012122</v>
      </c>
      <c r="AD77" s="53">
        <v>8.5980329999999991</v>
      </c>
      <c r="AE77" s="54" t="e">
        <v>#N/A</v>
      </c>
      <c r="AF77" s="54" t="e">
        <v>#N/A</v>
      </c>
      <c r="AG77" s="54">
        <v>15</v>
      </c>
      <c r="AH77" s="206">
        <v>409.62336499999998</v>
      </c>
    </row>
    <row r="78" spans="1:34" x14ac:dyDescent="0.2">
      <c r="A78" s="52">
        <v>44621</v>
      </c>
      <c r="B78" s="59">
        <v>7.2987721691678109</v>
      </c>
      <c r="C78" s="53">
        <v>6.6618911174785245</v>
      </c>
      <c r="D78" s="53">
        <v>7.6</v>
      </c>
      <c r="E78" s="53">
        <v>6.1</v>
      </c>
      <c r="F78" s="53">
        <v>890.9</v>
      </c>
      <c r="G78" s="54">
        <v>58700</v>
      </c>
      <c r="H78" s="53">
        <v>-70.258904595429911</v>
      </c>
      <c r="I78" s="54">
        <v>18180</v>
      </c>
      <c r="J78" s="53">
        <v>-73.713128976286868</v>
      </c>
      <c r="K78" s="59">
        <v>1.3538461538461499</v>
      </c>
      <c r="L78" s="53">
        <v>2.8638811168121947</v>
      </c>
      <c r="M78" s="53">
        <v>1.3313609467455745</v>
      </c>
      <c r="N78" s="53">
        <v>1.6142523928255326</v>
      </c>
      <c r="O78" s="59">
        <v>108.5</v>
      </c>
      <c r="P78" s="60">
        <v>4.5637999999999996</v>
      </c>
      <c r="Q78" s="53">
        <v>1341.65</v>
      </c>
      <c r="R78" s="53">
        <v>3.5868111756589993</v>
      </c>
      <c r="S78" s="59">
        <v>2.7</v>
      </c>
      <c r="T78" s="59">
        <v>0.75</v>
      </c>
      <c r="U78" s="53">
        <v>7.717336679801079</v>
      </c>
      <c r="V78" s="59">
        <v>3.1330324132508682</v>
      </c>
      <c r="W78" s="60" t="e">
        <v>#N/A</v>
      </c>
      <c r="X78" s="54">
        <v>1242</v>
      </c>
      <c r="Y78" s="54">
        <v>222</v>
      </c>
      <c r="Z78" s="60">
        <v>4091</v>
      </c>
      <c r="AA78" s="60">
        <v>537853</v>
      </c>
      <c r="AB78" s="60">
        <v>0.74490167516387473</v>
      </c>
      <c r="AC78" s="53">
        <v>8.6679680648302586</v>
      </c>
      <c r="AD78" s="53">
        <v>8.9811999999999994</v>
      </c>
      <c r="AE78" s="54" t="e">
        <v>#N/A</v>
      </c>
      <c r="AF78" s="54" t="e">
        <v>#N/A</v>
      </c>
      <c r="AG78" s="54">
        <v>11</v>
      </c>
      <c r="AH78" s="206">
        <v>632.21400400000005</v>
      </c>
    </row>
    <row r="79" spans="1:34" x14ac:dyDescent="0.2">
      <c r="A79" s="52">
        <v>44652</v>
      </c>
      <c r="B79" s="59">
        <v>7.1234735413839845</v>
      </c>
      <c r="C79" s="53">
        <v>6.7712045616536098</v>
      </c>
      <c r="D79" s="53">
        <v>7.1</v>
      </c>
      <c r="E79" s="53">
        <v>5.6</v>
      </c>
      <c r="F79" s="53">
        <v>901.6</v>
      </c>
      <c r="G79" s="54">
        <v>55410</v>
      </c>
      <c r="H79" s="53">
        <v>-72.180941861632689</v>
      </c>
      <c r="I79" s="54">
        <v>16740</v>
      </c>
      <c r="J79" s="53">
        <v>-76.089130124267967</v>
      </c>
      <c r="K79" s="59">
        <v>1.7753290480563066</v>
      </c>
      <c r="L79" s="53">
        <v>2.3206685034638408</v>
      </c>
      <c r="M79" s="53">
        <v>3.5311572700296612</v>
      </c>
      <c r="N79" s="53">
        <v>3.8041203927249301</v>
      </c>
      <c r="O79" s="59">
        <v>101.78</v>
      </c>
      <c r="P79" s="60">
        <v>5.5468999999999999</v>
      </c>
      <c r="Q79" s="53">
        <v>1343.5</v>
      </c>
      <c r="R79" s="53">
        <v>4.9790694568599525</v>
      </c>
      <c r="S79" s="59">
        <v>3.2</v>
      </c>
      <c r="T79" s="59">
        <v>1.25</v>
      </c>
      <c r="U79" s="53">
        <v>7.7839738331124488</v>
      </c>
      <c r="V79" s="59">
        <v>3.202060254082804</v>
      </c>
      <c r="W79" s="60" t="e">
        <v>#N/A</v>
      </c>
      <c r="X79" s="54">
        <v>1511</v>
      </c>
      <c r="Y79" s="54">
        <v>235</v>
      </c>
      <c r="Z79" s="60">
        <v>3399</v>
      </c>
      <c r="AA79" s="60">
        <v>532310</v>
      </c>
      <c r="AB79" s="60">
        <v>0.74133042529989102</v>
      </c>
      <c r="AC79" s="53">
        <v>8.8315708545121083</v>
      </c>
      <c r="AD79" s="53">
        <v>9.2690889999999992</v>
      </c>
      <c r="AE79" s="54" t="e">
        <v>#N/A</v>
      </c>
      <c r="AF79" s="54" t="e">
        <v>#N/A</v>
      </c>
      <c r="AG79" s="54">
        <v>7</v>
      </c>
      <c r="AH79" s="206">
        <v>502.247747</v>
      </c>
    </row>
    <row r="80" spans="1:34" x14ac:dyDescent="0.2">
      <c r="A80" s="52">
        <v>44682</v>
      </c>
      <c r="B80" s="59">
        <v>8.0188679245283048</v>
      </c>
      <c r="C80" s="53">
        <v>7.7304964539007148</v>
      </c>
      <c r="D80" s="53">
        <v>6.3</v>
      </c>
      <c r="E80" s="53">
        <v>5.4</v>
      </c>
      <c r="F80" s="53">
        <v>915.1</v>
      </c>
      <c r="G80" s="54">
        <v>52820</v>
      </c>
      <c r="H80" s="53">
        <v>-74.273050508986415</v>
      </c>
      <c r="I80" s="54">
        <v>16680</v>
      </c>
      <c r="J80" s="53">
        <v>-77.343113284433585</v>
      </c>
      <c r="K80" s="59">
        <v>2.3212627669452202</v>
      </c>
      <c r="L80" s="53">
        <v>1.7438563190352419</v>
      </c>
      <c r="M80" s="53">
        <v>6.0843373493975728</v>
      </c>
      <c r="N80" s="53">
        <v>5.6717741935483845</v>
      </c>
      <c r="O80" s="59">
        <v>109.55</v>
      </c>
      <c r="P80" s="60">
        <v>6.2961</v>
      </c>
      <c r="Q80" s="53">
        <v>1346.7799739723439</v>
      </c>
      <c r="R80" s="53">
        <v>5.4967695096832525</v>
      </c>
      <c r="S80" s="59">
        <v>3.2</v>
      </c>
      <c r="T80" s="59">
        <v>1.25</v>
      </c>
      <c r="U80" s="53">
        <v>8.0634011157557737</v>
      </c>
      <c r="V80" s="59">
        <v>3.3657307715181535</v>
      </c>
      <c r="W80" s="60" t="e">
        <v>#N/A</v>
      </c>
      <c r="X80" s="54">
        <v>1769</v>
      </c>
      <c r="Y80" s="54">
        <v>217</v>
      </c>
      <c r="Z80" s="60">
        <v>3065</v>
      </c>
      <c r="AA80" s="60">
        <v>520161</v>
      </c>
      <c r="AB80" s="60">
        <v>0.71345437616387342</v>
      </c>
      <c r="AC80" s="53">
        <v>8.9209059775977035</v>
      </c>
      <c r="AD80" s="53">
        <v>9.3581719999999997</v>
      </c>
      <c r="AE80" s="54" t="e">
        <v>#N/A</v>
      </c>
      <c r="AF80" s="54" t="e">
        <v>#N/A</v>
      </c>
      <c r="AG80" s="54">
        <v>12</v>
      </c>
      <c r="AH80" s="206">
        <v>499.98467900000003</v>
      </c>
    </row>
    <row r="81" spans="1:34" x14ac:dyDescent="0.2">
      <c r="A81" s="52">
        <v>44713</v>
      </c>
      <c r="B81" s="59">
        <v>9.5558546433378346</v>
      </c>
      <c r="C81" s="53">
        <v>8.1329561527581298</v>
      </c>
      <c r="D81" s="53">
        <v>5.3</v>
      </c>
      <c r="E81" s="53">
        <v>5.0999999999999996</v>
      </c>
      <c r="F81" s="53">
        <v>934.4</v>
      </c>
      <c r="G81" s="54">
        <v>50390</v>
      </c>
      <c r="H81" s="53">
        <v>-73.473362813223829</v>
      </c>
      <c r="I81" s="54">
        <v>15040</v>
      </c>
      <c r="J81" s="53">
        <v>-77.318654803197106</v>
      </c>
      <c r="K81" s="59">
        <v>3.2065388242690895</v>
      </c>
      <c r="L81" s="53">
        <v>1.9603503604899597</v>
      </c>
      <c r="M81" s="53">
        <v>6.3636363636363713</v>
      </c>
      <c r="N81" s="53">
        <v>5.73340859608098</v>
      </c>
      <c r="O81" s="59">
        <v>114.84</v>
      </c>
      <c r="P81" s="60">
        <v>6.8601999999999999</v>
      </c>
      <c r="Q81" s="53">
        <v>1349.1544971523319</v>
      </c>
      <c r="R81" s="53">
        <v>4.640676393025589</v>
      </c>
      <c r="S81" s="59">
        <v>3.7</v>
      </c>
      <c r="T81" s="59">
        <v>1.75</v>
      </c>
      <c r="U81" s="53">
        <v>7.9775003808863847</v>
      </c>
      <c r="V81" s="59">
        <v>3.3637915564456833</v>
      </c>
      <c r="W81" s="60" t="e">
        <v>#N/A</v>
      </c>
      <c r="X81" s="54">
        <v>1883</v>
      </c>
      <c r="Y81" s="54">
        <v>188</v>
      </c>
      <c r="Z81" s="60">
        <v>2838</v>
      </c>
      <c r="AA81" s="60">
        <v>517915</v>
      </c>
      <c r="AB81" s="60">
        <v>0.69970414201183428</v>
      </c>
      <c r="AC81" s="53">
        <v>9.0379885503580795</v>
      </c>
      <c r="AD81" s="53">
        <v>9.3107939999999996</v>
      </c>
      <c r="AE81" s="54" t="e">
        <v>#N/A</v>
      </c>
      <c r="AF81" s="54" t="e">
        <v>#N/A</v>
      </c>
      <c r="AG81" s="54">
        <v>9</v>
      </c>
      <c r="AH81" s="206">
        <v>641.866086</v>
      </c>
    </row>
    <row r="82" spans="1:34" x14ac:dyDescent="0.2">
      <c r="A82" s="52">
        <v>44743</v>
      </c>
      <c r="B82" s="59">
        <v>8.1727574750830598</v>
      </c>
      <c r="C82" s="53">
        <v>7.5895994378074372</v>
      </c>
      <c r="D82" s="53">
        <v>5.0999999999999996</v>
      </c>
      <c r="E82" s="53">
        <v>5</v>
      </c>
      <c r="F82" s="53">
        <v>951</v>
      </c>
      <c r="G82" s="54">
        <v>49720</v>
      </c>
      <c r="H82" s="53">
        <v>-73.102515553151207</v>
      </c>
      <c r="I82" s="54">
        <v>15810</v>
      </c>
      <c r="J82" s="53">
        <v>-74.635007219637416</v>
      </c>
      <c r="K82" s="59">
        <v>0.71897467958736971</v>
      </c>
      <c r="L82" s="53">
        <v>1.3444555735333097</v>
      </c>
      <c r="M82" s="53">
        <v>5.4545454545454453</v>
      </c>
      <c r="N82" s="53">
        <v>6.1832308190352903</v>
      </c>
      <c r="O82" s="59">
        <v>101.62</v>
      </c>
      <c r="P82" s="60">
        <v>5.7476000000000003</v>
      </c>
      <c r="Q82" s="53">
        <v>1353.7229812895139</v>
      </c>
      <c r="R82" s="53">
        <v>4.2675765204179594</v>
      </c>
      <c r="S82" s="59">
        <v>4.7</v>
      </c>
      <c r="T82" s="59">
        <v>2.75</v>
      </c>
      <c r="U82" s="53">
        <v>8.0414573489869454</v>
      </c>
      <c r="V82" s="59">
        <v>3.4530959608803276</v>
      </c>
      <c r="W82" s="60" t="e">
        <v>#N/A</v>
      </c>
      <c r="X82" s="54">
        <v>1879</v>
      </c>
      <c r="Y82" s="54">
        <v>183</v>
      </c>
      <c r="Z82" s="60">
        <v>2253</v>
      </c>
      <c r="AA82" s="60">
        <v>491392</v>
      </c>
      <c r="AB82" s="60">
        <v>0.70893643801132777</v>
      </c>
      <c r="AC82" s="53">
        <v>8.7115064753007552</v>
      </c>
      <c r="AD82" s="53">
        <v>9.1253379999999993</v>
      </c>
      <c r="AE82" s="54" t="e">
        <v>#N/A</v>
      </c>
      <c r="AF82" s="54" t="e">
        <v>#N/A</v>
      </c>
      <c r="AG82" s="54">
        <v>12</v>
      </c>
      <c r="AH82" s="206">
        <v>433.96957700000002</v>
      </c>
    </row>
    <row r="83" spans="1:34" x14ac:dyDescent="0.2">
      <c r="A83" s="52">
        <v>44774</v>
      </c>
      <c r="B83" s="59">
        <v>6.6754791804362057</v>
      </c>
      <c r="C83" s="53">
        <v>7.0126227208976211</v>
      </c>
      <c r="D83" s="53">
        <v>5.6</v>
      </c>
      <c r="E83" s="53">
        <v>5.3</v>
      </c>
      <c r="F83" s="53">
        <v>956.1</v>
      </c>
      <c r="G83" s="54" t="e">
        <v>#N/A</v>
      </c>
      <c r="H83" s="53" t="e">
        <v>#N/A</v>
      </c>
      <c r="I83" s="54" t="e">
        <v>#N/A</v>
      </c>
      <c r="J83" s="53" t="e">
        <v>#N/A</v>
      </c>
      <c r="K83" s="59">
        <v>1.6255079712410136</v>
      </c>
      <c r="L83" s="53" t="e">
        <v>#N/A</v>
      </c>
      <c r="M83" s="53">
        <v>4.5454545454545414</v>
      </c>
      <c r="N83" s="53">
        <v>5.9764514819325987</v>
      </c>
      <c r="O83" s="59">
        <v>93.67</v>
      </c>
      <c r="P83" s="60">
        <v>3.8338000000000001</v>
      </c>
      <c r="Q83" s="53">
        <v>1356.6614048863155</v>
      </c>
      <c r="R83" s="53" t="e">
        <v>#N/A</v>
      </c>
      <c r="S83" s="59">
        <v>4.7</v>
      </c>
      <c r="T83" s="59">
        <v>2.75</v>
      </c>
      <c r="U83" s="53" t="e">
        <v>#N/A</v>
      </c>
      <c r="V83" s="59" t="e">
        <v>#N/A</v>
      </c>
      <c r="W83" s="60" t="e">
        <v>#N/A</v>
      </c>
      <c r="X83" s="54">
        <v>1182</v>
      </c>
      <c r="Y83" s="54">
        <v>181</v>
      </c>
      <c r="Z83" s="60">
        <v>2136</v>
      </c>
      <c r="AA83" s="60">
        <v>485000</v>
      </c>
      <c r="AB83" s="60">
        <v>0.78587196467991172</v>
      </c>
      <c r="AC83" s="53">
        <v>9.142541481595007</v>
      </c>
      <c r="AD83" s="53">
        <v>8.8426559999999998</v>
      </c>
      <c r="AE83" s="54" t="e">
        <v>#N/A</v>
      </c>
      <c r="AF83" s="54" t="e">
        <v>#N/A</v>
      </c>
      <c r="AG83" s="54">
        <v>14</v>
      </c>
      <c r="AH83" s="206">
        <v>633.21009200000003</v>
      </c>
    </row>
    <row r="84" spans="1:34" x14ac:dyDescent="0.2">
      <c r="A84" s="52">
        <v>44805</v>
      </c>
      <c r="B84" s="59">
        <v>6.8166776968894949</v>
      </c>
      <c r="C84" s="53">
        <v>6.8579426172148183</v>
      </c>
      <c r="D84" s="53">
        <v>5.9</v>
      </c>
      <c r="E84" s="53">
        <v>5.3</v>
      </c>
      <c r="F84" s="53">
        <v>954.4</v>
      </c>
      <c r="G84" s="54" t="e">
        <v>#N/A</v>
      </c>
      <c r="H84" s="53" t="e">
        <v>#N/A</v>
      </c>
      <c r="I84" s="54" t="e">
        <v>#N/A</v>
      </c>
      <c r="J84" s="53" t="e">
        <v>#N/A</v>
      </c>
      <c r="K84" s="59">
        <v>1.702786377708998</v>
      </c>
      <c r="L84" s="53" t="e">
        <v>#N/A</v>
      </c>
      <c r="M84" s="53">
        <v>4.5180722891566161</v>
      </c>
      <c r="N84" s="53">
        <v>6.0711118277835929</v>
      </c>
      <c r="O84" s="59">
        <v>84.26</v>
      </c>
      <c r="P84" s="60">
        <v>4.2929000000000004</v>
      </c>
      <c r="Q84" s="53">
        <v>1360.1320181579056</v>
      </c>
      <c r="R84" s="53" t="e">
        <v>#N/A</v>
      </c>
      <c r="S84" s="59">
        <v>5.45</v>
      </c>
      <c r="T84" s="59">
        <v>3.5</v>
      </c>
      <c r="U84" s="53" t="e">
        <v>#N/A</v>
      </c>
      <c r="V84" s="59" t="e">
        <v>#N/A</v>
      </c>
      <c r="W84" s="60" t="e">
        <v>#N/A</v>
      </c>
      <c r="X84" s="54">
        <v>1679</v>
      </c>
      <c r="Y84" s="54" t="e">
        <v>#N/A</v>
      </c>
      <c r="Z84" s="60">
        <v>1901</v>
      </c>
      <c r="AA84" s="60">
        <v>499484</v>
      </c>
      <c r="AB84" s="60">
        <v>0.72419047619047616</v>
      </c>
      <c r="AC84" s="53" t="e">
        <v>#N/A</v>
      </c>
      <c r="AD84" s="53" t="e">
        <v>#N/A</v>
      </c>
      <c r="AE84" s="54" t="e">
        <v>#N/A</v>
      </c>
      <c r="AF84" s="54" t="e">
        <v>#N/A</v>
      </c>
      <c r="AG84" s="54" t="e">
        <v>#N/A</v>
      </c>
      <c r="AH84" s="206">
        <v>552.35554999999999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2022-10-19T16:17:10Z</dcterms:modified>
</cp:coreProperties>
</file>