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7.bin" ContentType="application/vnd.openxmlformats-officedocument.spreadsheetml.customProperty"/>
  <Override PartName="/xl/customProperty8.bin" ContentType="application/vnd.openxmlformats-officedocument.spreadsheetml.customProperty"/>
  <Override PartName="/xl/customProperty9.bin" ContentType="application/vnd.openxmlformats-officedocument.spreadsheetml.customProperty"/>
  <Override PartName="/xl/customProperty10.bin" ContentType="application/vnd.openxmlformats-officedocument.spreadsheetml.customProperty"/>
  <Override PartName="/xl/customProperty11.bin" ContentType="application/vnd.openxmlformats-officedocument.spreadsheetml.customProperty"/>
  <Override PartName="/xl/customProperty12.bin" ContentType="application/vnd.openxmlformats-officedocument.spreadsheetml.customProperty"/>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ustomProperty13.bin" ContentType="application/vnd.openxmlformats-officedocument.spreadsheetml.customProperty"/>
  <Override PartName="/xl/customProperty14.bin" ContentType="application/vnd.openxmlformats-officedocument.spreadsheetml.customProperty"/>
  <Override PartName="/xl/customProperty15.bin" ContentType="application/vnd.openxmlformats-officedocument.spreadsheetml.customProperty"/>
  <Override PartName="/xl/customProperty16.bin" ContentType="application/vnd.openxmlformats-officedocument.spreadsheetml.customProperty"/>
  <Override PartName="/xl/customProperty17.bin" ContentType="application/vnd.openxmlformats-officedocument.spreadsheetml.customProperty"/>
  <Override PartName="/xl/customProperty18.bin" ContentType="application/vnd.openxmlformats-officedocument.spreadsheetml.customProperty"/>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O:\graphics\Current Economic Indicators\"/>
    </mc:Choice>
  </mc:AlternateContent>
  <xr:revisionPtr revIDLastSave="0" documentId="13_ncr:1_{6B6479C3-8E87-4F9F-8DAA-FE7BCC000AEA}" xr6:coauthVersionLast="47" xr6:coauthVersionMax="47" xr10:uidLastSave="{00000000-0000-0000-0000-000000000000}"/>
  <workbookProtection workbookAlgorithmName="SHA-512" workbookHashValue="3Lsg+nZYXd2gW0CmiVfTqxjRvN+YSsBjRawBK2Cw6eDJ7o4eCKjOP6NQYsmyJxua9HoV/1CYLAkr0NdoqDALOw==" workbookSaltValue="7FePoM5i8/sPB1Og5Mtx2A==" workbookSpinCount="100000" lockStructure="1"/>
  <bookViews>
    <workbookView xWindow="-120" yWindow="-120" windowWidth="25440" windowHeight="15270" tabRatio="651" xr2:uid="{00000000-000D-0000-FFFF-FFFF00000000}"/>
  </bookViews>
  <sheets>
    <sheet name="Table" sheetId="1" r:id="rId1"/>
    <sheet name="Charts" sheetId="18" state="veryHidden" r:id="rId2"/>
    <sheet name="dXdata - Monthly" sheetId="9" state="veryHidden" r:id="rId3"/>
    <sheet name="dXdata - Annual" sheetId="16" state="veryHidden" r:id="rId4"/>
    <sheet name="Sheet23" sheetId="23" state="veryHidden" r:id="rId5"/>
    <sheet name="dXdata" sheetId="22" state="veryHidden" r:id="rId6"/>
  </sheets>
  <externalReferences>
    <externalReference r:id="rId7"/>
  </externalReferences>
  <definedNames>
    <definedName name="DATA" localSheetId="5">dXdata!$A$16:$AH$119</definedName>
    <definedName name="DATA" localSheetId="3">'dXdata - Annual'!$F$12:$I$46</definedName>
    <definedName name="DATA" localSheetId="2">'dXdata - Monthly'!$F$12:$DE$46</definedName>
    <definedName name="DATES" localSheetId="5">dXdata!$A$16:$A$119</definedName>
    <definedName name="DATES" localSheetId="3">'dXdata - Annual'!$F$12:$I$12</definedName>
    <definedName name="DATES" localSheetId="2">'dXdata - Monthly'!$F$12:$DE$12</definedName>
    <definedName name="IDS" localSheetId="5">dXdata!$B$7:$AH$7</definedName>
    <definedName name="IDS" localSheetId="3">'dXdata - Annual'!$B$7:$AH$7</definedName>
    <definedName name="IDS" localSheetId="2">'dXdata - Monthly'!$B$7:$AH$7</definedName>
    <definedName name="OBS" localSheetId="5">dXdata!$B$16:$AH$119</definedName>
    <definedName name="OBS" localSheetId="3">'dXdata - Annual'!$F$13:$I$46</definedName>
    <definedName name="OBS" localSheetId="2">'dXdata - Monthly'!$F$13:$DE$46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Q20" i="1" l="1"/>
  <c r="W36" i="1"/>
  <c r="X36" i="1"/>
  <c r="Y36" i="1"/>
  <c r="Z36" i="1"/>
  <c r="AA36" i="1"/>
  <c r="W37" i="1"/>
  <c r="X37" i="1"/>
  <c r="Y37" i="1"/>
  <c r="Z37" i="1"/>
  <c r="AA37" i="1"/>
  <c r="W38" i="1"/>
  <c r="X38" i="1"/>
  <c r="Y38" i="1"/>
  <c r="Z38" i="1"/>
  <c r="AA38" i="1"/>
  <c r="W39" i="1"/>
  <c r="X39" i="1"/>
  <c r="Y39" i="1"/>
  <c r="Z39" i="1"/>
  <c r="AA39" i="1"/>
  <c r="W28" i="1"/>
  <c r="X28" i="1"/>
  <c r="Y28" i="1"/>
  <c r="Z28" i="1"/>
  <c r="AA28" i="1"/>
  <c r="W29" i="1"/>
  <c r="X29" i="1"/>
  <c r="Y29" i="1"/>
  <c r="Z29" i="1"/>
  <c r="AA29" i="1"/>
  <c r="W30" i="1"/>
  <c r="X30" i="1"/>
  <c r="Y30" i="1"/>
  <c r="Z30" i="1"/>
  <c r="AA30" i="1"/>
  <c r="W31" i="1"/>
  <c r="X31" i="1"/>
  <c r="Y31" i="1"/>
  <c r="Z31" i="1"/>
  <c r="AA31" i="1"/>
  <c r="W32" i="1"/>
  <c r="X32" i="1"/>
  <c r="Y32" i="1"/>
  <c r="Z32" i="1"/>
  <c r="AA32" i="1"/>
  <c r="W33" i="1"/>
  <c r="X33" i="1"/>
  <c r="Y33" i="1"/>
  <c r="Z33" i="1"/>
  <c r="AA33" i="1"/>
  <c r="W34" i="1"/>
  <c r="X34" i="1"/>
  <c r="Y34" i="1"/>
  <c r="Z34" i="1"/>
  <c r="AA34" i="1"/>
  <c r="W24" i="1"/>
  <c r="X24" i="1"/>
  <c r="Y24" i="1"/>
  <c r="Z24" i="1"/>
  <c r="AA24" i="1"/>
  <c r="W25" i="1"/>
  <c r="X25" i="1"/>
  <c r="Y25" i="1"/>
  <c r="Z25" i="1"/>
  <c r="AA25" i="1"/>
  <c r="W26" i="1"/>
  <c r="X26" i="1"/>
  <c r="Y26" i="1"/>
  <c r="Z26" i="1"/>
  <c r="AA26" i="1"/>
  <c r="W17" i="1"/>
  <c r="X17" i="1"/>
  <c r="Y17" i="1"/>
  <c r="Z17" i="1"/>
  <c r="AA17" i="1"/>
  <c r="W18" i="1"/>
  <c r="X18" i="1"/>
  <c r="Y18" i="1"/>
  <c r="Z18" i="1"/>
  <c r="AA18" i="1"/>
  <c r="W19" i="1"/>
  <c r="X19" i="1"/>
  <c r="Y19" i="1"/>
  <c r="Z19" i="1"/>
  <c r="AA19" i="1"/>
  <c r="W20" i="1"/>
  <c r="X20" i="1"/>
  <c r="Y20" i="1"/>
  <c r="Z20" i="1"/>
  <c r="AA20" i="1"/>
  <c r="W21" i="1"/>
  <c r="X21" i="1"/>
  <c r="Y21" i="1"/>
  <c r="Z21" i="1"/>
  <c r="AA21" i="1"/>
  <c r="W22" i="1"/>
  <c r="X22" i="1"/>
  <c r="Y22" i="1"/>
  <c r="Z22" i="1"/>
  <c r="AA22" i="1"/>
  <c r="W14" i="1"/>
  <c r="X14" i="1"/>
  <c r="Y14" i="1"/>
  <c r="Z14" i="1"/>
  <c r="AA14" i="1"/>
  <c r="W15" i="1"/>
  <c r="X15" i="1"/>
  <c r="Y15" i="1"/>
  <c r="Z15" i="1"/>
  <c r="AA15" i="1"/>
  <c r="W5" i="1"/>
  <c r="X5" i="1"/>
  <c r="Y5" i="1"/>
  <c r="Z5" i="1"/>
  <c r="AA5" i="1"/>
  <c r="W6" i="1"/>
  <c r="X6" i="1"/>
  <c r="Y6" i="1"/>
  <c r="Z6" i="1"/>
  <c r="AA6" i="1"/>
  <c r="W7" i="1"/>
  <c r="X7" i="1"/>
  <c r="Y7" i="1"/>
  <c r="Z7" i="1"/>
  <c r="AA7" i="1"/>
  <c r="W8" i="1"/>
  <c r="X8" i="1"/>
  <c r="Y8" i="1"/>
  <c r="Z8" i="1"/>
  <c r="AA8" i="1"/>
  <c r="W9" i="1"/>
  <c r="X9" i="1"/>
  <c r="Y9" i="1"/>
  <c r="Z9" i="1"/>
  <c r="AA9" i="1"/>
  <c r="W10" i="1"/>
  <c r="X10" i="1"/>
  <c r="Y10" i="1"/>
  <c r="Z10" i="1"/>
  <c r="AA10" i="1"/>
  <c r="W11" i="1"/>
  <c r="X11" i="1"/>
  <c r="Y11" i="1"/>
  <c r="Z11" i="1"/>
  <c r="AA11" i="1"/>
  <c r="W12" i="1"/>
  <c r="X12" i="1"/>
  <c r="Y12" i="1"/>
  <c r="Z12" i="1"/>
  <c r="AA12" i="1"/>
  <c r="P8" i="1"/>
  <c r="V6" i="1"/>
  <c r="V7" i="1"/>
  <c r="V8" i="1"/>
  <c r="V9" i="1"/>
  <c r="V10" i="1"/>
  <c r="V11" i="1"/>
  <c r="V12" i="1"/>
  <c r="G12" i="1"/>
  <c r="F12" i="1"/>
  <c r="V36" i="1"/>
  <c r="V37" i="1"/>
  <c r="V38" i="1"/>
  <c r="V39" i="1"/>
  <c r="V28" i="1"/>
  <c r="V29" i="1"/>
  <c r="V30" i="1"/>
  <c r="V31" i="1"/>
  <c r="V32" i="1"/>
  <c r="V33" i="1"/>
  <c r="V34" i="1"/>
  <c r="V24" i="1"/>
  <c r="V25" i="1"/>
  <c r="V26" i="1"/>
  <c r="V17" i="1"/>
  <c r="V18" i="1"/>
  <c r="V19" i="1"/>
  <c r="V20" i="1"/>
  <c r="V21" i="1"/>
  <c r="V22" i="1"/>
  <c r="V14" i="1"/>
  <c r="V15" i="1"/>
  <c r="V5" i="1"/>
  <c r="U36" i="1"/>
  <c r="U37" i="1"/>
  <c r="U38" i="1"/>
  <c r="U39" i="1"/>
  <c r="U28" i="1"/>
  <c r="U29" i="1"/>
  <c r="U30" i="1"/>
  <c r="U31" i="1"/>
  <c r="U32" i="1"/>
  <c r="U33" i="1"/>
  <c r="U34" i="1"/>
  <c r="U24" i="1"/>
  <c r="U25" i="1"/>
  <c r="U26" i="1"/>
  <c r="U17" i="1"/>
  <c r="U18" i="1"/>
  <c r="U19" i="1"/>
  <c r="U20" i="1"/>
  <c r="U21" i="1"/>
  <c r="U22" i="1"/>
  <c r="U14" i="1"/>
  <c r="U15" i="1"/>
  <c r="U5" i="1"/>
  <c r="U6" i="1"/>
  <c r="U7" i="1"/>
  <c r="U8" i="1"/>
  <c r="U9" i="1"/>
  <c r="U10" i="1"/>
  <c r="U11" i="1"/>
  <c r="U12" i="1"/>
  <c r="B28" i="23"/>
  <c r="B27" i="23"/>
  <c r="B26" i="23"/>
  <c r="B25" i="23"/>
  <c r="B24" i="23"/>
  <c r="B23" i="23"/>
  <c r="B22" i="23"/>
  <c r="B21" i="23"/>
  <c r="B20" i="23"/>
  <c r="B19" i="23"/>
  <c r="BN15" i="23"/>
  <c r="BL15" i="23"/>
  <c r="BJ15" i="23"/>
  <c r="BH15" i="23"/>
  <c r="BF15" i="23"/>
  <c r="BD15" i="23"/>
  <c r="BB15" i="23"/>
  <c r="AZ15" i="23"/>
  <c r="AX15" i="23"/>
  <c r="AV15" i="23"/>
  <c r="AT15" i="23"/>
  <c r="AS15" i="23"/>
  <c r="AR15" i="23"/>
  <c r="AP15" i="23"/>
  <c r="AN15" i="23"/>
  <c r="AL15" i="23"/>
  <c r="AJ15" i="23"/>
  <c r="AH15" i="23"/>
  <c r="AG15" i="23"/>
  <c r="AF15" i="23"/>
  <c r="AD15" i="23"/>
  <c r="AC15" i="23"/>
  <c r="AB15" i="23"/>
  <c r="AA15" i="23"/>
  <c r="Z15" i="23"/>
  <c r="Y15" i="23"/>
  <c r="X15" i="23"/>
  <c r="W15" i="23"/>
  <c r="V15" i="23"/>
  <c r="U15" i="23"/>
  <c r="T15" i="23"/>
  <c r="S15" i="23"/>
  <c r="R15" i="23"/>
  <c r="Q15" i="23"/>
  <c r="P15" i="23"/>
  <c r="O15" i="23"/>
  <c r="N15" i="23"/>
  <c r="M15" i="23"/>
  <c r="L15" i="23"/>
  <c r="J15" i="23"/>
  <c r="I15" i="23"/>
  <c r="H15" i="23"/>
  <c r="G15" i="23"/>
  <c r="F15" i="23"/>
  <c r="E15" i="23"/>
  <c r="D15" i="23"/>
  <c r="C15" i="23"/>
  <c r="B15" i="23"/>
  <c r="BN14" i="23"/>
  <c r="BL14" i="23"/>
  <c r="BJ14" i="23"/>
  <c r="BH14" i="23"/>
  <c r="BF14" i="23"/>
  <c r="BD14" i="23"/>
  <c r="BB14" i="23"/>
  <c r="AZ14" i="23"/>
  <c r="AX14" i="23"/>
  <c r="AV14" i="23"/>
  <c r="AT14" i="23"/>
  <c r="AS14" i="23"/>
  <c r="AR14" i="23"/>
  <c r="AP14" i="23"/>
  <c r="AN14" i="23"/>
  <c r="AL14" i="23"/>
  <c r="AJ14" i="23"/>
  <c r="AH14" i="23"/>
  <c r="AG14" i="23"/>
  <c r="AF14" i="23"/>
  <c r="AD14" i="23"/>
  <c r="AC14" i="23"/>
  <c r="AB14" i="23"/>
  <c r="AA14" i="23"/>
  <c r="Z14" i="23"/>
  <c r="Y14" i="23"/>
  <c r="X14" i="23"/>
  <c r="W14" i="23"/>
  <c r="V14" i="23"/>
  <c r="U14" i="23"/>
  <c r="T14" i="23"/>
  <c r="S14" i="23"/>
  <c r="R14" i="23"/>
  <c r="Q14" i="23"/>
  <c r="P14" i="23"/>
  <c r="O14" i="23"/>
  <c r="N14" i="23"/>
  <c r="M14" i="23"/>
  <c r="L14" i="23"/>
  <c r="J14" i="23"/>
  <c r="I14" i="23"/>
  <c r="H14" i="23"/>
  <c r="G14" i="23"/>
  <c r="F14" i="23"/>
  <c r="E14" i="23"/>
  <c r="D14" i="23"/>
  <c r="C14" i="23"/>
  <c r="B14" i="23"/>
  <c r="BN13" i="23"/>
  <c r="BL13" i="23"/>
  <c r="BJ13" i="23"/>
  <c r="BH13" i="23"/>
  <c r="BF13" i="23"/>
  <c r="BD13" i="23"/>
  <c r="BB13" i="23"/>
  <c r="AZ13" i="23"/>
  <c r="AX13" i="23"/>
  <c r="AV13" i="23"/>
  <c r="AT13" i="23"/>
  <c r="AS13" i="23"/>
  <c r="AR13" i="23"/>
  <c r="AP13" i="23"/>
  <c r="AN13" i="23"/>
  <c r="AL13" i="23"/>
  <c r="AJ13" i="23"/>
  <c r="AH13" i="23"/>
  <c r="AG13" i="23"/>
  <c r="AF13" i="23"/>
  <c r="AD13" i="23"/>
  <c r="AC13" i="23"/>
  <c r="AB13" i="23"/>
  <c r="AA13" i="23"/>
  <c r="Z13" i="23"/>
  <c r="Y13" i="23"/>
  <c r="X13" i="23"/>
  <c r="W13" i="23"/>
  <c r="V13" i="23"/>
  <c r="U13" i="23"/>
  <c r="T13" i="23"/>
  <c r="S13" i="23"/>
  <c r="R13" i="23"/>
  <c r="Q13" i="23"/>
  <c r="P13" i="23"/>
  <c r="O13" i="23"/>
  <c r="N13" i="23"/>
  <c r="M13" i="23"/>
  <c r="L13" i="23"/>
  <c r="J13" i="23"/>
  <c r="I13" i="23"/>
  <c r="H13" i="23"/>
  <c r="G13" i="23"/>
  <c r="F13" i="23"/>
  <c r="E13" i="23"/>
  <c r="D13" i="23"/>
  <c r="C13" i="23"/>
  <c r="B13" i="23"/>
  <c r="BN12" i="23"/>
  <c r="BL12" i="23"/>
  <c r="BJ12" i="23"/>
  <c r="BH12" i="23"/>
  <c r="BF12" i="23"/>
  <c r="BD12" i="23"/>
  <c r="BB12" i="23"/>
  <c r="AZ12" i="23"/>
  <c r="AX12" i="23"/>
  <c r="AV12" i="23"/>
  <c r="AT12" i="23"/>
  <c r="AS12" i="23"/>
  <c r="AR12" i="23"/>
  <c r="AP12" i="23"/>
  <c r="AN12" i="23"/>
  <c r="AL12" i="23"/>
  <c r="AJ12" i="23"/>
  <c r="AH12" i="23"/>
  <c r="AG12" i="23"/>
  <c r="AF12" i="23"/>
  <c r="AD12" i="23"/>
  <c r="AC12" i="23"/>
  <c r="AB12" i="23"/>
  <c r="AA12" i="23"/>
  <c r="Z12" i="23"/>
  <c r="Y12" i="23"/>
  <c r="X12" i="23"/>
  <c r="W12" i="23"/>
  <c r="V12" i="23"/>
  <c r="U12" i="23"/>
  <c r="T12" i="23"/>
  <c r="S12" i="23"/>
  <c r="R12" i="23"/>
  <c r="Q12" i="23"/>
  <c r="P12" i="23"/>
  <c r="O12" i="23"/>
  <c r="N12" i="23"/>
  <c r="M12" i="23"/>
  <c r="L12" i="23"/>
  <c r="J12" i="23"/>
  <c r="I12" i="23"/>
  <c r="H12" i="23"/>
  <c r="G12" i="23"/>
  <c r="F12" i="23"/>
  <c r="E12" i="23"/>
  <c r="D12" i="23"/>
  <c r="C12" i="23"/>
  <c r="B12" i="23"/>
  <c r="BN11" i="23"/>
  <c r="BL11" i="23"/>
  <c r="BJ11" i="23"/>
  <c r="BH11" i="23"/>
  <c r="BF11" i="23"/>
  <c r="BD11" i="23"/>
  <c r="BB11" i="23"/>
  <c r="AZ11" i="23"/>
  <c r="AX11" i="23"/>
  <c r="AV11" i="23"/>
  <c r="AT11" i="23"/>
  <c r="AS11" i="23"/>
  <c r="AR11" i="23"/>
  <c r="AP11" i="23"/>
  <c r="AN11" i="23"/>
  <c r="AL11" i="23"/>
  <c r="AJ11" i="23"/>
  <c r="AH11" i="23"/>
  <c r="AG11" i="23"/>
  <c r="AF11" i="23"/>
  <c r="AD11" i="23"/>
  <c r="AC11" i="23"/>
  <c r="AB11" i="23"/>
  <c r="AA11" i="23"/>
  <c r="Z11" i="23"/>
  <c r="Y11" i="23"/>
  <c r="X11" i="23"/>
  <c r="W11" i="23"/>
  <c r="V11" i="23"/>
  <c r="U11" i="23"/>
  <c r="T11" i="23"/>
  <c r="S11" i="23"/>
  <c r="R11" i="23"/>
  <c r="Q11" i="23"/>
  <c r="P11" i="23"/>
  <c r="O11" i="23"/>
  <c r="N11" i="23"/>
  <c r="M11" i="23"/>
  <c r="L11" i="23"/>
  <c r="J11" i="23"/>
  <c r="I11" i="23"/>
  <c r="H11" i="23"/>
  <c r="G11" i="23"/>
  <c r="F11" i="23"/>
  <c r="E11" i="23"/>
  <c r="D11" i="23"/>
  <c r="C11" i="23"/>
  <c r="B11" i="23"/>
  <c r="BN10" i="23"/>
  <c r="BL10" i="23"/>
  <c r="BJ10" i="23"/>
  <c r="BH10" i="23"/>
  <c r="BF10" i="23"/>
  <c r="BD10" i="23"/>
  <c r="BB10" i="23"/>
  <c r="AZ10" i="23"/>
  <c r="AX10" i="23"/>
  <c r="AV10" i="23"/>
  <c r="AT10" i="23"/>
  <c r="AS10" i="23"/>
  <c r="AR10" i="23"/>
  <c r="AP10" i="23"/>
  <c r="AN10" i="23"/>
  <c r="AL10" i="23"/>
  <c r="AJ10" i="23"/>
  <c r="AH10" i="23"/>
  <c r="AG10" i="23"/>
  <c r="AF10" i="23"/>
  <c r="AD10" i="23"/>
  <c r="AC10" i="23"/>
  <c r="AB10" i="23"/>
  <c r="AA10" i="23"/>
  <c r="Z10" i="23"/>
  <c r="Y10" i="23"/>
  <c r="X10" i="23"/>
  <c r="W10" i="23"/>
  <c r="V10" i="23"/>
  <c r="U10" i="23"/>
  <c r="T10" i="23"/>
  <c r="S10" i="23"/>
  <c r="R10" i="23"/>
  <c r="Q10" i="23"/>
  <c r="P10" i="23"/>
  <c r="O10" i="23"/>
  <c r="N10" i="23"/>
  <c r="M10" i="23"/>
  <c r="L10" i="23"/>
  <c r="J10" i="23"/>
  <c r="I10" i="23"/>
  <c r="H10" i="23"/>
  <c r="G10" i="23"/>
  <c r="F10" i="23"/>
  <c r="E10" i="23"/>
  <c r="D10" i="23"/>
  <c r="C10" i="23"/>
  <c r="B10" i="23"/>
  <c r="BN9" i="23"/>
  <c r="BL9" i="23"/>
  <c r="BJ9" i="23"/>
  <c r="BH9" i="23"/>
  <c r="BF9" i="23"/>
  <c r="BD9" i="23"/>
  <c r="BB9" i="23"/>
  <c r="AZ9" i="23"/>
  <c r="AX9" i="23"/>
  <c r="AV9" i="23"/>
  <c r="AT9" i="23"/>
  <c r="AS9" i="23"/>
  <c r="AR9" i="23"/>
  <c r="AP9" i="23"/>
  <c r="AN9" i="23"/>
  <c r="AL9" i="23"/>
  <c r="AJ9" i="23"/>
  <c r="AH9" i="23"/>
  <c r="AG9" i="23"/>
  <c r="AF9" i="23"/>
  <c r="AD9" i="23"/>
  <c r="AC9" i="23"/>
  <c r="AB9" i="23"/>
  <c r="AA9" i="23"/>
  <c r="Z9" i="23"/>
  <c r="Y9" i="23"/>
  <c r="X9" i="23"/>
  <c r="W9" i="23"/>
  <c r="V9" i="23"/>
  <c r="U9" i="23"/>
  <c r="T9" i="23"/>
  <c r="S9" i="23"/>
  <c r="R9" i="23"/>
  <c r="Q9" i="23"/>
  <c r="P9" i="23"/>
  <c r="O9" i="23"/>
  <c r="N9" i="23"/>
  <c r="M9" i="23"/>
  <c r="L9" i="23"/>
  <c r="J9" i="23"/>
  <c r="I9" i="23"/>
  <c r="H9" i="23"/>
  <c r="G9" i="23"/>
  <c r="F9" i="23"/>
  <c r="E9" i="23"/>
  <c r="D9" i="23"/>
  <c r="C9" i="23"/>
  <c r="B9" i="23"/>
  <c r="BN8" i="23"/>
  <c r="BL8" i="23"/>
  <c r="BJ8" i="23"/>
  <c r="BH8" i="23"/>
  <c r="BF8" i="23"/>
  <c r="BD8" i="23"/>
  <c r="BB8" i="23"/>
  <c r="AZ8" i="23"/>
  <c r="AX8" i="23"/>
  <c r="AV8" i="23"/>
  <c r="AT8" i="23"/>
  <c r="AS8" i="23"/>
  <c r="AR8" i="23"/>
  <c r="AP8" i="23"/>
  <c r="AN8" i="23"/>
  <c r="AL8" i="23"/>
  <c r="AJ8" i="23"/>
  <c r="AH8" i="23"/>
  <c r="AG8" i="23"/>
  <c r="AF8" i="23"/>
  <c r="AD8" i="23"/>
  <c r="AC8" i="23"/>
  <c r="AB8" i="23"/>
  <c r="AA8" i="23"/>
  <c r="Z8" i="23"/>
  <c r="Y8" i="23"/>
  <c r="X8" i="23"/>
  <c r="W8" i="23"/>
  <c r="V8" i="23"/>
  <c r="U8" i="23"/>
  <c r="T8" i="23"/>
  <c r="S8" i="23"/>
  <c r="R8" i="23"/>
  <c r="Q8" i="23"/>
  <c r="P8" i="23"/>
  <c r="O8" i="23"/>
  <c r="N8" i="23"/>
  <c r="M8" i="23"/>
  <c r="L8" i="23"/>
  <c r="J8" i="23"/>
  <c r="I8" i="23"/>
  <c r="H8" i="23"/>
  <c r="G8" i="23"/>
  <c r="F8" i="23"/>
  <c r="E8" i="23"/>
  <c r="D8" i="23"/>
  <c r="C8" i="23"/>
  <c r="B8" i="23"/>
  <c r="BN7" i="23"/>
  <c r="BL7" i="23"/>
  <c r="BJ7" i="23"/>
  <c r="BH7" i="23"/>
  <c r="BF7" i="23"/>
  <c r="BD7" i="23"/>
  <c r="BB7" i="23"/>
  <c r="AZ7" i="23"/>
  <c r="AX7" i="23"/>
  <c r="AV7" i="23"/>
  <c r="AT7" i="23"/>
  <c r="AS7" i="23"/>
  <c r="AR7" i="23"/>
  <c r="AP7" i="23"/>
  <c r="AN7" i="23"/>
  <c r="AL7" i="23"/>
  <c r="AJ7" i="23"/>
  <c r="AH7" i="23"/>
  <c r="AG7" i="23"/>
  <c r="AF7" i="23"/>
  <c r="AD7" i="23"/>
  <c r="AC7" i="23"/>
  <c r="AB7" i="23"/>
  <c r="AA7" i="23"/>
  <c r="Z7" i="23"/>
  <c r="Y7" i="23"/>
  <c r="X7" i="23"/>
  <c r="W7" i="23"/>
  <c r="V7" i="23"/>
  <c r="U7" i="23"/>
  <c r="T7" i="23"/>
  <c r="S7" i="23"/>
  <c r="R7" i="23"/>
  <c r="Q7" i="23"/>
  <c r="P7" i="23"/>
  <c r="O7" i="23"/>
  <c r="N7" i="23"/>
  <c r="M7" i="23"/>
  <c r="L7" i="23"/>
  <c r="J7" i="23"/>
  <c r="I7" i="23"/>
  <c r="H7" i="23"/>
  <c r="G7" i="23"/>
  <c r="F7" i="23"/>
  <c r="E7" i="23"/>
  <c r="D7" i="23"/>
  <c r="C7" i="23"/>
  <c r="B7" i="23"/>
  <c r="BO6" i="23"/>
  <c r="BN6" i="23"/>
  <c r="BM6" i="23"/>
  <c r="BL6" i="23"/>
  <c r="BK6" i="23"/>
  <c r="BJ6" i="23"/>
  <c r="BI6" i="23"/>
  <c r="BH6" i="23"/>
  <c r="BG6" i="23"/>
  <c r="BF6" i="23"/>
  <c r="BE6" i="23"/>
  <c r="BD6" i="23"/>
  <c r="BC6" i="23"/>
  <c r="BB6" i="23"/>
  <c r="BA6" i="23"/>
  <c r="AZ6" i="23"/>
  <c r="AY6" i="23"/>
  <c r="AX6" i="23"/>
  <c r="AW6" i="23"/>
  <c r="AV6" i="23"/>
  <c r="AU6" i="23"/>
  <c r="AT6" i="23"/>
  <c r="AS6" i="23"/>
  <c r="AR6" i="23"/>
  <c r="AQ6" i="23"/>
  <c r="AP6" i="23"/>
  <c r="AO6" i="23"/>
  <c r="AN6" i="23"/>
  <c r="AM6" i="23"/>
  <c r="AL6" i="23"/>
  <c r="AK6" i="23"/>
  <c r="AJ6" i="23"/>
  <c r="AI6" i="23"/>
  <c r="AH6" i="23"/>
  <c r="AG6" i="23"/>
  <c r="AF6" i="23"/>
  <c r="AE6" i="23"/>
  <c r="AD6" i="23"/>
  <c r="AC6" i="23"/>
  <c r="AB6" i="23"/>
  <c r="AA6" i="23"/>
  <c r="Z6" i="23"/>
  <c r="Y6" i="23"/>
  <c r="X6" i="23"/>
  <c r="W6" i="23"/>
  <c r="V6" i="23"/>
  <c r="U6" i="23"/>
  <c r="T6" i="23"/>
  <c r="S6" i="23"/>
  <c r="R6" i="23"/>
  <c r="Q6" i="23"/>
  <c r="P6" i="23"/>
  <c r="O6" i="23"/>
  <c r="N6" i="23"/>
  <c r="M6" i="23"/>
  <c r="L6" i="23"/>
  <c r="K6" i="23"/>
  <c r="J6" i="23"/>
  <c r="I6" i="23"/>
  <c r="H6" i="23"/>
  <c r="G6" i="23"/>
  <c r="F6" i="23"/>
  <c r="E6" i="23"/>
  <c r="D6" i="23"/>
  <c r="C6" i="23"/>
  <c r="B6" i="23"/>
  <c r="BO5" i="23"/>
  <c r="BN5" i="23"/>
  <c r="BM5" i="23"/>
  <c r="BL5" i="23"/>
  <c r="BK5" i="23"/>
  <c r="BJ5" i="23"/>
  <c r="BI5" i="23"/>
  <c r="BH5" i="23"/>
  <c r="BG5" i="23"/>
  <c r="BF5" i="23"/>
  <c r="BE5" i="23"/>
  <c r="BD5" i="23"/>
  <c r="BC5" i="23"/>
  <c r="BB5" i="23"/>
  <c r="BA5" i="23"/>
  <c r="AZ5" i="23"/>
  <c r="AY5" i="23"/>
  <c r="AX5" i="23"/>
  <c r="AW5" i="23"/>
  <c r="AV5" i="23"/>
  <c r="AU5" i="23"/>
  <c r="AT5" i="23"/>
  <c r="AS5" i="23"/>
  <c r="AR5" i="23"/>
  <c r="AQ5" i="23"/>
  <c r="AP5" i="23"/>
  <c r="AO5" i="23"/>
  <c r="AN5" i="23"/>
  <c r="AM5" i="23"/>
  <c r="AL5" i="23"/>
  <c r="AK5" i="23"/>
  <c r="AJ5" i="23"/>
  <c r="AI5" i="23"/>
  <c r="AH5" i="23"/>
  <c r="AG5" i="23"/>
  <c r="AF5" i="23"/>
  <c r="AE5" i="23"/>
  <c r="AD5" i="23"/>
  <c r="AC5" i="23"/>
  <c r="AB5" i="23"/>
  <c r="AA5" i="23"/>
  <c r="Z5" i="23"/>
  <c r="Y5" i="23"/>
  <c r="X5" i="23"/>
  <c r="W5" i="23"/>
  <c r="V5" i="23"/>
  <c r="U5" i="23"/>
  <c r="T5" i="23"/>
  <c r="S5" i="23"/>
  <c r="R5" i="23"/>
  <c r="Q5" i="23"/>
  <c r="P5" i="23"/>
  <c r="O5" i="23"/>
  <c r="N5" i="23"/>
  <c r="M5" i="23"/>
  <c r="L5" i="23"/>
  <c r="K5" i="23"/>
  <c r="J5" i="23"/>
  <c r="I5" i="23"/>
  <c r="H5" i="23"/>
  <c r="G5" i="23"/>
  <c r="F5" i="23"/>
  <c r="E5" i="23"/>
  <c r="D5" i="23"/>
  <c r="C5" i="23"/>
  <c r="B5" i="23"/>
  <c r="BO4" i="23"/>
  <c r="BN4" i="23"/>
  <c r="BM4" i="23"/>
  <c r="BL4" i="23"/>
  <c r="BK4" i="23"/>
  <c r="BJ4" i="23"/>
  <c r="BI4" i="23"/>
  <c r="BH4" i="23"/>
  <c r="BG4" i="23"/>
  <c r="BF4" i="23"/>
  <c r="BE4" i="23"/>
  <c r="BD4" i="23"/>
  <c r="BC4" i="23"/>
  <c r="BB4" i="23"/>
  <c r="BA4" i="23"/>
  <c r="AZ4" i="23"/>
  <c r="AY4" i="23"/>
  <c r="AX4" i="23"/>
  <c r="AW4" i="23"/>
  <c r="AV4" i="23"/>
  <c r="AU4" i="23"/>
  <c r="AT4" i="23"/>
  <c r="AS4" i="23"/>
  <c r="AR4" i="23"/>
  <c r="AQ4" i="23"/>
  <c r="AP4" i="23"/>
  <c r="AO4" i="23"/>
  <c r="AN4" i="23"/>
  <c r="AM4" i="23"/>
  <c r="AL4" i="23"/>
  <c r="AK4" i="23"/>
  <c r="AJ4" i="23"/>
  <c r="AI4" i="23"/>
  <c r="AH4" i="23"/>
  <c r="AG4" i="23"/>
  <c r="AF4" i="23"/>
  <c r="AE4" i="23"/>
  <c r="AD4" i="23"/>
  <c r="AC4" i="23"/>
  <c r="AB4" i="23"/>
  <c r="AA4" i="23"/>
  <c r="Z4" i="23"/>
  <c r="Y4" i="23"/>
  <c r="X4" i="23"/>
  <c r="W4" i="23"/>
  <c r="V4" i="23"/>
  <c r="U4" i="23"/>
  <c r="T4" i="23"/>
  <c r="S4" i="23"/>
  <c r="R4" i="23"/>
  <c r="Q4" i="23"/>
  <c r="P4" i="23"/>
  <c r="O4" i="23"/>
  <c r="N4" i="23"/>
  <c r="M4" i="23"/>
  <c r="L4" i="23"/>
  <c r="K4" i="23"/>
  <c r="J4" i="23"/>
  <c r="I4" i="23"/>
  <c r="H4" i="23"/>
  <c r="G4" i="23"/>
  <c r="F4" i="23"/>
  <c r="E4" i="23"/>
  <c r="D4" i="23"/>
  <c r="C4" i="23"/>
  <c r="S1" i="18"/>
  <c r="A1" i="18"/>
  <c r="T39" i="1"/>
  <c r="S39" i="1"/>
  <c r="R39" i="1"/>
  <c r="Q39" i="1"/>
  <c r="P39" i="1"/>
  <c r="O39" i="1"/>
  <c r="N39" i="1"/>
  <c r="M39" i="1"/>
  <c r="L39" i="1"/>
  <c r="K39" i="1"/>
  <c r="J39" i="1"/>
  <c r="I39" i="1"/>
  <c r="H39" i="1"/>
  <c r="G39" i="1"/>
  <c r="F39" i="1"/>
  <c r="T38" i="1"/>
  <c r="S38" i="1"/>
  <c r="R38" i="1"/>
  <c r="Q38" i="1"/>
  <c r="P38" i="1"/>
  <c r="O38" i="1"/>
  <c r="N38" i="1"/>
  <c r="M38" i="1"/>
  <c r="L38" i="1"/>
  <c r="K38" i="1"/>
  <c r="J38" i="1"/>
  <c r="I38" i="1"/>
  <c r="H38" i="1"/>
  <c r="G38" i="1"/>
  <c r="F38" i="1"/>
  <c r="T37" i="1"/>
  <c r="S37" i="1"/>
  <c r="R37" i="1"/>
  <c r="Q37" i="1"/>
  <c r="P37" i="1"/>
  <c r="O37" i="1"/>
  <c r="N37" i="1"/>
  <c r="M37" i="1"/>
  <c r="L37" i="1"/>
  <c r="K37" i="1"/>
  <c r="J37" i="1"/>
  <c r="I37" i="1"/>
  <c r="H37" i="1"/>
  <c r="G37" i="1"/>
  <c r="F37" i="1"/>
  <c r="T36" i="1"/>
  <c r="S36" i="1"/>
  <c r="R36" i="1"/>
  <c r="Q36" i="1"/>
  <c r="P36" i="1"/>
  <c r="O36" i="1"/>
  <c r="N36" i="1"/>
  <c r="M36" i="1"/>
  <c r="L36" i="1"/>
  <c r="K36" i="1"/>
  <c r="J36" i="1"/>
  <c r="I36" i="1"/>
  <c r="H36" i="1"/>
  <c r="G36" i="1"/>
  <c r="F36" i="1"/>
  <c r="T34" i="1"/>
  <c r="S34" i="1"/>
  <c r="R34" i="1"/>
  <c r="Q34" i="1"/>
  <c r="P34" i="1"/>
  <c r="O34" i="1"/>
  <c r="N34" i="1"/>
  <c r="M34" i="1"/>
  <c r="L34" i="1"/>
  <c r="K34" i="1"/>
  <c r="J34" i="1"/>
  <c r="I34" i="1"/>
  <c r="H34" i="1"/>
  <c r="G34" i="1"/>
  <c r="F34" i="1"/>
  <c r="T33" i="1"/>
  <c r="S33" i="1"/>
  <c r="R33" i="1"/>
  <c r="Q33" i="1"/>
  <c r="P33" i="1"/>
  <c r="O33" i="1"/>
  <c r="N33" i="1"/>
  <c r="M33" i="1"/>
  <c r="L33" i="1"/>
  <c r="K33" i="1"/>
  <c r="J33" i="1"/>
  <c r="I33" i="1"/>
  <c r="H33" i="1"/>
  <c r="G33" i="1"/>
  <c r="F33" i="1"/>
  <c r="T32" i="1"/>
  <c r="S32" i="1"/>
  <c r="R32" i="1"/>
  <c r="Q32" i="1"/>
  <c r="P32" i="1"/>
  <c r="O32" i="1"/>
  <c r="N32" i="1"/>
  <c r="M32" i="1"/>
  <c r="L32" i="1"/>
  <c r="K32" i="1"/>
  <c r="J32" i="1"/>
  <c r="I32" i="1"/>
  <c r="H32" i="1"/>
  <c r="G32" i="1"/>
  <c r="F32" i="1"/>
  <c r="T31" i="1"/>
  <c r="S31" i="1"/>
  <c r="R31" i="1"/>
  <c r="Q31" i="1"/>
  <c r="P31" i="1"/>
  <c r="O31" i="1"/>
  <c r="N31" i="1"/>
  <c r="M31" i="1"/>
  <c r="L31" i="1"/>
  <c r="K31" i="1"/>
  <c r="J31" i="1"/>
  <c r="I31" i="1"/>
  <c r="H31" i="1"/>
  <c r="G31" i="1"/>
  <c r="F31" i="1"/>
  <c r="T30" i="1"/>
  <c r="S30" i="1"/>
  <c r="R30" i="1"/>
  <c r="Q30" i="1"/>
  <c r="P30" i="1"/>
  <c r="O30" i="1"/>
  <c r="N30" i="1"/>
  <c r="M30" i="1"/>
  <c r="L30" i="1"/>
  <c r="K30" i="1"/>
  <c r="J30" i="1"/>
  <c r="I30" i="1"/>
  <c r="H30" i="1"/>
  <c r="G30" i="1"/>
  <c r="F30" i="1"/>
  <c r="T29" i="1"/>
  <c r="S29" i="1"/>
  <c r="R29" i="1"/>
  <c r="Q29" i="1"/>
  <c r="P29" i="1"/>
  <c r="O29" i="1"/>
  <c r="N29" i="1"/>
  <c r="M29" i="1"/>
  <c r="L29" i="1"/>
  <c r="K29" i="1"/>
  <c r="J29" i="1"/>
  <c r="I29" i="1"/>
  <c r="H29" i="1"/>
  <c r="G29" i="1"/>
  <c r="F29" i="1"/>
  <c r="T28" i="1"/>
  <c r="S28" i="1"/>
  <c r="R28" i="1"/>
  <c r="Q28" i="1"/>
  <c r="P28" i="1"/>
  <c r="O28" i="1"/>
  <c r="N28" i="1"/>
  <c r="M28" i="1"/>
  <c r="L28" i="1"/>
  <c r="K28" i="1"/>
  <c r="J28" i="1"/>
  <c r="I28" i="1"/>
  <c r="H28" i="1"/>
  <c r="G28" i="1"/>
  <c r="F28" i="1"/>
  <c r="T26" i="1"/>
  <c r="S26" i="1"/>
  <c r="R26" i="1"/>
  <c r="Q26" i="1"/>
  <c r="P26" i="1"/>
  <c r="O26" i="1"/>
  <c r="N26" i="1"/>
  <c r="M26" i="1"/>
  <c r="L26" i="1"/>
  <c r="K26" i="1"/>
  <c r="J26" i="1"/>
  <c r="I26" i="1"/>
  <c r="H26" i="1"/>
  <c r="G26" i="1"/>
  <c r="F26" i="1"/>
  <c r="T25" i="1"/>
  <c r="S25" i="1"/>
  <c r="R25" i="1"/>
  <c r="Q25" i="1"/>
  <c r="P25" i="1"/>
  <c r="O25" i="1"/>
  <c r="N25" i="1"/>
  <c r="M25" i="1"/>
  <c r="L25" i="1"/>
  <c r="K25" i="1"/>
  <c r="J25" i="1"/>
  <c r="I25" i="1"/>
  <c r="H25" i="1"/>
  <c r="G25" i="1"/>
  <c r="F25" i="1"/>
  <c r="T24" i="1"/>
  <c r="S24" i="1"/>
  <c r="R24" i="1"/>
  <c r="Q24" i="1"/>
  <c r="P24" i="1"/>
  <c r="O24" i="1"/>
  <c r="N24" i="1"/>
  <c r="M24" i="1"/>
  <c r="L24" i="1"/>
  <c r="K24" i="1"/>
  <c r="J24" i="1"/>
  <c r="I24" i="1"/>
  <c r="H24" i="1"/>
  <c r="G24" i="1"/>
  <c r="F24" i="1"/>
  <c r="T22" i="1"/>
  <c r="S22" i="1"/>
  <c r="R22" i="1"/>
  <c r="Q22" i="1"/>
  <c r="P22" i="1"/>
  <c r="O22" i="1"/>
  <c r="N22" i="1"/>
  <c r="M22" i="1"/>
  <c r="L22" i="1"/>
  <c r="K22" i="1"/>
  <c r="J22" i="1"/>
  <c r="I22" i="1"/>
  <c r="H22" i="1"/>
  <c r="G22" i="1"/>
  <c r="F22" i="1"/>
  <c r="T21" i="1"/>
  <c r="S21" i="1"/>
  <c r="R21" i="1"/>
  <c r="Q21" i="1"/>
  <c r="P21" i="1"/>
  <c r="O21" i="1"/>
  <c r="N21" i="1"/>
  <c r="M21" i="1"/>
  <c r="L21" i="1"/>
  <c r="K21" i="1"/>
  <c r="J21" i="1"/>
  <c r="I21" i="1"/>
  <c r="H21" i="1"/>
  <c r="G21" i="1"/>
  <c r="F21" i="1"/>
  <c r="T20" i="1"/>
  <c r="S20" i="1"/>
  <c r="R20" i="1"/>
  <c r="P20" i="1"/>
  <c r="O20" i="1"/>
  <c r="N20" i="1"/>
  <c r="M20" i="1"/>
  <c r="L20" i="1"/>
  <c r="K20" i="1"/>
  <c r="J20" i="1"/>
  <c r="I20" i="1"/>
  <c r="H20" i="1"/>
  <c r="G20" i="1"/>
  <c r="F20" i="1"/>
  <c r="T19" i="1"/>
  <c r="S19" i="1"/>
  <c r="R19" i="1"/>
  <c r="Q19" i="1"/>
  <c r="P19" i="1"/>
  <c r="O19" i="1"/>
  <c r="N19" i="1"/>
  <c r="M19" i="1"/>
  <c r="L19" i="1"/>
  <c r="K19" i="1"/>
  <c r="J19" i="1"/>
  <c r="I19" i="1"/>
  <c r="H19" i="1"/>
  <c r="G19" i="1"/>
  <c r="F19" i="1"/>
  <c r="T18" i="1"/>
  <c r="S18" i="1"/>
  <c r="R18" i="1"/>
  <c r="Q18" i="1"/>
  <c r="P18" i="1"/>
  <c r="O18" i="1"/>
  <c r="N18" i="1"/>
  <c r="M18" i="1"/>
  <c r="L18" i="1"/>
  <c r="K18" i="1"/>
  <c r="J18" i="1"/>
  <c r="I18" i="1"/>
  <c r="H18" i="1"/>
  <c r="G18" i="1"/>
  <c r="F18" i="1"/>
  <c r="T17" i="1"/>
  <c r="S17" i="1"/>
  <c r="R17" i="1"/>
  <c r="Q17" i="1"/>
  <c r="P17" i="1"/>
  <c r="O17" i="1"/>
  <c r="N17" i="1"/>
  <c r="M17" i="1"/>
  <c r="L17" i="1"/>
  <c r="K17" i="1"/>
  <c r="J17" i="1"/>
  <c r="I17" i="1"/>
  <c r="H17" i="1"/>
  <c r="G17" i="1"/>
  <c r="F17" i="1"/>
  <c r="T15" i="1"/>
  <c r="S15" i="1"/>
  <c r="R15" i="1"/>
  <c r="Q15" i="1"/>
  <c r="P15" i="1"/>
  <c r="O15" i="1"/>
  <c r="N15" i="1"/>
  <c r="M15" i="1"/>
  <c r="L15" i="1"/>
  <c r="K15" i="1"/>
  <c r="J15" i="1"/>
  <c r="I15" i="1"/>
  <c r="H15" i="1"/>
  <c r="G15" i="1"/>
  <c r="F15" i="1"/>
  <c r="T14" i="1"/>
  <c r="S14" i="1"/>
  <c r="R14" i="1"/>
  <c r="Q14" i="1"/>
  <c r="P14" i="1"/>
  <c r="O14" i="1"/>
  <c r="N14" i="1"/>
  <c r="M14" i="1"/>
  <c r="L14" i="1"/>
  <c r="K14" i="1"/>
  <c r="J14" i="1"/>
  <c r="I14" i="1"/>
  <c r="H14" i="1"/>
  <c r="G14" i="1"/>
  <c r="F14" i="1"/>
  <c r="T12" i="1"/>
  <c r="S12" i="1"/>
  <c r="R12" i="1"/>
  <c r="Q12" i="1"/>
  <c r="P12" i="1"/>
  <c r="O12" i="1"/>
  <c r="N12" i="1"/>
  <c r="M12" i="1"/>
  <c r="L12" i="1"/>
  <c r="K12" i="1"/>
  <c r="J12" i="1"/>
  <c r="I12" i="1"/>
  <c r="H12" i="1"/>
  <c r="T11" i="1"/>
  <c r="S11" i="1"/>
  <c r="R11" i="1"/>
  <c r="Q11" i="1"/>
  <c r="P11" i="1"/>
  <c r="O11" i="1"/>
  <c r="N11" i="1"/>
  <c r="M11" i="1"/>
  <c r="L11" i="1"/>
  <c r="K11" i="1"/>
  <c r="J11" i="1"/>
  <c r="I11" i="1"/>
  <c r="H11" i="1"/>
  <c r="G11" i="1"/>
  <c r="F11" i="1"/>
  <c r="T10" i="1"/>
  <c r="S10" i="1"/>
  <c r="R10" i="1"/>
  <c r="Q10" i="1"/>
  <c r="P10" i="1"/>
  <c r="O10" i="1"/>
  <c r="N10" i="1"/>
  <c r="M10" i="1"/>
  <c r="L10" i="1"/>
  <c r="K10" i="1"/>
  <c r="J10" i="1"/>
  <c r="I10" i="1"/>
  <c r="H10" i="1"/>
  <c r="G10" i="1"/>
  <c r="F10" i="1"/>
  <c r="T9" i="1"/>
  <c r="S9" i="1"/>
  <c r="R9" i="1"/>
  <c r="Q9" i="1"/>
  <c r="P9" i="1"/>
  <c r="O9" i="1"/>
  <c r="N9" i="1"/>
  <c r="M9" i="1"/>
  <c r="L9" i="1"/>
  <c r="K9" i="1"/>
  <c r="J9" i="1"/>
  <c r="I9" i="1"/>
  <c r="H9" i="1"/>
  <c r="G9" i="1"/>
  <c r="F9" i="1"/>
  <c r="T8" i="1"/>
  <c r="S8" i="1"/>
  <c r="R8" i="1"/>
  <c r="Q8" i="1"/>
  <c r="O8" i="1"/>
  <c r="N8" i="1"/>
  <c r="M8" i="1"/>
  <c r="L8" i="1"/>
  <c r="K8" i="1"/>
  <c r="J8" i="1"/>
  <c r="I8" i="1"/>
  <c r="H8" i="1"/>
  <c r="G8" i="1"/>
  <c r="F8" i="1"/>
  <c r="T7" i="1"/>
  <c r="S7" i="1"/>
  <c r="R7" i="1"/>
  <c r="Q7" i="1"/>
  <c r="P7" i="1"/>
  <c r="O7" i="1"/>
  <c r="N7" i="1"/>
  <c r="M7" i="1"/>
  <c r="L7" i="1"/>
  <c r="K7" i="1"/>
  <c r="J7" i="1"/>
  <c r="I7" i="1"/>
  <c r="H7" i="1"/>
  <c r="G7" i="1"/>
  <c r="F7" i="1"/>
  <c r="T6" i="1"/>
  <c r="S6" i="1"/>
  <c r="R6" i="1"/>
  <c r="Q6" i="1"/>
  <c r="P6" i="1"/>
  <c r="O6" i="1"/>
  <c r="N6" i="1"/>
  <c r="M6" i="1"/>
  <c r="L6" i="1"/>
  <c r="K6" i="1"/>
  <c r="J6" i="1"/>
  <c r="I6" i="1"/>
  <c r="H6" i="1"/>
  <c r="G6" i="1"/>
  <c r="F6" i="1"/>
  <c r="T5" i="1"/>
  <c r="S5" i="1"/>
  <c r="R5" i="1"/>
  <c r="Q5" i="1"/>
  <c r="P5" i="1"/>
  <c r="O5" i="1"/>
  <c r="N5" i="1"/>
  <c r="M5" i="1"/>
  <c r="L5" i="1"/>
  <c r="K5" i="1"/>
  <c r="J5" i="1"/>
  <c r="I5" i="1"/>
  <c r="H5" i="1"/>
  <c r="G5" i="1"/>
  <c r="F5" i="1"/>
</calcChain>
</file>

<file path=xl/sharedStrings.xml><?xml version="1.0" encoding="utf-8"?>
<sst xmlns="http://schemas.openxmlformats.org/spreadsheetml/2006/main" count="654" uniqueCount="265">
  <si>
    <t>Current Economic Indicators</t>
  </si>
  <si>
    <t>Column1</t>
  </si>
  <si>
    <t>Column2</t>
  </si>
  <si>
    <t>Column23</t>
  </si>
  <si>
    <t>Column24</t>
  </si>
  <si>
    <t>Labour Market</t>
  </si>
  <si>
    <t>Unemployment Rate - All Industries</t>
  </si>
  <si>
    <t>(%)</t>
  </si>
  <si>
    <t>Canada; Unemployment rate</t>
  </si>
  <si>
    <t>per cent</t>
  </si>
  <si>
    <t>Calgary, Alberta; Employment (Labour force, thousands of persons)</t>
  </si>
  <si>
    <t>thousands of persons</t>
  </si>
  <si>
    <t>EI Beneficiaries - Alberta</t>
  </si>
  <si>
    <t>persons</t>
  </si>
  <si>
    <t>EI Beneficiaries - Alberta: PCTCHG</t>
  </si>
  <si>
    <t>% change</t>
  </si>
  <si>
    <t>EI Beneficiaries - Calgary</t>
  </si>
  <si>
    <t>EI Beneficiaries - Calgary: PCTCHG</t>
  </si>
  <si>
    <t>City of Calgary: General Population - Estimate</t>
  </si>
  <si>
    <t>Energy</t>
  </si>
  <si>
    <t xml:space="preserve"> Crude Oil Prices: West Texas Intermediate  - Cushing, Oklahoma, US Dollars per Barrel, Monthly, Not Seasonally Adjusted</t>
  </si>
  <si>
    <t>$US/bbl</t>
  </si>
  <si>
    <t xml:space="preserve">West Texas Intermediate ($US/bbl)   </t>
  </si>
  <si>
    <t xml:space="preserve"> Alberta Natural Gas ;  from GLJ database</t>
  </si>
  <si>
    <t>Prices</t>
  </si>
  <si>
    <t>Calgary CMA Inflation Rate (12-mth moving avg)</t>
  </si>
  <si>
    <t>C$/GJ</t>
  </si>
  <si>
    <t>Canada - Inflation Rate (12-month moving average)</t>
  </si>
  <si>
    <t>LFS - Average hourly wage rate change,Total employees,  all occupations; PCTCHG</t>
  </si>
  <si>
    <t>Average Hourly Wage Rate - Alberta (y/y % change)</t>
  </si>
  <si>
    <t>SEPH - Alberta; Average Weekly Earnings; total employees, INcluding overtime: Year-over-Year change PCTCHG</t>
  </si>
  <si>
    <t>Average Weekly Earnings** - Alberta (SEPH incl. overtime,y/y % change)</t>
  </si>
  <si>
    <t>Calgary CMA - Hourly Wage - All industries: PCTCHG</t>
  </si>
  <si>
    <t>Average Hourly Wage Rate - Calgary CER (y/y % change)</t>
  </si>
  <si>
    <t>Calgary - Average Weekly Wage, Both sexes, All industries: Y-o-Y PCTCHG</t>
  </si>
  <si>
    <t>Average Weekly Wage Rate  - Calgary CER (y/y % change)</t>
  </si>
  <si>
    <t>General Indicators</t>
  </si>
  <si>
    <t>Canada  - Gross domestic product (GDP) at basic prices, by NAICS; Seasonally adjusted at annual rates, All industries: PCTCHG</t>
  </si>
  <si>
    <t>Prime Lending Rate - from Bank of Canada</t>
  </si>
  <si>
    <t>Prime Lending Rate - Bank of Canada (%)</t>
  </si>
  <si>
    <t>Bank of Canada Interest Rate</t>
  </si>
  <si>
    <t>Bank of Canada Interest Rate (%)</t>
  </si>
  <si>
    <t>Consumer Indicators</t>
  </si>
  <si>
    <t>Bank Rate from Bank of Canada</t>
  </si>
  <si>
    <t>%</t>
  </si>
  <si>
    <t>AB - Retail Sales - Seasonally Adjusted (x1000)</t>
  </si>
  <si>
    <t>$</t>
  </si>
  <si>
    <t>Consumer confidence - Canada - from CBoC</t>
  </si>
  <si>
    <t>number</t>
  </si>
  <si>
    <t>Housing Starts - Calgary CMA</t>
  </si>
  <si>
    <t>Calgary CMA - Total Housing starts</t>
  </si>
  <si>
    <t>Units</t>
  </si>
  <si>
    <t>#</t>
  </si>
  <si>
    <t xml:space="preserve">CALGARY CMA - Consumer  Bankruptcies </t>
  </si>
  <si>
    <t xml:space="preserve"> Calgary CMA Mthly Resident UNIT SALES, Actual</t>
  </si>
  <si>
    <t>Calgary Monthly Residential Sales/New Listings Ratio</t>
  </si>
  <si>
    <t>Business Indicators</t>
  </si>
  <si>
    <t>Calgary CMA Mnthly Resident AVG House  Price</t>
  </si>
  <si>
    <t>Alberta - Wholesale trade, seasonally adjusted  (x1000)</t>
  </si>
  <si>
    <t xml:space="preserve"> # of business closures - Calgary </t>
  </si>
  <si>
    <t>CALGARY - Business Bankruptcies</t>
  </si>
  <si>
    <t>** Data include overtime and are based on gross taxable payroll before source deductions</t>
  </si>
  <si>
    <t>dXdata</t>
  </si>
  <si>
    <t>retrieval form</t>
  </si>
  <si>
    <t>Frequency:</t>
  </si>
  <si>
    <t>Observations:</t>
  </si>
  <si>
    <t>Identifiers:</t>
  </si>
  <si>
    <t>retrieved series</t>
  </si>
  <si>
    <t>Description:</t>
  </si>
  <si>
    <t>Units:</t>
  </si>
  <si>
    <t>Last modified:</t>
  </si>
  <si>
    <t>Workfile:</t>
  </si>
  <si>
    <t>Any</t>
  </si>
  <si>
    <t>v91414039</t>
  </si>
  <si>
    <t>v91413409</t>
  </si>
  <si>
    <t>v91414034</t>
  </si>
  <si>
    <t>v64549467</t>
  </si>
  <si>
    <t>v64549467_PCTCHG_y</t>
  </si>
  <si>
    <t>v86797120</t>
  </si>
  <si>
    <t>v86797120_PCTCHG</t>
  </si>
  <si>
    <t>Calgary, Alberta; Unemployment rate</t>
  </si>
  <si>
    <t>Monthly</t>
  </si>
  <si>
    <t>Calgary, Alberta; Employment</t>
  </si>
  <si>
    <t>* New-Alberta; Regular benefits; Both sexes; 15 years and over</t>
  </si>
  <si>
    <t xml:space="preserve"> Alberta; Regular benefits; Both sexes; 15 years and over: PCTCHG</t>
  </si>
  <si>
    <t>Calgary, regular benefits</t>
  </si>
  <si>
    <t>Calgary, Alberta; Regular benefits; Both sexes; 15 years and over; seasonally adjusted: PCTCHG</t>
  </si>
  <si>
    <t>DATES</t>
  </si>
  <si>
    <t>Data Table:</t>
  </si>
  <si>
    <t>2018 current economic indicators (monthly)</t>
  </si>
  <si>
    <t>s7es</t>
  </si>
  <si>
    <t>s526</t>
  </si>
  <si>
    <t>v103534290R</t>
  </si>
  <si>
    <t>s202e</t>
  </si>
  <si>
    <t>s107</t>
  </si>
  <si>
    <t>s216</t>
  </si>
  <si>
    <t>MCOILWTICO</t>
  </si>
  <si>
    <t>AECOM</t>
  </si>
  <si>
    <t>s131</t>
  </si>
  <si>
    <t>s140</t>
  </si>
  <si>
    <t>V122495</t>
  </si>
  <si>
    <t>v122530</t>
  </si>
  <si>
    <t>s4a</t>
  </si>
  <si>
    <t>rsalealbA_/ 1e+06</t>
  </si>
  <si>
    <t>CONFIDENCE</t>
  </si>
  <si>
    <t>AT00115</t>
  </si>
  <si>
    <t>V6212</t>
  </si>
  <si>
    <t>MLS100137</t>
  </si>
  <si>
    <t>MLS100139</t>
  </si>
  <si>
    <t>MLS100137a</t>
  </si>
  <si>
    <t>s3a</t>
  </si>
  <si>
    <t>s2</t>
  </si>
  <si>
    <t>NBUS_fill_zeros</t>
  </si>
  <si>
    <t>CBUS_fill_zeros</t>
  </si>
  <si>
    <t>V25654420</t>
  </si>
  <si>
    <t>TOTVALCOC</t>
  </si>
  <si>
    <t>Calgary, Alberta; All-items Inflation</t>
  </si>
  <si>
    <t>Canada; All-items Inflation</t>
  </si>
  <si>
    <t>Alberta; Average hourly wage rate; Total employees; Total employees, all occupations; Both sexes; 15 years and over: PCTCHG</t>
  </si>
  <si>
    <t>Alberta; Average hourly wage rate; total employees, excluding overtime: PCTCHG</t>
  </si>
  <si>
    <t>Calgary CMA, average hourly wage rate: PCTCHG (y-o-y)</t>
  </si>
  <si>
    <t>Calgary CMA: Average weekly wage rate: UPDATE Wwtotal: PCTCHG</t>
  </si>
  <si>
    <t>Crude Oil Prices: West Texas Intermediate (WTI) - Cushing, Oklahoma - monthly</t>
  </si>
  <si>
    <t>$US/barrel</t>
  </si>
  <si>
    <t>Alberta Natural Gas (AECO C Price);  from GLJ database</t>
  </si>
  <si>
    <t>Calgary, Alberta; City's population estimates: / 1000</t>
  </si>
  <si>
    <t>'000 person</t>
  </si>
  <si>
    <t>GDP, Canada; Seasonally adjusted at annual rates; Chained (2007) dollars; All industries: PCTCHG</t>
  </si>
  <si>
    <t>Canada Bank Rate</t>
  </si>
  <si>
    <t>Retail Sales - Alberta (Seasonal Adjusted) - from CANSIM: / 1e+09</t>
  </si>
  <si>
    <t>$ billions</t>
  </si>
  <si>
    <t>***CER Retail Sales: / 1e+06</t>
  </si>
  <si>
    <t>$billions</t>
  </si>
  <si>
    <t>2014=100</t>
  </si>
  <si>
    <t>Housing Starts - Calgary; Calgary CMA; Total Housing Starts (from Table 1); from CMHC</t>
  </si>
  <si>
    <t># of personal bankruptcies - Alberta; from Industry Canada</t>
  </si>
  <si>
    <t>Number of Cases</t>
  </si>
  <si>
    <t>Calgary Monthly res. unit sales, actual ()</t>
  </si>
  <si>
    <t>Calgary Monthly res. average price, actual ()</t>
  </si>
  <si>
    <t>Calgary Monthly res Sales/New Listings ratio</t>
  </si>
  <si>
    <t>Wholesales: all trade groups; seasonally adjusted - from CANSIM: / 1e+09</t>
  </si>
  <si>
    <t>Manufacturing Sales: general; seasonally adjusted - from CANSIM: / 1e+06</t>
  </si>
  <si>
    <t># of new businesses - Calgary; City of Calgary - tax assessment (Susan Beatty)</t>
  </si>
  <si>
    <t># of business closures - Calgary; from City of Calgary - tax assessment (Susan Beatty)</t>
  </si>
  <si>
    <t># of business bankruptcies - Alberta; from Industry Canada</t>
  </si>
  <si>
    <t>City of Calgary; Building Permits: Total Value</t>
  </si>
  <si>
    <t>$000,000</t>
  </si>
  <si>
    <t>From 01-Jan-2017</t>
  </si>
  <si>
    <t>Description</t>
  </si>
  <si>
    <t>Frequency</t>
  </si>
  <si>
    <t>Last modified</t>
  </si>
  <si>
    <t>000 person</t>
  </si>
  <si>
    <t>2018 Current Economic Indicators (Annual)</t>
  </si>
  <si>
    <t>s74</t>
  </si>
  <si>
    <t>s63</t>
  </si>
  <si>
    <t>s115</t>
  </si>
  <si>
    <t>s116</t>
  </si>
  <si>
    <t>s144</t>
  </si>
  <si>
    <t>v64549467_ANNUAL</t>
  </si>
  <si>
    <t>v64549467_ANNUAL_PCTCHG</t>
  </si>
  <si>
    <t>v86797120_ANNUAL</t>
  </si>
  <si>
    <t>v86797120_PCTCHG_ANNUAL</t>
  </si>
  <si>
    <t>ssv103534290</t>
  </si>
  <si>
    <t>s204e</t>
  </si>
  <si>
    <t>s109</t>
  </si>
  <si>
    <t>s218</t>
  </si>
  <si>
    <t>s102</t>
  </si>
  <si>
    <t>s130</t>
  </si>
  <si>
    <t>s188</t>
  </si>
  <si>
    <t>Calgary: All-items: PCTCHG</t>
  </si>
  <si>
    <t>Annual</t>
  </si>
  <si>
    <t>Canada: All-items: ANNUAL: PCTCHG</t>
  </si>
  <si>
    <t>Canada; Unemployment rate: ANNUAL</t>
  </si>
  <si>
    <t>Calgary, Alberta; Employment (3-month moving average) from CANSIM: ANNUAL: / 1000</t>
  </si>
  <si>
    <t>**Aberta; Regular benefits; Both sexes; 15 years and over: ANNUAL</t>
  </si>
  <si>
    <t>**Aberta; Regular benefits; Both sexes; 15 years and over: ANNUAL: PCTCHG</t>
  </si>
  <si>
    <t>Calgary, Alberta; Regular benefits; Both sexes; 15 years and over; seasonally adjusted: ANNUAL</t>
  </si>
  <si>
    <t>Calgary, Alberta; Regular benefits; Both sexes; 15 years and over; seasonally adjusted: ANNUAL: PCTCHG</t>
  </si>
  <si>
    <t>Alberta; Average hourly wage rate; Total employees; Total employees, all occupations; Both sexes; 15 years and over: ANNUAL: PCTCHG</t>
  </si>
  <si>
    <t>Alberta; Average hourly wage rate; total employees, excluding overtime: ANNUAL: PCTCHG</t>
  </si>
  <si>
    <t>Calgary CMA, average hourly wage rate: ANNUAL: PCTCHG</t>
  </si>
  <si>
    <t>Calgary CMA: Average weekly wage rate: UPDATE Wwtotal: ANNUAL: PCTCHG</t>
  </si>
  <si>
    <t>West Texas Intermediate ($US/barrel): from GLJ database: ANNUAL</t>
  </si>
  <si>
    <t>Population Calgary: Download data (Civic Census): / 1000</t>
  </si>
  <si>
    <t>s152</t>
  </si>
  <si>
    <t>s9</t>
  </si>
  <si>
    <t>s50a</t>
  </si>
  <si>
    <t>s21</t>
  </si>
  <si>
    <t>rsalealbA_/ 1e+06_ANNUAL</t>
  </si>
  <si>
    <t>s142</t>
  </si>
  <si>
    <t>s16</t>
  </si>
  <si>
    <t>s98</t>
  </si>
  <si>
    <t>s143</t>
  </si>
  <si>
    <t>s95</t>
  </si>
  <si>
    <t>s22</t>
  </si>
  <si>
    <t>s23</t>
  </si>
  <si>
    <t>s193</t>
  </si>
  <si>
    <t>s194</t>
  </si>
  <si>
    <t>s97</t>
  </si>
  <si>
    <t>TOTVALCOC_ANNUAL</t>
  </si>
  <si>
    <t>GDP, Canada; Seasonally adjusted at annual rates; Chained (2007) dollars; y-o-y % change: ANNUAL: PCTCHG</t>
  </si>
  <si>
    <t>Prime Lending Rate - from Bank of Canada: ANNUAL</t>
  </si>
  <si>
    <t>Retail Sales - Alberta (Seasonal Adjusted) - from CANSIM: / 1e+09: ANNUAL</t>
  </si>
  <si>
    <t>***CER Retail Sales: / 1e+06: ANNUAL</t>
  </si>
  <si>
    <t>New-Consumer confidence - Canada - from CBoC: ANNUAL</t>
  </si>
  <si>
    <t>Housing Starts - Calgary; Calgary CMA; Total Housing Starts (from Table 1); ANNUAL</t>
  </si>
  <si>
    <t># of personal bankruptcies - Alberta; from Industry Canada: ANNUAL</t>
  </si>
  <si>
    <t>dimensionless</t>
  </si>
  <si>
    <t>Wholesales: all trade groups; seasonally adjusted - from CANSIM: / 1e+09: ANNUAL</t>
  </si>
  <si>
    <t>Manufacturing Sales: general; seasonally adjusted - from CANSIM: / 1e+09: ANNUAL</t>
  </si>
  <si>
    <t># of new businesses - Calgary; City of Calgary - tax assessment (Susan Beatty): ANNUAL</t>
  </si>
  <si>
    <t># of business closures - Calgary; from City of Calgary - tax assessment (Susan Beatty): ANNUAL</t>
  </si>
  <si>
    <t># of business bankruptcies - Alberta; from Industry Canada: ANNUAL</t>
  </si>
  <si>
    <t>City of Calgary; Building Permits: Total Value: ANNUAL</t>
  </si>
  <si>
    <t>s113</t>
  </si>
  <si>
    <t>Sources: Statistics Canada, Conference Board of Canada, FRED, Government of Alberta, GLJ Publications Ltd., City of Calgary Civic Census, CREA, CREB, CMHC, Altus InSite, Bank of Canada, Corporate Economics</t>
  </si>
  <si>
    <t>Canada's Real GDP growth % (Chained 2012 dollar)***</t>
  </si>
  <si>
    <t xml:space="preserve">  Manufacturing Sales - Alberta, seasonally adjusted ($billions)</t>
  </si>
  <si>
    <t xml:space="preserve">  Number of Business Bankruptcies - Alberta***</t>
  </si>
  <si>
    <t>Calgary, Alberta; All Industries</t>
  </si>
  <si>
    <t>**Calgary, regular benefits</t>
  </si>
  <si>
    <t>* In June 2019, employment insurance data have been reconstructed by Statistics Canada due to a historical revision.</t>
  </si>
  <si>
    <t>Number of Personal Bankruptcies - Alberta***</t>
  </si>
  <si>
    <t>*** Monthly data from Office of the Superintendent of Bankruptcy Canada.</t>
  </si>
  <si>
    <t>Alberta Natural Gas (Cdn$/GJ)****</t>
  </si>
  <si>
    <t xml:space="preserve">**** Data moved from using the “daily” weighted average of transacted prices to the “volume” weighted average of transacted prices for all physically delivered natural gas in a calendar month at the Alberta AB-NIT market </t>
  </si>
  <si>
    <t>Alberta Natural Gas Price from ICE</t>
  </si>
  <si>
    <t>$C/GJ</t>
  </si>
  <si>
    <t>Alberta Natural Gas Price from ICE - Annual</t>
  </si>
  <si>
    <t>Unemployment Rate - Calgary Economic Region (CER) (%)†</t>
  </si>
  <si>
    <t>Employment - CER (Person  - 000s)†</t>
  </si>
  <si>
    <t>City of Calgary Population Estimate (000s)††</t>
  </si>
  <si>
    <t>CIty of Calgary (CREB) All Types: Sales: ANNUAL</t>
  </si>
  <si>
    <t>: ANNUAL: / 1000</t>
  </si>
  <si>
    <t>All Types: Sales to New Listings Ratio %: ANNUAL</t>
  </si>
  <si>
    <t>CIty of Calgary (CREB) All Types: Sales</t>
  </si>
  <si>
    <t>units</t>
  </si>
  <si>
    <t>CIty of Calgary (CREB) All Types: Average Price</t>
  </si>
  <si>
    <t>CIty of Calgary (CREB) All Types: Sales to New Listings Ratio %</t>
  </si>
  <si>
    <t>ratio</t>
  </si>
  <si>
    <t>Sources: Statistics Canada, Conference Board of Canada, FRED, Government of Alberta, Office of the Superintendent of Bankruptcy Canada, Intercontinental Exchange Inc, City of Calgary, CREB, CMHC, Bank of Canada, and others</t>
  </si>
  <si>
    <t>Unemployment Rate - Canada (%)†</t>
  </si>
  <si>
    <t>Last  4</t>
  </si>
  <si>
    <t>†  On January 30, 2023, Statistics Canada applied a standard revision to its Labour Force Survey estimates to ensure alignment with the most recently available population estimates, geographic boundaries, and occupation and industry classifications. As a result, some of these data are revised; Data collected are 3-month-moving average, seasonally unadjusted.</t>
  </si>
  <si>
    <t>Employment insurance Alberta - Number of recipients 
(15 years and over), seasonally adjusted</t>
  </si>
  <si>
    <t xml:space="preserve">      Year-over-year % change</t>
  </si>
  <si>
    <t>Employment insurance Calgary - Number of recipients 
(15 years and over), seasonally adjusted</t>
  </si>
  <si>
    <r>
      <t>Retail Sales - Alberta, seasonally adjusted ($billions)</t>
    </r>
    <r>
      <rPr>
        <vertAlign val="superscript"/>
        <sz val="10"/>
        <color theme="1"/>
        <rFont val="Arial"/>
        <family val="2"/>
      </rPr>
      <t xml:space="preserve"> Note 2</t>
    </r>
  </si>
  <si>
    <r>
      <t>Retail Sales - Calgary CER, seasonally adjusted ($billions)</t>
    </r>
    <r>
      <rPr>
        <vertAlign val="superscript"/>
        <sz val="10"/>
        <color theme="1"/>
        <rFont val="Arial"/>
        <family val="2"/>
      </rPr>
      <t xml:space="preserve"> Note 2</t>
    </r>
  </si>
  <si>
    <r>
      <t xml:space="preserve">City of Calgary Residential Unit Sales MLS </t>
    </r>
    <r>
      <rPr>
        <vertAlign val="superscript"/>
        <sz val="10"/>
        <color theme="1"/>
        <rFont val="Arial"/>
        <family val="2"/>
      </rPr>
      <t>Note 3</t>
    </r>
  </si>
  <si>
    <r>
      <t>City of Calgary Residential Sales-to-New Listings Ratio MLS</t>
    </r>
    <r>
      <rPr>
        <vertAlign val="superscript"/>
        <sz val="10"/>
        <color theme="1"/>
        <rFont val="Arial"/>
        <family val="2"/>
      </rPr>
      <t xml:space="preserve"> Note 3</t>
    </r>
  </si>
  <si>
    <r>
      <t>City of Calgary Residential Average Price MLS ($thousands)</t>
    </r>
    <r>
      <rPr>
        <vertAlign val="superscript"/>
        <sz val="10"/>
        <color theme="1"/>
        <rFont val="Arial"/>
        <family val="2"/>
      </rPr>
      <t xml:space="preserve"> Note 3</t>
    </r>
  </si>
  <si>
    <r>
      <t xml:space="preserve">  Wholesale Sales - Alberta, seasonally adjusted ($billions) </t>
    </r>
    <r>
      <rPr>
        <vertAlign val="superscript"/>
        <sz val="10"/>
        <color theme="1"/>
        <rFont val="Arial"/>
        <family val="2"/>
      </rPr>
      <t>Note 4</t>
    </r>
  </si>
  <si>
    <r>
      <t xml:space="preserve">  City of Calgary Total Value of Building Permits ($millions) </t>
    </r>
    <r>
      <rPr>
        <vertAlign val="superscript"/>
        <sz val="10"/>
        <color theme="1"/>
        <rFont val="Arial"/>
        <family val="2"/>
      </rPr>
      <t>Note 5</t>
    </r>
  </si>
  <si>
    <t>Note 1. Starting from January 2021, we are no longer providing the 12-month-moving averages for CPI except for end of year.</t>
  </si>
  <si>
    <t>Note 2. As of the January 2023 reference period, Monthly Retail Trade Survey (MRTS) figures are now based on the North American Industry Classification System (NAICS) 2022 classification structure. This new classification structure has, in effect, broadened the scope of the MRTS results. Data has been revised from 2017 onward by Statistics Canada.</t>
  </si>
  <si>
    <t>Note 3. City of Calgary residential data from CREB.</t>
  </si>
  <si>
    <t>Note 4. The difference between February 2023 and March 2023 comes from the addition of petroleum products (NAICS code 412). In February 2023, oilseeds and grains (NAICS code 41112) were added.</t>
  </si>
  <si>
    <r>
      <t xml:space="preserve">Inflation Rate - Calgary CMA </t>
    </r>
    <r>
      <rPr>
        <vertAlign val="superscript"/>
        <sz val="10"/>
        <rFont val="Arial"/>
        <family val="2"/>
      </rPr>
      <t>Note 1</t>
    </r>
    <r>
      <rPr>
        <sz val="10"/>
        <rFont val="Arial"/>
        <family val="2"/>
      </rPr>
      <t xml:space="preserve">  (y/y, %)</t>
    </r>
  </si>
  <si>
    <r>
      <t xml:space="preserve">Inflation Rate  - Canada </t>
    </r>
    <r>
      <rPr>
        <vertAlign val="superscript"/>
        <sz val="10"/>
        <rFont val="Arial"/>
        <family val="2"/>
      </rPr>
      <t>Note 1</t>
    </r>
    <r>
      <rPr>
        <sz val="10"/>
        <rFont val="Arial"/>
        <family val="2"/>
      </rPr>
      <t xml:space="preserve"> (y/y, %)</t>
    </r>
  </si>
  <si>
    <t>Calgary, Alberta; Employment (3-month moving average)</t>
  </si>
  <si>
    <t xml:space="preserve">† †  The April 2023, April 2024, and April 2025 values were generated from our population model (also published in our Spring 2025 Calgary and Region Economic Outlook). The monthly data between Aprils are just linear interpolations and are to be used with caution. </t>
  </si>
  <si>
    <t xml:space="preserve">Note 5. The total values of building permits were updated to reflect the data revision provided by Business Planning &amp; Performance Measurement, The City of Calgary as of September 2, 2025. </t>
  </si>
  <si>
    <t>August 2025</t>
  </si>
  <si>
    <t>Updated by Corporate Economics on September 5,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</si>
</sst>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4" formatCode="_(&quot;$&quot;* #,##0.00_);_(&quot;$&quot;* \(#,##0.00\);_(&quot;$&quot;* &quot;-&quot;??_);_(@_)"/>
    <numFmt numFmtId="43" formatCode="_(* #,##0.00_);_(* \(#,##0.00\);_(* &quot;-&quot;??_);_(@_)"/>
    <numFmt numFmtId="164" formatCode="[$-409]mmm\-yy;@"/>
    <numFmt numFmtId="165" formatCode="0.0%"/>
    <numFmt numFmtId="166" formatCode="yyyy"/>
    <numFmt numFmtId="167" formatCode="0.0"/>
    <numFmt numFmtId="168" formatCode="dd\-mmm\-yyyy"/>
    <numFmt numFmtId="169" formatCode="mmm\-yyyy"/>
    <numFmt numFmtId="170" formatCode="0.000"/>
    <numFmt numFmtId="171" formatCode="#,##0.0"/>
    <numFmt numFmtId="172" formatCode="mmm"/>
    <numFmt numFmtId="173" formatCode="0.000000"/>
  </numFmts>
  <fonts count="37"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8"/>
      <color theme="1"/>
      <name val="Arial"/>
      <family val="2"/>
    </font>
    <font>
      <u/>
      <sz val="10"/>
      <color indexed="12"/>
      <name val="Arial"/>
      <family val="2"/>
    </font>
    <font>
      <b/>
      <sz val="8"/>
      <color theme="0"/>
      <name val="Arial"/>
      <family val="2"/>
    </font>
    <font>
      <b/>
      <sz val="8"/>
      <color rgb="FFB7656D"/>
      <name val="Arial"/>
      <family val="2"/>
    </font>
    <font>
      <b/>
      <sz val="16"/>
      <color rgb="FFC00000"/>
      <name val="Arial"/>
      <family val="2"/>
    </font>
    <font>
      <sz val="28"/>
      <color rgb="FFC00000"/>
      <name val="Arial"/>
      <family val="2"/>
    </font>
    <font>
      <sz val="10"/>
      <name val="Arial"/>
      <family val="2"/>
    </font>
    <font>
      <i/>
      <sz val="14"/>
      <color indexed="10"/>
      <name val="Arial"/>
      <family val="2"/>
    </font>
    <font>
      <i/>
      <sz val="10"/>
      <color indexed="9"/>
      <name val="Verdana"/>
      <family val="2"/>
    </font>
    <font>
      <b/>
      <sz val="12"/>
      <color indexed="9"/>
      <name val="Verdana"/>
      <family val="2"/>
    </font>
    <font>
      <sz val="10"/>
      <name val="Verdana"/>
      <family val="2"/>
    </font>
    <font>
      <b/>
      <i/>
      <sz val="10"/>
      <color indexed="9"/>
      <name val="Verdana"/>
      <family val="2"/>
    </font>
    <font>
      <sz val="10"/>
      <color indexed="9"/>
      <name val="Verdana"/>
      <family val="2"/>
    </font>
    <font>
      <i/>
      <sz val="9"/>
      <color indexed="21"/>
      <name val="Verdana"/>
      <family val="2"/>
    </font>
    <font>
      <sz val="9"/>
      <name val="Verdana"/>
      <family val="2"/>
    </font>
    <font>
      <sz val="9"/>
      <color indexed="9"/>
      <name val="Verdana"/>
      <family val="2"/>
    </font>
    <font>
      <sz val="9"/>
      <color indexed="21"/>
      <name val="Verdana"/>
      <family val="2"/>
    </font>
    <font>
      <sz val="7"/>
      <name val="Verdana"/>
      <family val="2"/>
    </font>
    <font>
      <sz val="10"/>
      <color indexed="21"/>
      <name val="Arial"/>
      <family val="2"/>
    </font>
    <font>
      <i/>
      <sz val="9"/>
      <color indexed="10"/>
      <name val="Arial"/>
      <family val="2"/>
    </font>
    <font>
      <sz val="8"/>
      <color indexed="10"/>
      <name val="Verdana"/>
      <family val="2"/>
    </font>
    <font>
      <b/>
      <i/>
      <sz val="10"/>
      <name val="Arial"/>
      <family val="2"/>
    </font>
    <font>
      <b/>
      <sz val="10"/>
      <color theme="1"/>
      <name val="Arial"/>
      <family val="2"/>
    </font>
    <font>
      <sz val="10"/>
      <color theme="1"/>
      <name val="Arial"/>
      <family val="2"/>
    </font>
    <font>
      <sz val="26"/>
      <color rgb="FFC8102E"/>
      <name val="Calibri"/>
      <family val="2"/>
      <scheme val="minor"/>
    </font>
    <font>
      <sz val="48"/>
      <color rgb="FFC8102E"/>
      <name val="Calibri"/>
      <family val="2"/>
      <scheme val="minor"/>
    </font>
    <font>
      <sz val="28"/>
      <color theme="0"/>
      <name val="Calibri"/>
      <family val="2"/>
      <scheme val="minor"/>
    </font>
    <font>
      <i/>
      <sz val="16"/>
      <color theme="0"/>
      <name val="Calibri"/>
      <family val="2"/>
      <scheme val="minor"/>
    </font>
    <font>
      <b/>
      <sz val="8"/>
      <color rgb="FF000000"/>
      <name val="Tahoma"/>
      <family val="2"/>
    </font>
    <font>
      <sz val="8"/>
      <color theme="1" tint="0.499984740745262"/>
      <name val="Arial"/>
      <family val="2"/>
    </font>
    <font>
      <vertAlign val="superscript"/>
      <sz val="10"/>
      <color theme="1"/>
      <name val="Arial"/>
      <family val="2"/>
    </font>
    <font>
      <sz val="8"/>
      <name val="Arial"/>
      <family val="2"/>
    </font>
    <font>
      <vertAlign val="superscript"/>
      <sz val="10"/>
      <name val="Arial"/>
      <family val="2"/>
    </font>
  </fonts>
  <fills count="13">
    <fill>
      <patternFill patternType="none"/>
    </fill>
    <fill>
      <patternFill patternType="gray125"/>
    </fill>
    <fill>
      <patternFill patternType="solid">
        <fgColor theme="0" tint="-4.9989318521683403E-2"/>
        <bgColor indexed="64"/>
      </patternFill>
    </fill>
    <fill>
      <patternFill patternType="solid">
        <fgColor rgb="FFB7656D"/>
        <bgColor indexed="64"/>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
      <patternFill patternType="solid">
        <fgColor indexed="21"/>
        <bgColor indexed="64"/>
      </patternFill>
    </fill>
    <fill>
      <patternFill patternType="solid">
        <fgColor indexed="22"/>
        <bgColor indexed="64"/>
      </patternFill>
    </fill>
    <fill>
      <patternFill patternType="solid">
        <fgColor rgb="FFFFDDDD"/>
        <bgColor indexed="64"/>
      </patternFill>
    </fill>
    <fill>
      <patternFill patternType="solid">
        <fgColor rgb="FFEAEAEA"/>
        <bgColor indexed="64"/>
      </patternFill>
    </fill>
    <fill>
      <patternFill patternType="solid">
        <fgColor rgb="FFFFFFFF"/>
        <bgColor indexed="64"/>
      </patternFill>
    </fill>
    <fill>
      <patternFill patternType="solid">
        <fgColor rgb="FFCD3345"/>
        <bgColor indexed="64"/>
      </patternFill>
    </fill>
  </fills>
  <borders count="2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theme="5" tint="0.39997558519241921"/>
      </bottom>
      <diagonal/>
    </border>
    <border>
      <left style="medium">
        <color indexed="64"/>
      </left>
      <right/>
      <top/>
      <bottom style="thin">
        <color theme="5" tint="0.39997558519241921"/>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style="medium">
        <color indexed="64"/>
      </left>
      <right/>
      <top style="medium">
        <color indexed="64"/>
      </top>
      <bottom style="thin">
        <color theme="5" tint="0.39997558519241921"/>
      </bottom>
      <diagonal/>
    </border>
    <border>
      <left style="medium">
        <color indexed="64"/>
      </left>
      <right style="medium">
        <color indexed="64"/>
      </right>
      <top style="medium">
        <color indexed="64"/>
      </top>
      <bottom style="thin">
        <color theme="5" tint="0.39997558519241921"/>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s>
  <cellStyleXfs count="6">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0" fontId="10" fillId="0" borderId="0"/>
  </cellStyleXfs>
  <cellXfs count="260">
    <xf numFmtId="0" fontId="0" fillId="0" borderId="0" xfId="0"/>
    <xf numFmtId="0" fontId="4" fillId="2" borderId="0" xfId="0" applyFont="1" applyFill="1" applyAlignment="1">
      <alignment horizontal="center"/>
    </xf>
    <xf numFmtId="0" fontId="4" fillId="2" borderId="0" xfId="0" applyFont="1" applyFill="1" applyAlignment="1">
      <alignment wrapText="1"/>
    </xf>
    <xf numFmtId="0" fontId="4" fillId="2" borderId="0" xfId="0" applyFont="1" applyFill="1" applyAlignment="1">
      <alignment horizontal="right" wrapText="1"/>
    </xf>
    <xf numFmtId="0" fontId="4" fillId="2" borderId="0" xfId="0" applyFont="1" applyFill="1" applyAlignment="1">
      <alignment horizontal="center" vertical="center"/>
    </xf>
    <xf numFmtId="0" fontId="6" fillId="2" borderId="1" xfId="0" applyFont="1" applyFill="1" applyBorder="1" applyAlignment="1">
      <alignment vertical="center" wrapText="1"/>
    </xf>
    <xf numFmtId="0" fontId="6" fillId="2" borderId="1" xfId="0" applyFont="1" applyFill="1" applyBorder="1" applyAlignment="1">
      <alignment horizontal="right" vertical="center" wrapText="1"/>
    </xf>
    <xf numFmtId="0" fontId="6" fillId="2" borderId="2" xfId="0" applyFont="1" applyFill="1" applyBorder="1" applyAlignment="1">
      <alignment horizontal="right" vertical="center" wrapText="1"/>
    </xf>
    <xf numFmtId="0" fontId="4" fillId="5" borderId="0" xfId="0" applyFont="1" applyFill="1"/>
    <xf numFmtId="0" fontId="4" fillId="6" borderId="0" xfId="0" applyFont="1" applyFill="1" applyAlignment="1">
      <alignment horizontal="center"/>
    </xf>
    <xf numFmtId="0" fontId="4" fillId="6" borderId="0" xfId="0" applyFont="1" applyFill="1" applyAlignment="1">
      <alignment wrapText="1"/>
    </xf>
    <xf numFmtId="0" fontId="4" fillId="6" borderId="0" xfId="0" applyFont="1" applyFill="1" applyAlignment="1">
      <alignment horizontal="right" wrapText="1"/>
    </xf>
    <xf numFmtId="0" fontId="4" fillId="6" borderId="0" xfId="0" applyFont="1" applyFill="1" applyAlignment="1">
      <alignment horizontal="left" wrapText="1"/>
    </xf>
    <xf numFmtId="0" fontId="4" fillId="6" borderId="0" xfId="0" applyFont="1" applyFill="1"/>
    <xf numFmtId="0" fontId="11" fillId="0" borderId="0" xfId="5" applyFont="1" applyAlignment="1" applyProtection="1">
      <alignment horizontal="center"/>
    </xf>
    <xf numFmtId="0" fontId="10" fillId="0" borderId="0" xfId="5" applyProtection="1"/>
    <xf numFmtId="0" fontId="12" fillId="7" borderId="17" xfId="5" applyFont="1" applyFill="1" applyBorder="1" applyAlignment="1" applyProtection="1">
      <alignment vertical="center"/>
    </xf>
    <xf numFmtId="0" fontId="13" fillId="7" borderId="17" xfId="5" applyFont="1" applyFill="1" applyBorder="1" applyAlignment="1" applyProtection="1">
      <alignment vertical="center"/>
    </xf>
    <xf numFmtId="0" fontId="14" fillId="7" borderId="17" xfId="5" applyFont="1" applyFill="1" applyBorder="1" applyAlignment="1" applyProtection="1">
      <alignment vertical="center"/>
    </xf>
    <xf numFmtId="0" fontId="15" fillId="7" borderId="17" xfId="5" applyFont="1" applyFill="1" applyBorder="1" applyAlignment="1" applyProtection="1">
      <alignment vertical="center"/>
    </xf>
    <xf numFmtId="0" fontId="16" fillId="7" borderId="17" xfId="5" applyFont="1" applyFill="1" applyBorder="1" applyAlignment="1" applyProtection="1">
      <alignment vertical="center"/>
    </xf>
    <xf numFmtId="0" fontId="17" fillId="8" borderId="0" xfId="5" applyFont="1" applyFill="1" applyAlignment="1" applyProtection="1">
      <alignment horizontal="right"/>
    </xf>
    <xf numFmtId="0" fontId="18" fillId="8" borderId="0" xfId="5" applyFont="1" applyFill="1" applyProtection="1"/>
    <xf numFmtId="0" fontId="5" fillId="8" borderId="0" xfId="4" applyFill="1" applyAlignment="1" applyProtection="1"/>
    <xf numFmtId="0" fontId="19" fillId="8" borderId="0" xfId="5" applyFont="1" applyFill="1" applyProtection="1"/>
    <xf numFmtId="0" fontId="20" fillId="8" borderId="0" xfId="5" applyFont="1" applyFill="1" applyProtection="1"/>
    <xf numFmtId="0" fontId="17" fillId="8" borderId="0" xfId="5" applyFont="1" applyFill="1" applyAlignment="1" applyProtection="1">
      <alignment horizontal="right" vertical="center" wrapText="1"/>
    </xf>
    <xf numFmtId="0" fontId="21" fillId="8" borderId="0" xfId="5" applyFont="1" applyFill="1" applyAlignment="1" applyProtection="1">
      <alignment horizontal="right" wrapText="1"/>
      <protection locked="0"/>
    </xf>
    <xf numFmtId="0" fontId="17" fillId="8" borderId="18" xfId="5" applyFont="1" applyFill="1" applyBorder="1" applyAlignment="1" applyProtection="1">
      <alignment horizontal="right" vertical="center" wrapText="1"/>
    </xf>
    <xf numFmtId="0" fontId="21" fillId="8" borderId="18" xfId="5" applyFont="1" applyFill="1" applyBorder="1" applyAlignment="1" applyProtection="1">
      <alignment horizontal="right" wrapText="1"/>
      <protection locked="0"/>
    </xf>
    <xf numFmtId="0" fontId="14" fillId="0" borderId="0" xfId="5" applyFont="1" applyFill="1" applyAlignment="1" applyProtection="1">
      <alignment horizontal="right"/>
    </xf>
    <xf numFmtId="0" fontId="22" fillId="7" borderId="17" xfId="5" applyFont="1" applyFill="1" applyBorder="1" applyAlignment="1" applyProtection="1">
      <alignment horizontal="right" wrapText="1"/>
    </xf>
    <xf numFmtId="0" fontId="23" fillId="0" borderId="0" xfId="5" applyFont="1" applyFill="1" applyAlignment="1" applyProtection="1">
      <alignment horizontal="right" vertical="center" wrapText="1"/>
    </xf>
    <xf numFmtId="0" fontId="24" fillId="0" borderId="0" xfId="5" applyFont="1" applyFill="1" applyAlignment="1" applyProtection="1">
      <alignment horizontal="right" vertical="center" wrapText="1"/>
    </xf>
    <xf numFmtId="0" fontId="24" fillId="0" borderId="0" xfId="5" applyFont="1" applyFill="1" applyBorder="1" applyAlignment="1" applyProtection="1">
      <alignment horizontal="right" vertical="center" wrapText="1"/>
    </xf>
    <xf numFmtId="0" fontId="25" fillId="0" borderId="19" xfId="5" applyFont="1" applyFill="1" applyBorder="1" applyAlignment="1" applyProtection="1">
      <alignment horizontal="right" vertical="center" wrapText="1"/>
      <protection locked="0"/>
    </xf>
    <xf numFmtId="0" fontId="10" fillId="0" borderId="19" xfId="5" applyBorder="1" applyAlignment="1" applyProtection="1">
      <alignment horizontal="right" wrapText="1"/>
      <protection locked="0"/>
    </xf>
    <xf numFmtId="0" fontId="25" fillId="0" borderId="0" xfId="5" applyFont="1" applyAlignment="1" applyProtection="1">
      <alignment horizontal="right"/>
      <protection locked="0"/>
    </xf>
    <xf numFmtId="0" fontId="10" fillId="0" borderId="0" xfId="5" applyAlignment="1" applyProtection="1">
      <alignment horizontal="right"/>
      <protection locked="0"/>
    </xf>
    <xf numFmtId="0" fontId="25" fillId="0" borderId="18" xfId="5" applyNumberFormat="1" applyFont="1" applyBorder="1" applyAlignment="1" applyProtection="1">
      <alignment horizontal="right"/>
      <protection locked="0"/>
    </xf>
    <xf numFmtId="168" fontId="10" fillId="0" borderId="18" xfId="5" applyNumberFormat="1" applyBorder="1" applyAlignment="1" applyProtection="1">
      <alignment horizontal="right"/>
      <protection locked="0"/>
    </xf>
    <xf numFmtId="0" fontId="10" fillId="0" borderId="0" xfId="5" applyProtection="1">
      <protection locked="0"/>
    </xf>
    <xf numFmtId="0" fontId="10" fillId="0" borderId="0" xfId="5" applyFont="1" applyAlignment="1" applyProtection="1">
      <alignment horizontal="right"/>
      <protection locked="0"/>
    </xf>
    <xf numFmtId="169" fontId="10" fillId="0" borderId="0" xfId="5" applyNumberFormat="1" applyProtection="1">
      <protection locked="0"/>
    </xf>
    <xf numFmtId="167" fontId="10" fillId="0" borderId="0" xfId="5" applyNumberFormat="1" applyAlignment="1" applyProtection="1">
      <alignment horizontal="right"/>
      <protection locked="0"/>
    </xf>
    <xf numFmtId="1" fontId="10" fillId="0" borderId="0" xfId="5" applyNumberFormat="1" applyAlignment="1" applyProtection="1">
      <alignment horizontal="right"/>
      <protection locked="0"/>
    </xf>
    <xf numFmtId="169" fontId="0" fillId="0" borderId="0" xfId="0" applyNumberFormat="1"/>
    <xf numFmtId="167" fontId="0" fillId="0" borderId="0" xfId="0" applyNumberFormat="1" applyAlignment="1">
      <alignment horizontal="right"/>
    </xf>
    <xf numFmtId="1" fontId="0" fillId="0" borderId="0" xfId="0" applyNumberFormat="1" applyAlignment="1">
      <alignment horizontal="right"/>
    </xf>
    <xf numFmtId="0" fontId="10" fillId="0" borderId="0" xfId="5" quotePrefix="1" applyAlignment="1" applyProtection="1">
      <alignment horizontal="right"/>
      <protection locked="0"/>
    </xf>
    <xf numFmtId="2" fontId="10" fillId="0" borderId="0" xfId="5" applyNumberFormat="1" applyAlignment="1" applyProtection="1">
      <alignment horizontal="right"/>
      <protection locked="0"/>
    </xf>
    <xf numFmtId="0" fontId="10" fillId="0" borderId="0" xfId="5" applyNumberFormat="1" applyAlignment="1" applyProtection="1">
      <alignment horizontal="right"/>
      <protection locked="0"/>
    </xf>
    <xf numFmtId="170" fontId="10" fillId="0" borderId="0" xfId="5" applyNumberFormat="1" applyAlignment="1" applyProtection="1">
      <alignment horizontal="right"/>
      <protection locked="0"/>
    </xf>
    <xf numFmtId="0" fontId="9" fillId="5" borderId="0" xfId="0" applyFont="1" applyFill="1" applyAlignment="1">
      <alignment horizontal="left" vertical="top"/>
    </xf>
    <xf numFmtId="0" fontId="4" fillId="5" borderId="0" xfId="0" applyFont="1" applyFill="1" applyAlignment="1">
      <alignment vertical="center"/>
    </xf>
    <xf numFmtId="0" fontId="26" fillId="2" borderId="1" xfId="0" applyFont="1" applyFill="1" applyBorder="1" applyAlignment="1">
      <alignment wrapText="1"/>
    </xf>
    <xf numFmtId="0" fontId="27" fillId="2" borderId="1" xfId="0" applyFont="1" applyFill="1" applyBorder="1" applyAlignment="1">
      <alignment horizontal="right" vertical="top" wrapText="1"/>
    </xf>
    <xf numFmtId="0" fontId="27" fillId="2" borderId="2" xfId="0" applyFont="1" applyFill="1" applyBorder="1" applyAlignment="1">
      <alignment horizontal="right" wrapText="1"/>
    </xf>
    <xf numFmtId="0" fontId="27" fillId="5" borderId="0" xfId="0" applyFont="1" applyFill="1"/>
    <xf numFmtId="0" fontId="27" fillId="9" borderId="5" xfId="0" applyFont="1" applyFill="1" applyBorder="1" applyAlignment="1">
      <alignment wrapText="1"/>
    </xf>
    <xf numFmtId="0" fontId="27" fillId="9" borderId="5" xfId="0" applyFont="1" applyFill="1" applyBorder="1" applyAlignment="1">
      <alignment horizontal="right" vertical="top" wrapText="1"/>
    </xf>
    <xf numFmtId="0" fontId="27" fillId="9" borderId="6" xfId="0" applyFont="1" applyFill="1" applyBorder="1" applyAlignment="1">
      <alignment horizontal="right" wrapText="1"/>
    </xf>
    <xf numFmtId="0" fontId="27" fillId="9" borderId="5" xfId="0" applyFont="1" applyFill="1" applyBorder="1" applyAlignment="1">
      <alignment vertical="top" wrapText="1"/>
    </xf>
    <xf numFmtId="0" fontId="27" fillId="9" borderId="6" xfId="0" applyFont="1" applyFill="1" applyBorder="1" applyAlignment="1">
      <alignment vertical="top" wrapText="1"/>
    </xf>
    <xf numFmtId="0" fontId="27" fillId="9" borderId="7" xfId="0" applyFont="1" applyFill="1" applyBorder="1" applyAlignment="1">
      <alignment vertical="center" wrapText="1"/>
    </xf>
    <xf numFmtId="0" fontId="27" fillId="9" borderId="7" xfId="0" applyFont="1" applyFill="1" applyBorder="1" applyAlignment="1">
      <alignment horizontal="right" vertical="top" wrapText="1"/>
    </xf>
    <xf numFmtId="0" fontId="27" fillId="9" borderId="8" xfId="0" applyFont="1" applyFill="1" applyBorder="1" applyAlignment="1">
      <alignment horizontal="right" vertical="center" wrapText="1"/>
    </xf>
    <xf numFmtId="0" fontId="27" fillId="9" borderId="7" xfId="0" applyFont="1" applyFill="1" applyBorder="1" applyAlignment="1">
      <alignment wrapText="1"/>
    </xf>
    <xf numFmtId="0" fontId="27" fillId="9" borderId="8" xfId="0" applyFont="1" applyFill="1" applyBorder="1" applyAlignment="1">
      <alignment horizontal="right" wrapText="1"/>
    </xf>
    <xf numFmtId="0" fontId="27" fillId="9" borderId="7" xfId="0" applyFont="1" applyFill="1" applyBorder="1" applyAlignment="1">
      <alignment horizontal="left" vertical="top" wrapText="1"/>
    </xf>
    <xf numFmtId="0" fontId="27" fillId="9" borderId="8" xfId="0" applyFont="1" applyFill="1" applyBorder="1" applyAlignment="1">
      <alignment horizontal="left" vertical="center" wrapText="1" indent="1"/>
    </xf>
    <xf numFmtId="0" fontId="27" fillId="9" borderId="5" xfId="0" applyFont="1" applyFill="1" applyBorder="1" applyAlignment="1">
      <alignment horizontal="left" vertical="top" wrapText="1"/>
    </xf>
    <xf numFmtId="0" fontId="27" fillId="9" borderId="6" xfId="0" applyFont="1" applyFill="1" applyBorder="1" applyAlignment="1">
      <alignment horizontal="left" wrapText="1"/>
    </xf>
    <xf numFmtId="0" fontId="27" fillId="9" borderId="8" xfId="0" applyFont="1" applyFill="1" applyBorder="1" applyAlignment="1">
      <alignment horizontal="left" vertical="center" wrapText="1"/>
    </xf>
    <xf numFmtId="0" fontId="25" fillId="0" borderId="17" xfId="5" applyFont="1" applyFill="1" applyBorder="1" applyAlignment="1" applyProtection="1">
      <alignment horizontal="right"/>
      <protection locked="0"/>
    </xf>
    <xf numFmtId="0" fontId="25" fillId="0" borderId="17" xfId="5" applyFont="1" applyFill="1" applyBorder="1" applyAlignment="1" applyProtection="1">
      <alignment horizontal="left"/>
      <protection locked="0"/>
    </xf>
    <xf numFmtId="168" fontId="25" fillId="0" borderId="17" xfId="5" applyNumberFormat="1" applyFont="1" applyFill="1" applyBorder="1" applyAlignment="1" applyProtection="1">
      <alignment horizontal="right"/>
      <protection locked="0"/>
    </xf>
    <xf numFmtId="168" fontId="10" fillId="0" borderId="0" xfId="5" applyNumberFormat="1" applyProtection="1">
      <protection locked="0"/>
    </xf>
    <xf numFmtId="0" fontId="10" fillId="0" borderId="0" xfId="5" applyFont="1" applyProtection="1">
      <protection locked="0"/>
    </xf>
    <xf numFmtId="0" fontId="10" fillId="0" borderId="0" xfId="5" quotePrefix="1" applyProtection="1">
      <protection locked="0"/>
    </xf>
    <xf numFmtId="169" fontId="25" fillId="0" borderId="17" xfId="5" applyNumberFormat="1" applyFont="1" applyFill="1" applyBorder="1" applyAlignment="1" applyProtection="1">
      <alignment horizontal="right"/>
      <protection locked="0"/>
    </xf>
    <xf numFmtId="2" fontId="0" fillId="0" borderId="0" xfId="0" applyNumberFormat="1" applyAlignment="1">
      <alignment horizontal="right"/>
    </xf>
    <xf numFmtId="0" fontId="0" fillId="0" borderId="0" xfId="0" quotePrefix="1"/>
    <xf numFmtId="0" fontId="0" fillId="0" borderId="0" xfId="0" applyNumberFormat="1" applyAlignment="1">
      <alignment horizontal="right"/>
    </xf>
    <xf numFmtId="170" fontId="0" fillId="0" borderId="0" xfId="0" applyNumberFormat="1" applyAlignment="1">
      <alignment horizontal="right"/>
    </xf>
    <xf numFmtId="166" fontId="25" fillId="0" borderId="17" xfId="5" applyNumberFormat="1" applyFont="1" applyFill="1" applyBorder="1" applyAlignment="1" applyProtection="1">
      <alignment horizontal="right"/>
      <protection locked="0"/>
    </xf>
    <xf numFmtId="0" fontId="4" fillId="5" borderId="0" xfId="0" applyFont="1" applyFill="1" applyAlignment="1">
      <alignment horizontal="right"/>
    </xf>
    <xf numFmtId="0" fontId="4" fillId="5" borderId="0" xfId="0" applyFont="1" applyFill="1" applyBorder="1" applyAlignment="1">
      <alignment horizontal="right"/>
    </xf>
    <xf numFmtId="0" fontId="4" fillId="5" borderId="0" xfId="0" applyFont="1" applyFill="1" applyAlignment="1">
      <alignment horizontal="right" vertical="center"/>
    </xf>
    <xf numFmtId="165" fontId="27" fillId="9" borderId="8" xfId="3" applyNumberFormat="1" applyFont="1" applyFill="1" applyBorder="1" applyAlignment="1">
      <alignment horizontal="right" vertical="center"/>
    </xf>
    <xf numFmtId="165" fontId="27" fillId="9" borderId="0" xfId="3" applyNumberFormat="1" applyFont="1" applyFill="1" applyBorder="1" applyAlignment="1">
      <alignment horizontal="right" vertical="center"/>
    </xf>
    <xf numFmtId="165" fontId="27" fillId="9" borderId="7" xfId="0" applyNumberFormat="1" applyFont="1" applyFill="1" applyBorder="1" applyAlignment="1">
      <alignment horizontal="right" vertical="center"/>
    </xf>
    <xf numFmtId="167" fontId="27" fillId="9" borderId="7" xfId="0" applyNumberFormat="1" applyFont="1" applyFill="1" applyBorder="1" applyAlignment="1">
      <alignment horizontal="right" vertical="center"/>
    </xf>
    <xf numFmtId="3" fontId="27" fillId="9" borderId="7" xfId="0" applyNumberFormat="1" applyFont="1" applyFill="1" applyBorder="1" applyAlignment="1">
      <alignment horizontal="right" vertical="center"/>
    </xf>
    <xf numFmtId="0" fontId="4" fillId="6" borderId="0" xfId="0" applyFont="1" applyFill="1" applyAlignment="1">
      <alignment horizontal="right"/>
    </xf>
    <xf numFmtId="0" fontId="27" fillId="5" borderId="5" xfId="0" applyFont="1" applyFill="1" applyBorder="1" applyAlignment="1">
      <alignment wrapText="1"/>
    </xf>
    <xf numFmtId="0" fontId="27" fillId="5" borderId="5" xfId="0" applyFont="1" applyFill="1" applyBorder="1" applyAlignment="1">
      <alignment horizontal="right" vertical="top" wrapText="1"/>
    </xf>
    <xf numFmtId="0" fontId="27" fillId="5" borderId="6" xfId="0" applyFont="1" applyFill="1" applyBorder="1" applyAlignment="1">
      <alignment horizontal="right" wrapText="1"/>
    </xf>
    <xf numFmtId="165" fontId="27" fillId="5" borderId="8" xfId="3" applyNumberFormat="1" applyFont="1" applyFill="1" applyBorder="1" applyAlignment="1">
      <alignment horizontal="right" vertical="center"/>
    </xf>
    <xf numFmtId="165" fontId="27" fillId="5" borderId="0" xfId="3" applyNumberFormat="1" applyFont="1" applyFill="1" applyBorder="1" applyAlignment="1">
      <alignment horizontal="right" vertical="center"/>
    </xf>
    <xf numFmtId="0" fontId="27" fillId="5" borderId="5" xfId="0" applyFont="1" applyFill="1" applyBorder="1" applyAlignment="1">
      <alignment vertical="top" wrapText="1"/>
    </xf>
    <xf numFmtId="0" fontId="27" fillId="5" borderId="5" xfId="0" applyFont="1" applyFill="1" applyBorder="1" applyAlignment="1">
      <alignment horizontal="left" vertical="top" wrapText="1"/>
    </xf>
    <xf numFmtId="0" fontId="27" fillId="5" borderId="8" xfId="0" applyFont="1" applyFill="1" applyBorder="1" applyAlignment="1">
      <alignment horizontal="left" vertical="center" wrapText="1" indent="1"/>
    </xf>
    <xf numFmtId="165" fontId="27" fillId="5" borderId="7" xfId="0" applyNumberFormat="1" applyFont="1" applyFill="1" applyBorder="1" applyAlignment="1">
      <alignment horizontal="right" vertical="center"/>
    </xf>
    <xf numFmtId="0" fontId="27" fillId="5" borderId="7" xfId="0" applyFont="1" applyFill="1" applyBorder="1" applyAlignment="1">
      <alignment horizontal="left" vertical="top" wrapText="1"/>
    </xf>
    <xf numFmtId="0" fontId="27" fillId="5" borderId="7" xfId="0" applyFont="1" applyFill="1" applyBorder="1" applyAlignment="1">
      <alignment horizontal="right" vertical="top" wrapText="1"/>
    </xf>
    <xf numFmtId="0" fontId="27" fillId="5" borderId="8" xfId="0" applyFont="1" applyFill="1" applyBorder="1" applyAlignment="1">
      <alignment horizontal="right" wrapText="1"/>
    </xf>
    <xf numFmtId="171" fontId="27" fillId="5" borderId="8" xfId="0" applyNumberFormat="1" applyFont="1" applyFill="1" applyBorder="1" applyAlignment="1">
      <alignment horizontal="right" vertical="center"/>
    </xf>
    <xf numFmtId="171" fontId="27" fillId="5" borderId="7" xfId="0" applyNumberFormat="1" applyFont="1" applyFill="1" applyBorder="1" applyAlignment="1">
      <alignment horizontal="right" vertical="center"/>
    </xf>
    <xf numFmtId="3" fontId="27" fillId="5" borderId="7" xfId="0" applyNumberFormat="1" applyFont="1" applyFill="1" applyBorder="1" applyAlignment="1">
      <alignment horizontal="right" vertical="center"/>
    </xf>
    <xf numFmtId="0" fontId="27" fillId="5" borderId="6" xfId="0" applyFont="1" applyFill="1" applyBorder="1" applyAlignment="1">
      <alignment horizontal="left" wrapText="1"/>
    </xf>
    <xf numFmtId="0" fontId="27" fillId="5" borderId="8" xfId="0" applyFont="1" applyFill="1" applyBorder="1" applyAlignment="1">
      <alignment horizontal="left" vertical="center" wrapText="1"/>
    </xf>
    <xf numFmtId="0" fontId="0" fillId="10" borderId="0" xfId="0" applyFill="1"/>
    <xf numFmtId="0" fontId="2" fillId="10" borderId="0" xfId="0" applyFont="1" applyFill="1"/>
    <xf numFmtId="0" fontId="0" fillId="11" borderId="0" xfId="0" applyFill="1"/>
    <xf numFmtId="0" fontId="29" fillId="10" borderId="0" xfId="0" applyFont="1" applyFill="1"/>
    <xf numFmtId="0" fontId="30" fillId="12" borderId="0" xfId="0" applyFont="1" applyFill="1"/>
    <xf numFmtId="0" fontId="3" fillId="12" borderId="0" xfId="0" applyFont="1" applyFill="1"/>
    <xf numFmtId="0" fontId="0" fillId="12" borderId="0" xfId="0" applyFill="1"/>
    <xf numFmtId="0" fontId="31" fillId="12" borderId="0" xfId="0" applyFont="1" applyFill="1"/>
    <xf numFmtId="172" fontId="0" fillId="0" borderId="0" xfId="0" applyNumberFormat="1"/>
    <xf numFmtId="0" fontId="0" fillId="0" borderId="0" xfId="0" applyAlignment="1">
      <alignment wrapText="1"/>
    </xf>
    <xf numFmtId="0" fontId="26" fillId="5" borderId="0" xfId="0" applyFont="1" applyFill="1" applyBorder="1" applyAlignment="1">
      <alignment horizontal="right" vertical="center"/>
    </xf>
    <xf numFmtId="171" fontId="27" fillId="5" borderId="14" xfId="0" applyNumberFormat="1" applyFont="1" applyFill="1" applyBorder="1" applyAlignment="1">
      <alignment horizontal="right" vertical="center"/>
    </xf>
    <xf numFmtId="0" fontId="26" fillId="5" borderId="1" xfId="0" applyFont="1" applyFill="1" applyBorder="1" applyAlignment="1">
      <alignment wrapText="1"/>
    </xf>
    <xf numFmtId="0" fontId="27" fillId="5" borderId="1" xfId="0" applyFont="1" applyFill="1" applyBorder="1" applyAlignment="1">
      <alignment horizontal="right" vertical="top" wrapText="1"/>
    </xf>
    <xf numFmtId="0" fontId="27" fillId="5" borderId="2" xfId="0" applyFont="1" applyFill="1" applyBorder="1" applyAlignment="1">
      <alignment horizontal="right" wrapText="1"/>
    </xf>
    <xf numFmtId="0" fontId="27" fillId="5" borderId="14" xfId="0" applyFont="1" applyFill="1" applyBorder="1" applyAlignment="1">
      <alignment horizontal="left" vertical="top" wrapText="1"/>
    </xf>
    <xf numFmtId="0" fontId="27" fillId="5" borderId="10" xfId="0" applyFont="1" applyFill="1" applyBorder="1" applyAlignment="1">
      <alignment horizontal="left" wrapText="1"/>
    </xf>
    <xf numFmtId="0" fontId="27" fillId="9" borderId="13" xfId="0" applyFont="1" applyFill="1" applyBorder="1" applyAlignment="1">
      <alignment horizontal="left" vertical="top" wrapText="1"/>
    </xf>
    <xf numFmtId="0" fontId="27" fillId="9" borderId="12" xfId="0" applyFont="1" applyFill="1" applyBorder="1" applyAlignment="1">
      <alignment horizontal="left" wrapText="1"/>
    </xf>
    <xf numFmtId="10" fontId="27" fillId="9" borderId="7" xfId="0" applyNumberFormat="1" applyFont="1" applyFill="1" applyBorder="1" applyAlignment="1">
      <alignment horizontal="right" vertical="center"/>
    </xf>
    <xf numFmtId="10" fontId="27" fillId="9" borderId="0" xfId="3" applyNumberFormat="1" applyFont="1" applyFill="1" applyBorder="1" applyAlignment="1">
      <alignment horizontal="right" vertical="center"/>
    </xf>
    <xf numFmtId="10" fontId="27" fillId="9" borderId="8" xfId="3" applyNumberFormat="1" applyFont="1" applyFill="1" applyBorder="1" applyAlignment="1">
      <alignment horizontal="right" vertical="center"/>
    </xf>
    <xf numFmtId="173" fontId="10" fillId="0" borderId="0" xfId="5" applyNumberFormat="1" applyAlignment="1" applyProtection="1">
      <alignment horizontal="right"/>
      <protection locked="0"/>
    </xf>
    <xf numFmtId="0" fontId="27" fillId="9" borderId="8" xfId="2" applyNumberFormat="1" applyFont="1" applyFill="1" applyBorder="1" applyAlignment="1">
      <alignment horizontal="right" vertical="center"/>
    </xf>
    <xf numFmtId="0" fontId="27" fillId="9" borderId="0" xfId="2" applyNumberFormat="1" applyFont="1" applyFill="1" applyBorder="1" applyAlignment="1">
      <alignment horizontal="right" vertical="center"/>
    </xf>
    <xf numFmtId="167" fontId="27" fillId="9" borderId="8" xfId="2" applyNumberFormat="1" applyFont="1" applyFill="1" applyBorder="1" applyAlignment="1">
      <alignment horizontal="right" vertical="center"/>
    </xf>
    <xf numFmtId="167" fontId="27" fillId="9" borderId="0" xfId="2" applyNumberFormat="1" applyFont="1" applyFill="1" applyBorder="1" applyAlignment="1">
      <alignment horizontal="right" vertical="center"/>
    </xf>
    <xf numFmtId="1" fontId="27" fillId="9" borderId="8" xfId="2" applyNumberFormat="1" applyFont="1" applyFill="1" applyBorder="1" applyAlignment="1">
      <alignment horizontal="right" vertical="center"/>
    </xf>
    <xf numFmtId="1" fontId="27" fillId="9" borderId="0" xfId="2" applyNumberFormat="1" applyFont="1" applyFill="1" applyBorder="1" applyAlignment="1">
      <alignment horizontal="right" vertical="center"/>
    </xf>
    <xf numFmtId="167" fontId="27" fillId="5" borderId="8" xfId="2" applyNumberFormat="1" applyFont="1" applyFill="1" applyBorder="1" applyAlignment="1">
      <alignment horizontal="right" vertical="center"/>
    </xf>
    <xf numFmtId="167" fontId="27" fillId="5" borderId="0" xfId="2" applyNumberFormat="1" applyFont="1" applyFill="1" applyBorder="1" applyAlignment="1">
      <alignment horizontal="right" vertical="center"/>
    </xf>
    <xf numFmtId="167" fontId="27" fillId="5" borderId="10" xfId="2" applyNumberFormat="1" applyFont="1" applyFill="1" applyBorder="1" applyAlignment="1">
      <alignment horizontal="right" vertical="center"/>
    </xf>
    <xf numFmtId="167" fontId="27" fillId="5" borderId="11" xfId="2" applyNumberFormat="1" applyFont="1" applyFill="1" applyBorder="1" applyAlignment="1">
      <alignment horizontal="right" vertical="center"/>
    </xf>
    <xf numFmtId="3" fontId="27" fillId="5" borderId="8" xfId="2" applyNumberFormat="1" applyFont="1" applyFill="1" applyBorder="1" applyAlignment="1">
      <alignment horizontal="right" vertical="center"/>
    </xf>
    <xf numFmtId="3" fontId="27" fillId="5" borderId="0" xfId="2" applyNumberFormat="1" applyFont="1" applyFill="1" applyBorder="1" applyAlignment="1">
      <alignment horizontal="right" vertical="center"/>
    </xf>
    <xf numFmtId="3" fontId="27" fillId="5" borderId="8" xfId="0" applyNumberFormat="1" applyFont="1" applyFill="1" applyBorder="1" applyAlignment="1">
      <alignment horizontal="left" vertical="center" wrapText="1" indent="1"/>
    </xf>
    <xf numFmtId="6" fontId="10" fillId="0" borderId="0" xfId="5" applyNumberFormat="1" applyProtection="1">
      <protection locked="0"/>
    </xf>
    <xf numFmtId="171" fontId="27" fillId="9" borderId="7" xfId="0" applyNumberFormat="1" applyFont="1" applyFill="1" applyBorder="1" applyAlignment="1">
      <alignment horizontal="right" vertical="center"/>
    </xf>
    <xf numFmtId="171" fontId="27" fillId="9" borderId="0" xfId="2" applyNumberFormat="1" applyFont="1" applyFill="1" applyBorder="1" applyAlignment="1">
      <alignment horizontal="right" vertical="center"/>
    </xf>
    <xf numFmtId="171" fontId="27" fillId="9" borderId="8" xfId="2" applyNumberFormat="1" applyFont="1" applyFill="1" applyBorder="1" applyAlignment="1">
      <alignment horizontal="right" vertical="center"/>
    </xf>
    <xf numFmtId="0" fontId="33" fillId="5" borderId="0" xfId="0" applyFont="1" applyFill="1" applyAlignment="1">
      <alignment horizontal="left" vertical="center" wrapText="1"/>
    </xf>
    <xf numFmtId="2" fontId="27" fillId="5" borderId="7" xfId="0" applyNumberFormat="1" applyFont="1" applyFill="1" applyBorder="1" applyAlignment="1">
      <alignment horizontal="right" vertical="center"/>
    </xf>
    <xf numFmtId="2" fontId="27" fillId="9" borderId="7" xfId="0" applyNumberFormat="1" applyFont="1" applyFill="1" applyBorder="1" applyAlignment="1">
      <alignment horizontal="right" vertical="center"/>
    </xf>
    <xf numFmtId="167" fontId="27" fillId="5" borderId="7" xfId="0" applyNumberFormat="1" applyFont="1" applyFill="1" applyBorder="1" applyAlignment="1">
      <alignment horizontal="right" vertical="center"/>
    </xf>
    <xf numFmtId="3" fontId="10" fillId="9" borderId="8" xfId="0" applyNumberFormat="1" applyFont="1" applyFill="1" applyBorder="1" applyAlignment="1">
      <alignment horizontal="right" vertical="center"/>
    </xf>
    <xf numFmtId="3" fontId="10" fillId="9" borderId="0" xfId="0" applyNumberFormat="1" applyFont="1" applyFill="1" applyBorder="1" applyAlignment="1">
      <alignment horizontal="right" vertical="center"/>
    </xf>
    <xf numFmtId="165" fontId="10" fillId="5" borderId="8" xfId="3" applyNumberFormat="1" applyFont="1" applyFill="1" applyBorder="1" applyAlignment="1">
      <alignment horizontal="right" vertical="center"/>
    </xf>
    <xf numFmtId="165" fontId="10" fillId="5" borderId="0" xfId="3" applyNumberFormat="1" applyFont="1" applyFill="1" applyBorder="1" applyAlignment="1">
      <alignment horizontal="right" vertical="center"/>
    </xf>
    <xf numFmtId="0" fontId="4" fillId="2" borderId="0" xfId="0" applyFont="1" applyFill="1" applyAlignment="1">
      <alignment vertical="center" wrapText="1"/>
    </xf>
    <xf numFmtId="0" fontId="4" fillId="2" borderId="0" xfId="0" applyFont="1" applyFill="1" applyAlignment="1">
      <alignment horizontal="right" vertical="center" wrapText="1"/>
    </xf>
    <xf numFmtId="0" fontId="35" fillId="5" borderId="0" xfId="0" applyFont="1" applyFill="1" applyAlignment="1">
      <alignment vertical="center"/>
    </xf>
    <xf numFmtId="0" fontId="35" fillId="5" borderId="0" xfId="0" applyFont="1" applyFill="1" applyAlignment="1">
      <alignment horizontal="right" vertical="center"/>
    </xf>
    <xf numFmtId="0" fontId="4" fillId="6" borderId="0" xfId="0" applyFont="1" applyFill="1" applyAlignment="1">
      <alignment vertical="center"/>
    </xf>
    <xf numFmtId="0" fontId="27" fillId="6" borderId="0" xfId="0" applyFont="1" applyFill="1"/>
    <xf numFmtId="0" fontId="27" fillId="6" borderId="0" xfId="0" applyFont="1" applyFill="1" applyAlignment="1">
      <alignment vertical="top"/>
    </xf>
    <xf numFmtId="0" fontId="27" fillId="6" borderId="0" xfId="0" applyFont="1" applyFill="1" applyAlignment="1">
      <alignment vertical="center"/>
    </xf>
    <xf numFmtId="0" fontId="26" fillId="6" borderId="0" xfId="0" applyFont="1" applyFill="1"/>
    <xf numFmtId="3" fontId="27" fillId="6" borderId="0" xfId="0" applyNumberFormat="1" applyFont="1" applyFill="1"/>
    <xf numFmtId="0" fontId="27" fillId="6" borderId="0" xfId="0" applyFont="1" applyFill="1" applyAlignment="1">
      <alignment horizontal="left"/>
    </xf>
    <xf numFmtId="165" fontId="27" fillId="9" borderId="9" xfId="3" applyNumberFormat="1" applyFont="1" applyFill="1" applyBorder="1" applyAlignment="1">
      <alignment horizontal="right" vertical="center"/>
    </xf>
    <xf numFmtId="3" fontId="10" fillId="9" borderId="9" xfId="0" applyNumberFormat="1" applyFont="1" applyFill="1" applyBorder="1" applyAlignment="1">
      <alignment horizontal="right" vertical="center"/>
    </xf>
    <xf numFmtId="165" fontId="10" fillId="5" borderId="9" xfId="3" applyNumberFormat="1" applyFont="1" applyFill="1" applyBorder="1" applyAlignment="1">
      <alignment horizontal="right" vertical="center"/>
    </xf>
    <xf numFmtId="165" fontId="27" fillId="5" borderId="9" xfId="3" applyNumberFormat="1" applyFont="1" applyFill="1" applyBorder="1" applyAlignment="1">
      <alignment horizontal="right" vertical="center"/>
    </xf>
    <xf numFmtId="10" fontId="27" fillId="9" borderId="9" xfId="3" applyNumberFormat="1" applyFont="1" applyFill="1" applyBorder="1" applyAlignment="1">
      <alignment horizontal="right" vertical="center"/>
    </xf>
    <xf numFmtId="167" fontId="27" fillId="9" borderId="9" xfId="2" applyNumberFormat="1" applyFont="1" applyFill="1" applyBorder="1" applyAlignment="1">
      <alignment horizontal="right" vertical="center"/>
    </xf>
    <xf numFmtId="3" fontId="27" fillId="5" borderId="9" xfId="2" applyNumberFormat="1" applyFont="1" applyFill="1" applyBorder="1" applyAlignment="1">
      <alignment horizontal="right" vertical="center"/>
    </xf>
    <xf numFmtId="0" fontId="27" fillId="9" borderId="9" xfId="2" applyNumberFormat="1" applyFont="1" applyFill="1" applyBorder="1" applyAlignment="1">
      <alignment horizontal="right" vertical="center"/>
    </xf>
    <xf numFmtId="171" fontId="27" fillId="9" borderId="9" xfId="2" applyNumberFormat="1" applyFont="1" applyFill="1" applyBorder="1" applyAlignment="1">
      <alignment horizontal="right" vertical="center"/>
    </xf>
    <xf numFmtId="167" fontId="27" fillId="5" borderId="9" xfId="2" applyNumberFormat="1" applyFont="1" applyFill="1" applyBorder="1" applyAlignment="1">
      <alignment horizontal="right" vertical="center"/>
    </xf>
    <xf numFmtId="1" fontId="27" fillId="9" borderId="9" xfId="2" applyNumberFormat="1" applyFont="1" applyFill="1" applyBorder="1" applyAlignment="1">
      <alignment horizontal="right" vertical="center"/>
    </xf>
    <xf numFmtId="0" fontId="26" fillId="5" borderId="2" xfId="0" applyFont="1" applyFill="1" applyBorder="1" applyAlignment="1">
      <alignment vertical="center" wrapText="1"/>
    </xf>
    <xf numFmtId="0" fontId="26" fillId="5" borderId="3" xfId="0" applyFont="1" applyFill="1" applyBorder="1" applyAlignment="1">
      <alignment vertical="center" wrapText="1"/>
    </xf>
    <xf numFmtId="0" fontId="26" fillId="5" borderId="2" xfId="0" applyFont="1" applyFill="1" applyBorder="1" applyAlignment="1">
      <alignment horizontal="left" vertical="center" wrapText="1"/>
    </xf>
    <xf numFmtId="0" fontId="26" fillId="5" borderId="3" xfId="0" applyFont="1" applyFill="1" applyBorder="1" applyAlignment="1">
      <alignment horizontal="left" vertical="center" wrapText="1"/>
    </xf>
    <xf numFmtId="49" fontId="8" fillId="5" borderId="0" xfId="0" quotePrefix="1" applyNumberFormat="1" applyFont="1" applyFill="1" applyAlignment="1">
      <alignment horizontal="left"/>
    </xf>
    <xf numFmtId="0" fontId="27" fillId="5" borderId="0" xfId="0" applyFont="1" applyFill="1" applyBorder="1"/>
    <xf numFmtId="0" fontId="27" fillId="5" borderId="0" xfId="0" applyFont="1" applyFill="1" applyBorder="1" applyAlignment="1">
      <alignment vertical="top"/>
    </xf>
    <xf numFmtId="0" fontId="27" fillId="5" borderId="0" xfId="0" applyFont="1" applyFill="1" applyBorder="1" applyAlignment="1">
      <alignment vertical="center"/>
    </xf>
    <xf numFmtId="0" fontId="26" fillId="5" borderId="0" xfId="0" applyFont="1" applyFill="1" applyBorder="1"/>
    <xf numFmtId="3" fontId="27" fillId="5" borderId="0" xfId="0" applyNumberFormat="1" applyFont="1" applyFill="1" applyBorder="1"/>
    <xf numFmtId="0" fontId="27" fillId="5" borderId="0" xfId="0" applyFont="1" applyFill="1" applyBorder="1" applyAlignment="1">
      <alignment horizontal="left"/>
    </xf>
    <xf numFmtId="0" fontId="4" fillId="2" borderId="15" xfId="0" applyFont="1" applyFill="1" applyBorder="1" applyAlignment="1">
      <alignment horizontal="center" vertical="center"/>
    </xf>
    <xf numFmtId="0" fontId="27" fillId="4" borderId="8" xfId="0" applyFont="1" applyFill="1" applyBorder="1" applyAlignment="1">
      <alignment horizontal="center"/>
    </xf>
    <xf numFmtId="0" fontId="27" fillId="5" borderId="8" xfId="0" applyFont="1" applyFill="1" applyBorder="1" applyAlignment="1">
      <alignment horizontal="center"/>
    </xf>
    <xf numFmtId="0" fontId="27" fillId="9" borderId="8" xfId="0" applyFont="1" applyFill="1" applyBorder="1" applyAlignment="1">
      <alignment horizontal="center"/>
    </xf>
    <xf numFmtId="0" fontId="27" fillId="2" borderId="8" xfId="0" applyFont="1" applyFill="1" applyBorder="1" applyAlignment="1">
      <alignment horizontal="center"/>
    </xf>
    <xf numFmtId="0" fontId="27" fillId="9" borderId="8" xfId="0" applyFont="1" applyFill="1" applyBorder="1" applyAlignment="1">
      <alignment horizontal="left"/>
    </xf>
    <xf numFmtId="0" fontId="27" fillId="5" borderId="8" xfId="0" applyFont="1" applyFill="1" applyBorder="1" applyAlignment="1">
      <alignment horizontal="left"/>
    </xf>
    <xf numFmtId="0" fontId="27" fillId="5" borderId="10" xfId="0" applyFont="1" applyFill="1" applyBorder="1" applyAlignment="1">
      <alignment horizontal="left"/>
    </xf>
    <xf numFmtId="167" fontId="27" fillId="5" borderId="21" xfId="2" applyNumberFormat="1" applyFont="1" applyFill="1" applyBorder="1" applyAlignment="1">
      <alignment horizontal="right" vertical="center"/>
    </xf>
    <xf numFmtId="171" fontId="27" fillId="5" borderId="0" xfId="0" applyNumberFormat="1" applyFont="1" applyFill="1" applyBorder="1" applyAlignment="1">
      <alignment horizontal="right" vertical="center"/>
    </xf>
    <xf numFmtId="171" fontId="27" fillId="5" borderId="9" xfId="0" applyNumberFormat="1" applyFont="1" applyFill="1" applyBorder="1" applyAlignment="1">
      <alignment horizontal="right" vertical="center"/>
    </xf>
    <xf numFmtId="0" fontId="4" fillId="5" borderId="0" xfId="0" applyFont="1" applyFill="1" applyBorder="1" applyAlignment="1">
      <alignment horizontal="left" wrapText="1"/>
    </xf>
    <xf numFmtId="171" fontId="10" fillId="9" borderId="0" xfId="1" applyNumberFormat="1" applyFont="1" applyFill="1" applyBorder="1" applyAlignment="1">
      <alignment horizontal="right" vertical="center"/>
    </xf>
    <xf numFmtId="2" fontId="27" fillId="5" borderId="0" xfId="2" applyNumberFormat="1" applyFont="1" applyFill="1" applyBorder="1" applyAlignment="1">
      <alignment horizontal="right" vertical="center"/>
    </xf>
    <xf numFmtId="2" fontId="27" fillId="9" borderId="0" xfId="2" applyNumberFormat="1" applyFont="1" applyFill="1" applyBorder="1" applyAlignment="1">
      <alignment horizontal="right" vertical="center"/>
    </xf>
    <xf numFmtId="10" fontId="27" fillId="5" borderId="0" xfId="3" applyNumberFormat="1" applyFont="1" applyFill="1" applyBorder="1" applyAlignment="1">
      <alignment horizontal="right" vertical="center"/>
    </xf>
    <xf numFmtId="171" fontId="27" fillId="5" borderId="0" xfId="2" applyNumberFormat="1" applyFont="1" applyFill="1" applyBorder="1" applyAlignment="1">
      <alignment horizontal="right" vertical="center"/>
    </xf>
    <xf numFmtId="0" fontId="4" fillId="5" borderId="0" xfId="0" applyFont="1" applyFill="1" applyBorder="1" applyAlignment="1">
      <alignment horizontal="right" vertical="center"/>
    </xf>
    <xf numFmtId="0" fontId="33" fillId="5" borderId="0" xfId="0" applyFont="1" applyFill="1" applyBorder="1" applyAlignment="1">
      <alignment horizontal="left" vertical="center" wrapText="1"/>
    </xf>
    <xf numFmtId="0" fontId="35" fillId="5" borderId="0" xfId="0" applyFont="1" applyFill="1" applyBorder="1" applyAlignment="1">
      <alignment horizontal="left" vertical="center" wrapText="1"/>
    </xf>
    <xf numFmtId="0" fontId="4" fillId="6" borderId="0" xfId="0" applyFont="1" applyFill="1" applyBorder="1" applyAlignment="1">
      <alignment horizontal="right"/>
    </xf>
    <xf numFmtId="0" fontId="10" fillId="5" borderId="8" xfId="0" applyFont="1" applyFill="1" applyBorder="1" applyAlignment="1">
      <alignment horizontal="left" vertical="center" wrapText="1" indent="1"/>
    </xf>
    <xf numFmtId="0" fontId="10" fillId="9" borderId="8" xfId="0" applyFont="1" applyFill="1" applyBorder="1" applyAlignment="1">
      <alignment horizontal="left" vertical="center" wrapText="1" indent="1"/>
    </xf>
    <xf numFmtId="10" fontId="27" fillId="5" borderId="7" xfId="0" applyNumberFormat="1" applyFont="1" applyFill="1" applyBorder="1" applyAlignment="1">
      <alignment horizontal="right" vertical="center"/>
    </xf>
    <xf numFmtId="0" fontId="4" fillId="5" borderId="0" xfId="0" applyFont="1" applyFill="1" applyBorder="1" applyAlignment="1">
      <alignment horizontal="left" wrapText="1"/>
    </xf>
    <xf numFmtId="167" fontId="27" fillId="9" borderId="15" xfId="2" applyNumberFormat="1" applyFont="1" applyFill="1" applyBorder="1" applyAlignment="1">
      <alignment horizontal="right" vertical="center"/>
    </xf>
    <xf numFmtId="167" fontId="27" fillId="9" borderId="16" xfId="2" applyNumberFormat="1" applyFont="1" applyFill="1" applyBorder="1" applyAlignment="1">
      <alignment horizontal="right" vertical="center"/>
    </xf>
    <xf numFmtId="167" fontId="27" fillId="9" borderId="20" xfId="2" applyNumberFormat="1" applyFont="1" applyFill="1" applyBorder="1" applyAlignment="1">
      <alignment horizontal="right" vertical="center"/>
    </xf>
    <xf numFmtId="167" fontId="27" fillId="5" borderId="15" xfId="2" applyNumberFormat="1" applyFont="1" applyFill="1" applyBorder="1" applyAlignment="1">
      <alignment horizontal="right" vertical="center"/>
    </xf>
    <xf numFmtId="167" fontId="27" fillId="5" borderId="16" xfId="2" applyNumberFormat="1" applyFont="1" applyFill="1" applyBorder="1" applyAlignment="1">
      <alignment horizontal="right" vertical="center"/>
    </xf>
    <xf numFmtId="167" fontId="27" fillId="5" borderId="20" xfId="2" applyNumberFormat="1" applyFont="1" applyFill="1" applyBorder="1" applyAlignment="1">
      <alignment horizontal="right" vertical="center"/>
    </xf>
    <xf numFmtId="171" fontId="27" fillId="5" borderId="10" xfId="2" applyNumberFormat="1" applyFont="1" applyFill="1" applyBorder="1" applyAlignment="1">
      <alignment horizontal="right" vertical="center"/>
    </xf>
    <xf numFmtId="171" fontId="27" fillId="5" borderId="11" xfId="2" applyNumberFormat="1" applyFont="1" applyFill="1" applyBorder="1" applyAlignment="1">
      <alignment horizontal="right" vertical="center"/>
    </xf>
    <xf numFmtId="171" fontId="27" fillId="5" borderId="21" xfId="2" applyNumberFormat="1" applyFont="1" applyFill="1" applyBorder="1" applyAlignment="1">
      <alignment horizontal="right" vertical="center"/>
    </xf>
    <xf numFmtId="165" fontId="27" fillId="5" borderId="15" xfId="3" applyNumberFormat="1" applyFont="1" applyFill="1" applyBorder="1" applyAlignment="1">
      <alignment horizontal="right" vertical="center"/>
    </xf>
    <xf numFmtId="165" fontId="27" fillId="5" borderId="16" xfId="3" applyNumberFormat="1" applyFont="1" applyFill="1" applyBorder="1" applyAlignment="1">
      <alignment horizontal="right" vertical="center"/>
    </xf>
    <xf numFmtId="165" fontId="27" fillId="5" borderId="20" xfId="3" applyNumberFormat="1" applyFont="1" applyFill="1" applyBorder="1" applyAlignment="1">
      <alignment horizontal="right" vertical="center"/>
    </xf>
    <xf numFmtId="10" fontId="27" fillId="5" borderId="10" xfId="3" applyNumberFormat="1" applyFont="1" applyFill="1" applyBorder="1" applyAlignment="1">
      <alignment horizontal="right" vertical="center"/>
    </xf>
    <xf numFmtId="10" fontId="27" fillId="5" borderId="11" xfId="3" applyNumberFormat="1" applyFont="1" applyFill="1" applyBorder="1" applyAlignment="1">
      <alignment horizontal="right" vertical="center"/>
    </xf>
    <xf numFmtId="10" fontId="27" fillId="5" borderId="21" xfId="3" applyNumberFormat="1" applyFont="1" applyFill="1" applyBorder="1" applyAlignment="1">
      <alignment horizontal="right" vertical="center"/>
    </xf>
    <xf numFmtId="165" fontId="27" fillId="9" borderId="10" xfId="3" applyNumberFormat="1" applyFont="1" applyFill="1" applyBorder="1" applyAlignment="1">
      <alignment horizontal="right" vertical="center"/>
    </xf>
    <xf numFmtId="165" fontId="27" fillId="9" borderId="11" xfId="3" applyNumberFormat="1" applyFont="1" applyFill="1" applyBorder="1" applyAlignment="1">
      <alignment horizontal="right" vertical="center"/>
    </xf>
    <xf numFmtId="165" fontId="27" fillId="9" borderId="21" xfId="3" applyNumberFormat="1" applyFont="1" applyFill="1" applyBorder="1" applyAlignment="1">
      <alignment horizontal="right" vertical="center"/>
    </xf>
    <xf numFmtId="2" fontId="27" fillId="5" borderId="15" xfId="2" applyNumberFormat="1" applyFont="1" applyFill="1" applyBorder="1" applyAlignment="1">
      <alignment horizontal="right" vertical="center"/>
    </xf>
    <xf numFmtId="2" fontId="27" fillId="5" borderId="16" xfId="2" applyNumberFormat="1" applyFont="1" applyFill="1" applyBorder="1" applyAlignment="1">
      <alignment horizontal="right" vertical="center"/>
    </xf>
    <xf numFmtId="2" fontId="27" fillId="5" borderId="20" xfId="2" applyNumberFormat="1" applyFont="1" applyFill="1" applyBorder="1" applyAlignment="1">
      <alignment horizontal="right" vertical="center"/>
    </xf>
    <xf numFmtId="2" fontId="27" fillId="9" borderId="10" xfId="2" applyNumberFormat="1" applyFont="1" applyFill="1" applyBorder="1" applyAlignment="1">
      <alignment horizontal="right" vertical="center"/>
    </xf>
    <xf numFmtId="2" fontId="27" fillId="9" borderId="11" xfId="2" applyNumberFormat="1" applyFont="1" applyFill="1" applyBorder="1" applyAlignment="1">
      <alignment horizontal="right" vertical="center"/>
    </xf>
    <xf numFmtId="2" fontId="27" fillId="9" borderId="21" xfId="2" applyNumberFormat="1" applyFont="1" applyFill="1" applyBorder="1" applyAlignment="1">
      <alignment horizontal="right" vertical="center"/>
    </xf>
    <xf numFmtId="171" fontId="10" fillId="9" borderId="10" xfId="1" applyNumberFormat="1" applyFont="1" applyFill="1" applyBorder="1" applyAlignment="1">
      <alignment horizontal="right" vertical="center"/>
    </xf>
    <xf numFmtId="171" fontId="10" fillId="9" borderId="11" xfId="1" applyNumberFormat="1" applyFont="1" applyFill="1" applyBorder="1" applyAlignment="1">
      <alignment horizontal="right" vertical="center"/>
    </xf>
    <xf numFmtId="171" fontId="10" fillId="9" borderId="21" xfId="1" applyNumberFormat="1" applyFont="1" applyFill="1" applyBorder="1" applyAlignment="1">
      <alignment horizontal="right" vertical="center"/>
    </xf>
    <xf numFmtId="0" fontId="26" fillId="5" borderId="0" xfId="0" applyFont="1" applyFill="1" applyBorder="1" applyAlignment="1">
      <alignment wrapText="1"/>
    </xf>
    <xf numFmtId="0" fontId="26" fillId="5" borderId="10" xfId="0" applyFont="1" applyFill="1" applyBorder="1" applyAlignment="1">
      <alignment wrapText="1"/>
    </xf>
    <xf numFmtId="0" fontId="26" fillId="5" borderId="11" xfId="0" applyFont="1" applyFill="1" applyBorder="1" applyAlignment="1">
      <alignment wrapText="1"/>
    </xf>
    <xf numFmtId="0" fontId="7" fillId="3" borderId="2" xfId="0" applyFont="1" applyFill="1" applyBorder="1" applyAlignment="1">
      <alignment horizontal="center" vertical="center" wrapText="1"/>
    </xf>
    <xf numFmtId="0" fontId="6" fillId="3" borderId="1" xfId="0" applyFont="1" applyFill="1" applyBorder="1" applyAlignment="1">
      <alignment horizontal="center" vertical="center"/>
    </xf>
    <xf numFmtId="164" fontId="6" fillId="3" borderId="3" xfId="0" applyNumberFormat="1" applyFont="1" applyFill="1" applyBorder="1" applyAlignment="1">
      <alignment horizontal="center" vertical="center"/>
    </xf>
    <xf numFmtId="164" fontId="6" fillId="3" borderId="4" xfId="0" applyNumberFormat="1" applyFont="1" applyFill="1" applyBorder="1" applyAlignment="1">
      <alignment horizontal="center" vertical="center"/>
    </xf>
    <xf numFmtId="164" fontId="6" fillId="3" borderId="2" xfId="0" applyNumberFormat="1" applyFont="1" applyFill="1" applyBorder="1" applyAlignment="1">
      <alignment horizontal="center" vertical="center"/>
    </xf>
    <xf numFmtId="0" fontId="26" fillId="5" borderId="3" xfId="0" applyFont="1" applyFill="1" applyBorder="1" applyAlignment="1">
      <alignment wrapText="1"/>
    </xf>
    <xf numFmtId="0" fontId="4" fillId="5" borderId="0" xfId="0" applyFont="1" applyFill="1" applyBorder="1" applyAlignment="1">
      <alignment horizontal="left" wrapText="1"/>
    </xf>
    <xf numFmtId="0" fontId="26" fillId="5" borderId="4" xfId="0" applyFont="1" applyFill="1" applyBorder="1" applyAlignment="1">
      <alignment horizontal="left" vertical="center" wrapText="1"/>
    </xf>
    <xf numFmtId="0" fontId="26" fillId="5" borderId="4" xfId="0" applyFont="1" applyFill="1" applyBorder="1" applyAlignment="1">
      <alignment vertical="center" wrapText="1"/>
    </xf>
    <xf numFmtId="0" fontId="35" fillId="5" borderId="0" xfId="0" applyFont="1" applyFill="1" applyAlignment="1">
      <alignment horizontal="left" vertical="center" wrapText="1"/>
    </xf>
    <xf numFmtId="0" fontId="4" fillId="5" borderId="0" xfId="0" applyFont="1" applyFill="1" applyBorder="1" applyAlignment="1">
      <alignment horizontal="left" wrapText="1"/>
    </xf>
    <xf numFmtId="17" fontId="28" fillId="10" borderId="0" xfId="0" quotePrefix="1" applyNumberFormat="1" applyFont="1" applyFill="1" applyAlignment="1">
      <alignment horizontal="left"/>
    </xf>
  </cellXfs>
  <cellStyles count="6">
    <cellStyle name="Comma" xfId="1" builtinId="3"/>
    <cellStyle name="Currency" xfId="2" builtinId="4"/>
    <cellStyle name="Hyperlink" xfId="4" builtinId="8"/>
    <cellStyle name="Normal" xfId="0" builtinId="0"/>
    <cellStyle name="Normal 2" xfId="5" xr:uid="{00000000-0005-0000-0000-000004000000}"/>
    <cellStyle name="Percent" xfId="3" builtinId="5"/>
  </cellStyles>
  <dxfs count="0"/>
  <tableStyles count="0" defaultTableStyle="TableStyleMedium2" defaultPivotStyle="PivotStyleLight16"/>
  <colors>
    <mruColors>
      <color rgb="FFFFDDDD"/>
      <color rgb="FFFFBDB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2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6145" name="EditButton" hidden="1">
              <a:extLst>
                <a:ext uri="{63B3BB69-23CF-44E3-9099-C40C66FF867C}">
                  <a14:compatExt spid="_x0000_s6145"/>
                </a:ext>
                <a:ext uri="{FF2B5EF4-FFF2-40B4-BE49-F238E27FC236}">
                  <a16:creationId xmlns:a16="http://schemas.microsoft.com/office/drawing/2014/main" id="{00000000-0008-0000-0200-000001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6146" name="UpdateButton" hidden="1">
              <a:extLst>
                <a:ext uri="{63B3BB69-23CF-44E3-9099-C40C66FF867C}">
                  <a14:compatExt spid="_x0000_s6146"/>
                </a:ext>
                <a:ext uri="{FF2B5EF4-FFF2-40B4-BE49-F238E27FC236}">
                  <a16:creationId xmlns:a16="http://schemas.microsoft.com/office/drawing/2014/main" id="{00000000-0008-0000-0200-0000021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3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0241" name="EditButton" hidden="1">
              <a:extLst>
                <a:ext uri="{63B3BB69-23CF-44E3-9099-C40C66FF867C}">
                  <a14:compatExt spid="_x0000_s10241"/>
                </a:ext>
                <a:ext uri="{FF2B5EF4-FFF2-40B4-BE49-F238E27FC236}">
                  <a16:creationId xmlns:a16="http://schemas.microsoft.com/office/drawing/2014/main" id="{00000000-0008-0000-0300-000001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0242" name="UpdateButton" hidden="1">
              <a:extLst>
                <a:ext uri="{63B3BB69-23CF-44E3-9099-C40C66FF867C}">
                  <a14:compatExt spid="_x0000_s10242"/>
                </a:ext>
                <a:ext uri="{FF2B5EF4-FFF2-40B4-BE49-F238E27FC236}">
                  <a16:creationId xmlns:a16="http://schemas.microsoft.com/office/drawing/2014/main" id="{00000000-0008-0000-0300-000002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9525</xdr:colOff>
      <xdr:row>2</xdr:row>
      <xdr:rowOff>0</xdr:rowOff>
    </xdr:from>
    <xdr:ext cx="4266168" cy="170560"/>
    <xdr:sp macro="[1]!OpenDxDocument" textlink="">
      <xdr:nvSpPr>
        <xdr:cNvPr id="2" name="DbTextBox">
          <a:extLst>
            <a:ext uri="{FF2B5EF4-FFF2-40B4-BE49-F238E27FC236}">
              <a16:creationId xmlns:a16="http://schemas.microsoft.com/office/drawing/2014/main" id="{00000000-0008-0000-0500-000002000000}"/>
            </a:ext>
          </a:extLst>
        </xdr:cNvPr>
        <xdr:cNvSpPr txBox="1">
          <a:spLocks noChangeArrowheads="1"/>
        </xdr:cNvSpPr>
      </xdr:nvSpPr>
      <xdr:spPr bwMode="auto">
        <a:xfrm>
          <a:off x="990600" y="552450"/>
          <a:ext cx="4266168" cy="170560"/>
        </a:xfrm>
        <a:prstGeom prst="rect">
          <a:avLst/>
        </a:prstGeom>
        <a:noFill/>
        <a:ln w="9525">
          <a:noFill/>
          <a:miter lim="800000"/>
          <a:headEnd/>
          <a:tailEnd/>
        </a:ln>
      </xdr:spPr>
      <xdr:txBody>
        <a:bodyPr wrap="none" lIns="18288" tIns="22860" rIns="0" bIns="0" anchor="t" upright="1">
          <a:spAutoFit/>
        </a:bodyPr>
        <a:lstStyle/>
        <a:p>
          <a:pPr algn="l" rtl="0">
            <a:defRPr sz="1000"/>
          </a:pPr>
          <a:r>
            <a:rPr lang="en-US" sz="1000" b="0" i="0" u="sng" strike="noStrike">
              <a:solidFill>
                <a:srgbClr val="FFFFFF"/>
              </a:solidFill>
              <a:latin typeface="Arial"/>
              <a:cs typeface="Arial"/>
            </a:rPr>
            <a:t>O:\dXtime Database by Estella\executive_information_report(EIR)\EIR.dxw</a:t>
          </a:r>
        </a:p>
      </xdr:txBody>
    </xdr:sp>
    <xdr:clientData/>
  </xdr:oneCellAnchor>
  <mc:AlternateContent xmlns:mc="http://schemas.openxmlformats.org/markup-compatibility/2006">
    <mc:Choice xmlns:a14="http://schemas.microsoft.com/office/drawing/2010/main" Requires="a14">
      <xdr:twoCellAnchor editAs="oneCell">
        <xdr:from>
          <xdr:col>0</xdr:col>
          <xdr:colOff>114300</xdr:colOff>
          <xdr:row>1</xdr:row>
          <xdr:rowOff>57150</xdr:rowOff>
        </xdr:from>
        <xdr:to>
          <xdr:col>0</xdr:col>
          <xdr:colOff>838200</xdr:colOff>
          <xdr:row>1</xdr:row>
          <xdr:rowOff>257175</xdr:rowOff>
        </xdr:to>
        <xdr:sp macro="" textlink="">
          <xdr:nvSpPr>
            <xdr:cNvPr id="13313" name="EditButton" hidden="1">
              <a:extLst>
                <a:ext uri="{63B3BB69-23CF-44E3-9099-C40C66FF867C}">
                  <a14:compatExt spid="_x0000_s13313"/>
                </a:ext>
                <a:ext uri="{FF2B5EF4-FFF2-40B4-BE49-F238E27FC236}">
                  <a16:creationId xmlns:a16="http://schemas.microsoft.com/office/drawing/2014/main" id="{00000000-0008-0000-0500-000001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Edit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9</xdr:row>
          <xdr:rowOff>57150</xdr:rowOff>
        </xdr:from>
        <xdr:to>
          <xdr:col>0</xdr:col>
          <xdr:colOff>838200</xdr:colOff>
          <xdr:row>9</xdr:row>
          <xdr:rowOff>257175</xdr:rowOff>
        </xdr:to>
        <xdr:sp macro="" textlink="">
          <xdr:nvSpPr>
            <xdr:cNvPr id="13314" name="UpdateButton" hidden="1">
              <a:extLst>
                <a:ext uri="{63B3BB69-23CF-44E3-9099-C40C66FF867C}">
                  <a14:compatExt spid="_x0000_s13314"/>
                </a:ext>
                <a:ext uri="{FF2B5EF4-FFF2-40B4-BE49-F238E27FC236}">
                  <a16:creationId xmlns:a16="http://schemas.microsoft.com/office/drawing/2014/main" id="{00000000-0008-0000-0500-00000234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n-US" sz="800" b="1" i="0" u="none" strike="noStrike" baseline="0">
                  <a:solidFill>
                    <a:srgbClr val="000000"/>
                  </a:solidFill>
                  <a:latin typeface="Tahoma"/>
                  <a:ea typeface="Tahoma"/>
                  <a:cs typeface="Tahoma"/>
                </a:rPr>
                <a:t>Update</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Program%20Files\EconData\AddIns\dxdata.xlam" TargetMode="External"/><Relationship Id="rId1" Type="http://schemas.openxmlformats.org/officeDocument/2006/relationships/externalLinkPath" Target="file:///C:\Program%20Files\EconData\AddIns\dxdata.xla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Xdata"/>
    </sheetNames>
    <definedNames>
      <definedName name="CmdEditDxDataSheet"/>
      <definedName name="CmdUpdateDxDataSheet"/>
      <definedName name="OpenDxDocument"/>
    </defined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customProperty" Target="../customProperty2.bin"/><Relationship Id="rId7" Type="http://schemas.openxmlformats.org/officeDocument/2006/relationships/customProperty" Target="../customProperty6.bin"/><Relationship Id="rId2" Type="http://schemas.openxmlformats.org/officeDocument/2006/relationships/customProperty" Target="../customProperty1.bin"/><Relationship Id="rId1" Type="http://schemas.openxmlformats.org/officeDocument/2006/relationships/printerSettings" Target="../printerSettings/printerSettings2.bin"/><Relationship Id="rId6" Type="http://schemas.openxmlformats.org/officeDocument/2006/relationships/customProperty" Target="../customProperty5.bin"/><Relationship Id="rId11" Type="http://schemas.openxmlformats.org/officeDocument/2006/relationships/ctrlProp" Target="../ctrlProps/ctrlProp2.xml"/><Relationship Id="rId5" Type="http://schemas.openxmlformats.org/officeDocument/2006/relationships/customProperty" Target="../customProperty4.bin"/><Relationship Id="rId10" Type="http://schemas.openxmlformats.org/officeDocument/2006/relationships/ctrlProp" Target="../ctrlProps/ctrlProp1.xml"/><Relationship Id="rId4" Type="http://schemas.openxmlformats.org/officeDocument/2006/relationships/customProperty" Target="../customProperty3.bin"/><Relationship Id="rId9"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8" Type="http://schemas.openxmlformats.org/officeDocument/2006/relationships/drawing" Target="../drawings/drawing2.xml"/><Relationship Id="rId3" Type="http://schemas.openxmlformats.org/officeDocument/2006/relationships/customProperty" Target="../customProperty8.bin"/><Relationship Id="rId7" Type="http://schemas.openxmlformats.org/officeDocument/2006/relationships/customProperty" Target="../customProperty12.bin"/><Relationship Id="rId2" Type="http://schemas.openxmlformats.org/officeDocument/2006/relationships/customProperty" Target="../customProperty7.bin"/><Relationship Id="rId1" Type="http://schemas.openxmlformats.org/officeDocument/2006/relationships/printerSettings" Target="../printerSettings/printerSettings3.bin"/><Relationship Id="rId6" Type="http://schemas.openxmlformats.org/officeDocument/2006/relationships/customProperty" Target="../customProperty11.bin"/><Relationship Id="rId11" Type="http://schemas.openxmlformats.org/officeDocument/2006/relationships/ctrlProp" Target="../ctrlProps/ctrlProp4.xml"/><Relationship Id="rId5" Type="http://schemas.openxmlformats.org/officeDocument/2006/relationships/customProperty" Target="../customProperty10.bin"/><Relationship Id="rId10" Type="http://schemas.openxmlformats.org/officeDocument/2006/relationships/ctrlProp" Target="../ctrlProps/ctrlProp3.xml"/><Relationship Id="rId4" Type="http://schemas.openxmlformats.org/officeDocument/2006/relationships/customProperty" Target="../customProperty9.bin"/><Relationship Id="rId9"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8" Type="http://schemas.openxmlformats.org/officeDocument/2006/relationships/drawing" Target="../drawings/drawing3.xml"/><Relationship Id="rId3" Type="http://schemas.openxmlformats.org/officeDocument/2006/relationships/customProperty" Target="../customProperty14.bin"/><Relationship Id="rId7" Type="http://schemas.openxmlformats.org/officeDocument/2006/relationships/customProperty" Target="../customProperty18.bin"/><Relationship Id="rId2" Type="http://schemas.openxmlformats.org/officeDocument/2006/relationships/customProperty" Target="../customProperty13.bin"/><Relationship Id="rId1" Type="http://schemas.openxmlformats.org/officeDocument/2006/relationships/printerSettings" Target="../printerSettings/printerSettings4.bin"/><Relationship Id="rId6" Type="http://schemas.openxmlformats.org/officeDocument/2006/relationships/customProperty" Target="../customProperty17.bin"/><Relationship Id="rId11" Type="http://schemas.openxmlformats.org/officeDocument/2006/relationships/ctrlProp" Target="../ctrlProps/ctrlProp6.xml"/><Relationship Id="rId5" Type="http://schemas.openxmlformats.org/officeDocument/2006/relationships/customProperty" Target="../customProperty16.bin"/><Relationship Id="rId10" Type="http://schemas.openxmlformats.org/officeDocument/2006/relationships/ctrlProp" Target="../ctrlProps/ctrlProp5.xml"/><Relationship Id="rId4" Type="http://schemas.openxmlformats.org/officeDocument/2006/relationships/customProperty" Target="../customProperty15.bin"/><Relationship Id="rId9"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C00000"/>
  </sheetPr>
  <dimension ref="A1:AR58"/>
  <sheetViews>
    <sheetView showRowColHeaders="0" tabSelected="1" topLeftCell="E1" zoomScale="85" zoomScaleNormal="85" workbookViewId="0">
      <selection activeCell="AA1" sqref="AA1"/>
    </sheetView>
  </sheetViews>
  <sheetFormatPr defaultColWidth="0" defaultRowHeight="11.25" x14ac:dyDescent="0.2"/>
  <cols>
    <col min="1" max="1" width="5" style="9" hidden="1" customWidth="1"/>
    <col min="2" max="2" width="51.5703125" style="10" hidden="1" customWidth="1"/>
    <col min="3" max="3" width="13.85546875" style="11" hidden="1" customWidth="1"/>
    <col min="4" max="4" width="8" style="11" hidden="1" customWidth="1"/>
    <col min="5" max="5" width="62.7109375" style="12" customWidth="1"/>
    <col min="6" max="8" width="8.5703125" style="94" customWidth="1"/>
    <col min="9" max="19" width="7.85546875" style="94" customWidth="1"/>
    <col min="20" max="27" width="7.85546875" style="213" customWidth="1"/>
    <col min="28" max="28" width="3.5703125" style="13" customWidth="1"/>
    <col min="29" max="44" width="0" style="13" hidden="1" customWidth="1"/>
    <col min="45" max="16384" width="9.140625" style="13" hidden="1"/>
  </cols>
  <sheetData>
    <row r="1" spans="1:28" ht="27" customHeight="1" x14ac:dyDescent="0.3">
      <c r="A1" s="1"/>
      <c r="B1" s="2"/>
      <c r="C1" s="3"/>
      <c r="D1" s="3"/>
      <c r="E1" s="186" t="s">
        <v>263</v>
      </c>
      <c r="F1" s="86"/>
      <c r="G1" s="86"/>
      <c r="H1" s="86"/>
      <c r="I1" s="86"/>
      <c r="J1" s="86"/>
      <c r="K1" s="86"/>
      <c r="L1" s="86"/>
      <c r="M1" s="86"/>
      <c r="N1" s="86"/>
      <c r="O1" s="86"/>
      <c r="P1" s="86"/>
      <c r="Q1" s="86"/>
      <c r="R1" s="86"/>
      <c r="S1" s="86"/>
      <c r="T1" s="87"/>
      <c r="U1" s="87"/>
      <c r="V1" s="87"/>
      <c r="W1" s="87"/>
      <c r="X1" s="87"/>
      <c r="Y1" s="87"/>
      <c r="Z1" s="87"/>
      <c r="AA1" s="87"/>
      <c r="AB1" s="8"/>
    </row>
    <row r="2" spans="1:28" ht="33.75" customHeight="1" thickBot="1" x14ac:dyDescent="0.25">
      <c r="A2" s="1"/>
      <c r="B2" s="2"/>
      <c r="C2" s="3"/>
      <c r="D2" s="3"/>
      <c r="E2" s="53" t="s">
        <v>0</v>
      </c>
      <c r="F2" s="86"/>
      <c r="G2" s="87"/>
      <c r="H2" s="87"/>
      <c r="I2" s="86"/>
      <c r="J2" s="122"/>
      <c r="K2" s="122"/>
      <c r="L2" s="122"/>
      <c r="M2" s="122"/>
      <c r="N2" s="122"/>
      <c r="O2" s="122"/>
      <c r="P2" s="122"/>
      <c r="Q2" s="122"/>
      <c r="R2" s="122"/>
      <c r="S2" s="122"/>
      <c r="T2" s="122"/>
      <c r="U2" s="122"/>
      <c r="V2" s="122"/>
      <c r="W2" s="122"/>
      <c r="X2" s="122"/>
      <c r="Y2" s="122"/>
      <c r="Z2" s="122"/>
      <c r="AA2" s="122" t="s">
        <v>264</v>
      </c>
      <c r="AB2" s="8"/>
    </row>
    <row r="3" spans="1:28" s="164" customFormat="1" ht="23.25" thickBot="1" x14ac:dyDescent="0.3">
      <c r="A3" s="193"/>
      <c r="B3" s="5" t="s">
        <v>1</v>
      </c>
      <c r="C3" s="6" t="s">
        <v>2</v>
      </c>
      <c r="D3" s="7" t="s">
        <v>3</v>
      </c>
      <c r="E3" s="248" t="s">
        <v>4</v>
      </c>
      <c r="F3" s="249">
        <v>2023</v>
      </c>
      <c r="G3" s="249">
        <v>2024</v>
      </c>
      <c r="H3" s="250">
        <v>45292</v>
      </c>
      <c r="I3" s="250">
        <v>45323</v>
      </c>
      <c r="J3" s="250">
        <v>45352</v>
      </c>
      <c r="K3" s="250">
        <v>45383</v>
      </c>
      <c r="L3" s="250">
        <v>45413</v>
      </c>
      <c r="M3" s="250">
        <v>45444</v>
      </c>
      <c r="N3" s="250">
        <v>45474</v>
      </c>
      <c r="O3" s="250">
        <v>45505</v>
      </c>
      <c r="P3" s="250">
        <v>45536</v>
      </c>
      <c r="Q3" s="250">
        <v>45566</v>
      </c>
      <c r="R3" s="250">
        <v>45597</v>
      </c>
      <c r="S3" s="250">
        <v>45627</v>
      </c>
      <c r="T3" s="252">
        <v>45658</v>
      </c>
      <c r="U3" s="250">
        <v>45689</v>
      </c>
      <c r="V3" s="250">
        <v>45717</v>
      </c>
      <c r="W3" s="250">
        <v>45748</v>
      </c>
      <c r="X3" s="250">
        <v>45778</v>
      </c>
      <c r="Y3" s="250">
        <v>45809</v>
      </c>
      <c r="Z3" s="250">
        <v>45839</v>
      </c>
      <c r="AA3" s="251">
        <v>45870</v>
      </c>
      <c r="AB3" s="54"/>
    </row>
    <row r="4" spans="1:28" s="165" customFormat="1" ht="13.5" customHeight="1" thickBot="1" x14ac:dyDescent="0.25">
      <c r="A4" s="194"/>
      <c r="B4" s="55" t="s">
        <v>5</v>
      </c>
      <c r="C4" s="56"/>
      <c r="D4" s="57"/>
      <c r="E4" s="246" t="s">
        <v>5</v>
      </c>
      <c r="F4" s="247"/>
      <c r="G4" s="247"/>
      <c r="H4" s="247"/>
      <c r="I4" s="247"/>
      <c r="J4" s="247"/>
      <c r="K4" s="247"/>
      <c r="L4" s="247"/>
      <c r="M4" s="247"/>
      <c r="N4" s="247"/>
      <c r="O4" s="247"/>
      <c r="P4" s="247"/>
      <c r="Q4" s="247"/>
      <c r="R4" s="247"/>
      <c r="S4" s="253"/>
      <c r="T4" s="253"/>
      <c r="U4" s="245"/>
      <c r="V4" s="245"/>
      <c r="W4" s="245"/>
      <c r="X4" s="245"/>
      <c r="Y4" s="245"/>
      <c r="Z4" s="245"/>
      <c r="AA4" s="245"/>
      <c r="AB4" s="58"/>
    </row>
    <row r="5" spans="1:28" s="165" customFormat="1" ht="16.5" customHeight="1" x14ac:dyDescent="0.2">
      <c r="A5" s="195">
        <v>1</v>
      </c>
      <c r="B5" s="95" t="s">
        <v>6</v>
      </c>
      <c r="C5" s="96" t="s">
        <v>7</v>
      </c>
      <c r="D5" s="97"/>
      <c r="E5" s="102" t="s">
        <v>229</v>
      </c>
      <c r="F5" s="103">
        <f>'dXdata - Annual'!H16/100</f>
        <v>0.06</v>
      </c>
      <c r="G5" s="103">
        <f>'dXdata - Annual'!I16/100</f>
        <v>7.400000000000001E-2</v>
      </c>
      <c r="H5" s="99">
        <f>'dXdata - Monthly'!CL16/100</f>
        <v>5.5999999999999994E-2</v>
      </c>
      <c r="I5" s="99">
        <f>'dXdata - Monthly'!CM16/100</f>
        <v>6.2E-2</v>
      </c>
      <c r="J5" s="99">
        <f>'dXdata - Monthly'!CN16/100</f>
        <v>7.0000000000000007E-2</v>
      </c>
      <c r="K5" s="99">
        <f>'dXdata - Monthly'!CO16/100</f>
        <v>7.9000000000000001E-2</v>
      </c>
      <c r="L5" s="99">
        <f>'dXdata - Monthly'!CP16/100</f>
        <v>8.1000000000000003E-2</v>
      </c>
      <c r="M5" s="99">
        <f>'dXdata - Monthly'!CQ16/100</f>
        <v>8.199999999999999E-2</v>
      </c>
      <c r="N5" s="99">
        <f>'dXdata - Monthly'!CR16/100</f>
        <v>7.2999999999999995E-2</v>
      </c>
      <c r="O5" s="99">
        <f>'dXdata - Monthly'!CS16/100</f>
        <v>7.400000000000001E-2</v>
      </c>
      <c r="P5" s="99">
        <f>'dXdata - Monthly'!CT16/100</f>
        <v>7.2000000000000008E-2</v>
      </c>
      <c r="Q5" s="99">
        <f>'dXdata - Monthly'!CU16/100</f>
        <v>7.4999999999999997E-2</v>
      </c>
      <c r="R5" s="99">
        <f>'dXdata - Monthly'!CV16/100</f>
        <v>7.400000000000001E-2</v>
      </c>
      <c r="S5" s="99">
        <f>'dXdata - Monthly'!CW16/100</f>
        <v>7.400000000000001E-2</v>
      </c>
      <c r="T5" s="227">
        <f>'dXdata - Monthly'!CX16/100</f>
        <v>7.400000000000001E-2</v>
      </c>
      <c r="U5" s="228">
        <f>'dXdata - Monthly'!CY16/100</f>
        <v>7.2000000000000008E-2</v>
      </c>
      <c r="V5" s="228">
        <f>'dXdata - Monthly'!CZ16/100</f>
        <v>7.6999999999999999E-2</v>
      </c>
      <c r="W5" s="228">
        <f>'dXdata - Monthly'!DA16/100</f>
        <v>7.8E-2</v>
      </c>
      <c r="X5" s="228">
        <f>'dXdata - Monthly'!DB16/100</f>
        <v>8.1000000000000003E-2</v>
      </c>
      <c r="Y5" s="228">
        <f>'dXdata - Monthly'!DC16/100</f>
        <v>7.2999999999999995E-2</v>
      </c>
      <c r="Z5" s="228">
        <f>'dXdata - Monthly'!DD16/100</f>
        <v>7.4999999999999997E-2</v>
      </c>
      <c r="AA5" s="229">
        <f>'dXdata - Monthly'!DE16/100</f>
        <v>7.4999999999999997E-2</v>
      </c>
      <c r="AB5" s="187"/>
    </row>
    <row r="6" spans="1:28" s="165" customFormat="1" ht="16.5" customHeight="1" x14ac:dyDescent="0.2">
      <c r="A6" s="196">
        <v>2</v>
      </c>
      <c r="B6" s="59" t="s">
        <v>8</v>
      </c>
      <c r="C6" s="60" t="s">
        <v>9</v>
      </c>
      <c r="D6" s="61"/>
      <c r="E6" s="70" t="s">
        <v>241</v>
      </c>
      <c r="F6" s="91">
        <f>'dXdata - Annual'!H17/100</f>
        <v>5.4000000000000006E-2</v>
      </c>
      <c r="G6" s="91">
        <f>'dXdata - Annual'!I17/100</f>
        <v>6.3E-2</v>
      </c>
      <c r="H6" s="90">
        <f>'dXdata - Monthly'!CL17/100</f>
        <v>5.5999999999999994E-2</v>
      </c>
      <c r="I6" s="90">
        <f>'dXdata - Monthly'!CM17/100</f>
        <v>5.7999999999999996E-2</v>
      </c>
      <c r="J6" s="90">
        <f>'dXdata - Monthly'!CN17/100</f>
        <v>6.2E-2</v>
      </c>
      <c r="K6" s="90">
        <f>'dXdata - Monthly'!CO17/100</f>
        <v>6.2E-2</v>
      </c>
      <c r="L6" s="90">
        <f>'dXdata - Monthly'!CP17/100</f>
        <v>6.3E-2</v>
      </c>
      <c r="M6" s="90">
        <f>'dXdata - Monthly'!CQ17/100</f>
        <v>6.2E-2</v>
      </c>
      <c r="N6" s="90">
        <f>'dXdata - Monthly'!CR17/100</f>
        <v>6.4000000000000001E-2</v>
      </c>
      <c r="O6" s="90">
        <f>'dXdata - Monthly'!CS17/100</f>
        <v>6.8000000000000005E-2</v>
      </c>
      <c r="P6" s="90">
        <f>'dXdata - Monthly'!CT17/100</f>
        <v>6.7000000000000004E-2</v>
      </c>
      <c r="Q6" s="90">
        <f>'dXdata - Monthly'!CU17/100</f>
        <v>6.5000000000000002E-2</v>
      </c>
      <c r="R6" s="90">
        <f>'dXdata - Monthly'!CV17/100</f>
        <v>6.2E-2</v>
      </c>
      <c r="S6" s="90">
        <f>'dXdata - Monthly'!CW17/100</f>
        <v>6.2E-2</v>
      </c>
      <c r="T6" s="89">
        <f>'dXdata - Monthly'!CX17/100</f>
        <v>6.6000000000000003E-2</v>
      </c>
      <c r="U6" s="90">
        <f>'dXdata - Monthly'!CY17/100</f>
        <v>6.6000000000000003E-2</v>
      </c>
      <c r="V6" s="90">
        <f>'dXdata - Monthly'!CZ17/100</f>
        <v>6.9000000000000006E-2</v>
      </c>
      <c r="W6" s="90">
        <f>'dXdata - Monthly'!DA17/100</f>
        <v>6.9000000000000006E-2</v>
      </c>
      <c r="X6" s="90">
        <f>'dXdata - Monthly'!DB17/100</f>
        <v>7.0000000000000007E-2</v>
      </c>
      <c r="Y6" s="90">
        <f>'dXdata - Monthly'!DC17/100</f>
        <v>6.8000000000000005E-2</v>
      </c>
      <c r="Z6" s="90">
        <f>'dXdata - Monthly'!DD17/100</f>
        <v>6.9000000000000006E-2</v>
      </c>
      <c r="AA6" s="171">
        <f>'dXdata - Monthly'!DE17/100</f>
        <v>7.2000000000000008E-2</v>
      </c>
      <c r="AB6" s="187"/>
    </row>
    <row r="7" spans="1:28" s="165" customFormat="1" ht="16.5" customHeight="1" x14ac:dyDescent="0.2">
      <c r="A7" s="195">
        <v>3</v>
      </c>
      <c r="B7" s="95" t="s">
        <v>10</v>
      </c>
      <c r="C7" s="96" t="s">
        <v>11</v>
      </c>
      <c r="D7" s="97"/>
      <c r="E7" s="102" t="s">
        <v>230</v>
      </c>
      <c r="F7" s="108">
        <f>'dXdata - Annual'!H18</f>
        <v>962.8</v>
      </c>
      <c r="G7" s="108">
        <f>'dXdata - Annual'!I18</f>
        <v>1009.3</v>
      </c>
      <c r="H7" s="202">
        <f>'dXdata - Monthly'!CL18</f>
        <v>978.6</v>
      </c>
      <c r="I7" s="202">
        <f>'dXdata - Monthly'!CM18</f>
        <v>973.6</v>
      </c>
      <c r="J7" s="202">
        <f>'dXdata - Monthly'!CN18</f>
        <v>980.7</v>
      </c>
      <c r="K7" s="202">
        <f>'dXdata - Monthly'!CO18</f>
        <v>987.2</v>
      </c>
      <c r="L7" s="202">
        <f>'dXdata - Monthly'!CP18</f>
        <v>1002</v>
      </c>
      <c r="M7" s="202">
        <f>'dXdata - Monthly'!CQ18</f>
        <v>1010.2</v>
      </c>
      <c r="N7" s="202">
        <f>'dXdata - Monthly'!CR18</f>
        <v>1014.7</v>
      </c>
      <c r="O7" s="202">
        <f>'dXdata - Monthly'!CS18</f>
        <v>1023.5</v>
      </c>
      <c r="P7" s="202">
        <f>'dXdata - Monthly'!CT18</f>
        <v>1020.4</v>
      </c>
      <c r="Q7" s="202">
        <f>'dXdata - Monthly'!CU18</f>
        <v>1020</v>
      </c>
      <c r="R7" s="202">
        <f>'dXdata - Monthly'!CV18</f>
        <v>1013</v>
      </c>
      <c r="S7" s="202">
        <f>'dXdata - Monthly'!CW18</f>
        <v>1025.8</v>
      </c>
      <c r="T7" s="107">
        <f>'dXdata - Monthly'!CX18</f>
        <v>1031.3</v>
      </c>
      <c r="U7" s="202">
        <f>'dXdata - Monthly'!CY18</f>
        <v>1036.8</v>
      </c>
      <c r="V7" s="202">
        <f>'dXdata - Monthly'!CZ18</f>
        <v>1023</v>
      </c>
      <c r="W7" s="202">
        <f>'dXdata - Monthly'!DA18</f>
        <v>1021.6</v>
      </c>
      <c r="X7" s="202">
        <f>'dXdata - Monthly'!DB18</f>
        <v>1034</v>
      </c>
      <c r="Y7" s="202">
        <f>'dXdata - Monthly'!DC18</f>
        <v>1059.0999999999999</v>
      </c>
      <c r="Z7" s="202">
        <f>'dXdata - Monthly'!DD18</f>
        <v>1069.2</v>
      </c>
      <c r="AA7" s="203">
        <f>'dXdata - Monthly'!DE18</f>
        <v>1065.0999999999999</v>
      </c>
      <c r="AB7" s="187"/>
    </row>
    <row r="8" spans="1:28" s="166" customFormat="1" ht="31.5" customHeight="1" x14ac:dyDescent="0.2">
      <c r="A8" s="196">
        <v>4</v>
      </c>
      <c r="B8" s="62" t="s">
        <v>12</v>
      </c>
      <c r="C8" s="62" t="s">
        <v>13</v>
      </c>
      <c r="D8" s="63"/>
      <c r="E8" s="70" t="s">
        <v>244</v>
      </c>
      <c r="F8" s="93">
        <f>'dXdata - Annual'!H19</f>
        <v>45990</v>
      </c>
      <c r="G8" s="93">
        <f>'dXdata - Annual'!I19</f>
        <v>53768.333333333336</v>
      </c>
      <c r="H8" s="157">
        <f>'dXdata - Monthly'!CL19</f>
        <v>54640</v>
      </c>
      <c r="I8" s="157">
        <f>'dXdata - Monthly'!CM19</f>
        <v>53900</v>
      </c>
      <c r="J8" s="157">
        <f>'dXdata - Monthly'!CN19</f>
        <v>53850</v>
      </c>
      <c r="K8" s="157">
        <f>'dXdata - Monthly'!CO19</f>
        <v>52270</v>
      </c>
      <c r="L8" s="157">
        <f>'dXdata - Monthly'!CP19</f>
        <v>52620</v>
      </c>
      <c r="M8" s="157">
        <f>'dXdata - Monthly'!CQ19</f>
        <v>51340</v>
      </c>
      <c r="N8" s="157">
        <f>'dXdata - Monthly'!CR19</f>
        <v>54410</v>
      </c>
      <c r="O8" s="157">
        <f>'dXdata - Monthly'!CS19</f>
        <v>54580</v>
      </c>
      <c r="P8" s="157">
        <f>'dXdata - Monthly'!CT19</f>
        <v>53520</v>
      </c>
      <c r="Q8" s="157">
        <f>'dXdata - Monthly'!CU19</f>
        <v>54580</v>
      </c>
      <c r="R8" s="157">
        <f>'dXdata - Monthly'!CV19</f>
        <v>54110</v>
      </c>
      <c r="S8" s="157">
        <f>'dXdata - Monthly'!CW19</f>
        <v>55400</v>
      </c>
      <c r="T8" s="156">
        <f>'dXdata - Monthly'!CX19</f>
        <v>55360</v>
      </c>
      <c r="U8" s="157">
        <f>'dXdata - Monthly'!CY19</f>
        <v>57530</v>
      </c>
      <c r="V8" s="157">
        <f>'dXdata - Monthly'!CZ19</f>
        <v>58110</v>
      </c>
      <c r="W8" s="157">
        <f>'dXdata - Monthly'!DA19</f>
        <v>59500</v>
      </c>
      <c r="X8" s="157">
        <f>'dXdata - Monthly'!DB19</f>
        <v>59110</v>
      </c>
      <c r="Y8" s="157">
        <f>'dXdata - Monthly'!DC19</f>
        <v>60440</v>
      </c>
      <c r="Z8" s="157" t="e">
        <f>'dXdata - Monthly'!DD19</f>
        <v>#N/A</v>
      </c>
      <c r="AA8" s="172" t="e">
        <f>'dXdata - Monthly'!DE19</f>
        <v>#N/A</v>
      </c>
      <c r="AB8" s="188"/>
    </row>
    <row r="9" spans="1:28" s="165" customFormat="1" ht="16.5" customHeight="1" x14ac:dyDescent="0.2">
      <c r="A9" s="195">
        <v>5</v>
      </c>
      <c r="B9" s="95" t="s">
        <v>14</v>
      </c>
      <c r="C9" s="96" t="s">
        <v>15</v>
      </c>
      <c r="D9" s="97"/>
      <c r="E9" s="102" t="s">
        <v>245</v>
      </c>
      <c r="F9" s="103">
        <f>'dXdata - Annual'!H20/100</f>
        <v>-0.13958310596966061</v>
      </c>
      <c r="G9" s="103">
        <f>'dXdata - Annual'!I20/100</f>
        <v>0.16913097050083348</v>
      </c>
      <c r="H9" s="159">
        <f>'dXdata - Monthly'!CL20/100</f>
        <v>0.31726133076181284</v>
      </c>
      <c r="I9" s="159">
        <f>'dXdata - Monthly'!CM20/100</f>
        <v>0.31367292225201071</v>
      </c>
      <c r="J9" s="159">
        <f>'dXdata - Monthly'!CN20/100</f>
        <v>0.31149537262542615</v>
      </c>
      <c r="K9" s="159">
        <f>'dXdata - Monthly'!CO20/100</f>
        <v>0.24393146120894804</v>
      </c>
      <c r="L9" s="159">
        <f>'dXdata - Monthly'!CP20/100</f>
        <v>0.21721027064538512</v>
      </c>
      <c r="M9" s="159">
        <f>'dXdata - Monthly'!CQ20/100</f>
        <v>0.14726256983240216</v>
      </c>
      <c r="N9" s="159">
        <f>'dXdata - Monthly'!CR20/100</f>
        <v>0.18721361553567539</v>
      </c>
      <c r="O9" s="159">
        <f>'dXdata - Monthly'!CS20/100</f>
        <v>0.12096939823372367</v>
      </c>
      <c r="P9" s="159">
        <f>'dXdata - Monthly'!CT20/100</f>
        <v>7.5346594333936201E-2</v>
      </c>
      <c r="Q9" s="159">
        <f>'dXdata - Monthly'!CU20/100</f>
        <v>9.7305991154000862E-2</v>
      </c>
      <c r="R9" s="159">
        <f>'dXdata - Monthly'!CV20/100</f>
        <v>4.7020123839009331E-2</v>
      </c>
      <c r="S9" s="159">
        <f>'dXdata - Monthly'!CW20/100</f>
        <v>5.323193916349811E-2</v>
      </c>
      <c r="T9" s="158">
        <f>'dXdata - Monthly'!CX20/100</f>
        <v>1.3177159590043841E-2</v>
      </c>
      <c r="U9" s="159">
        <f>'dXdata - Monthly'!CY20/100</f>
        <v>6.7346938775510123E-2</v>
      </c>
      <c r="V9" s="159">
        <f>'dXdata - Monthly'!CZ20/100</f>
        <v>7.9108635097492996E-2</v>
      </c>
      <c r="W9" s="159">
        <f>'dXdata - Monthly'!DA20/100</f>
        <v>0.138320260187488</v>
      </c>
      <c r="X9" s="159">
        <f>'dXdata - Monthly'!DB20/100</f>
        <v>0.12333713416951732</v>
      </c>
      <c r="Y9" s="159">
        <f>'dXdata - Monthly'!DC20/100</f>
        <v>0.17724970783015201</v>
      </c>
      <c r="Z9" s="159" t="e">
        <f>'dXdata - Monthly'!DD20/100</f>
        <v>#N/A</v>
      </c>
      <c r="AA9" s="173" t="e">
        <f>'dXdata - Monthly'!DE20/100</f>
        <v>#N/A</v>
      </c>
      <c r="AB9" s="187"/>
    </row>
    <row r="10" spans="1:28" s="165" customFormat="1" ht="31.5" customHeight="1" x14ac:dyDescent="0.2">
      <c r="A10" s="196">
        <v>6</v>
      </c>
      <c r="B10" s="59" t="s">
        <v>16</v>
      </c>
      <c r="C10" s="60" t="s">
        <v>13</v>
      </c>
      <c r="D10" s="61"/>
      <c r="E10" s="70" t="s">
        <v>246</v>
      </c>
      <c r="F10" s="93">
        <f>'dXdata - Annual'!H21</f>
        <v>14615.833333333334</v>
      </c>
      <c r="G10" s="93">
        <f>'dXdata - Annual'!I21</f>
        <v>16986.666666666668</v>
      </c>
      <c r="H10" s="157">
        <f>'dXdata - Monthly'!CL21</f>
        <v>17460</v>
      </c>
      <c r="I10" s="157">
        <f>'dXdata - Monthly'!CM21</f>
        <v>17040</v>
      </c>
      <c r="J10" s="157">
        <f>'dXdata - Monthly'!CN21</f>
        <v>17020</v>
      </c>
      <c r="K10" s="157">
        <f>'dXdata - Monthly'!CO21</f>
        <v>16600</v>
      </c>
      <c r="L10" s="157">
        <f>'dXdata - Monthly'!CP21</f>
        <v>16810</v>
      </c>
      <c r="M10" s="157">
        <f>'dXdata - Monthly'!CQ21</f>
        <v>16820</v>
      </c>
      <c r="N10" s="157">
        <f>'dXdata - Monthly'!CR21</f>
        <v>17040</v>
      </c>
      <c r="O10" s="157">
        <f>'dXdata - Monthly'!CS21</f>
        <v>16970</v>
      </c>
      <c r="P10" s="157">
        <f>'dXdata - Monthly'!CT21</f>
        <v>16800</v>
      </c>
      <c r="Q10" s="157">
        <f>'dXdata - Monthly'!CU21</f>
        <v>16970</v>
      </c>
      <c r="R10" s="157">
        <f>'dXdata - Monthly'!CV21</f>
        <v>16870</v>
      </c>
      <c r="S10" s="157">
        <f>'dXdata - Monthly'!CW21</f>
        <v>17440</v>
      </c>
      <c r="T10" s="156">
        <f>'dXdata - Monthly'!CX21</f>
        <v>17740</v>
      </c>
      <c r="U10" s="157">
        <f>'dXdata - Monthly'!CY21</f>
        <v>18450</v>
      </c>
      <c r="V10" s="157">
        <f>'dXdata - Monthly'!CZ21</f>
        <v>18790</v>
      </c>
      <c r="W10" s="157">
        <f>'dXdata - Monthly'!DA21</f>
        <v>19530</v>
      </c>
      <c r="X10" s="157">
        <f>'dXdata - Monthly'!DB21</f>
        <v>19850</v>
      </c>
      <c r="Y10" s="157">
        <f>'dXdata - Monthly'!DC21</f>
        <v>20480</v>
      </c>
      <c r="Z10" s="157" t="e">
        <f>'dXdata - Monthly'!DD21</f>
        <v>#N/A</v>
      </c>
      <c r="AA10" s="172" t="e">
        <f>'dXdata - Monthly'!DE21</f>
        <v>#N/A</v>
      </c>
      <c r="AB10" s="187"/>
    </row>
    <row r="11" spans="1:28" s="167" customFormat="1" ht="16.5" customHeight="1" x14ac:dyDescent="0.2">
      <c r="A11" s="195">
        <v>7</v>
      </c>
      <c r="B11" s="95" t="s">
        <v>17</v>
      </c>
      <c r="C11" s="96" t="s">
        <v>15</v>
      </c>
      <c r="D11" s="97"/>
      <c r="E11" s="102" t="s">
        <v>245</v>
      </c>
      <c r="F11" s="103">
        <f>'dXdata - Annual'!H22/100</f>
        <v>-0.12340063974410231</v>
      </c>
      <c r="G11" s="103">
        <f>'dXdata - Annual'!I22/100</f>
        <v>0.16220993215120583</v>
      </c>
      <c r="H11" s="159">
        <f>'dXdata - Monthly'!CL22/100</f>
        <v>0.32977913175932971</v>
      </c>
      <c r="I11" s="159">
        <f>'dXdata - Monthly'!CM22/100</f>
        <v>0.3087557603686637</v>
      </c>
      <c r="J11" s="159">
        <f>'dXdata - Monthly'!CN22/100</f>
        <v>0.30022918258212372</v>
      </c>
      <c r="K11" s="159">
        <f>'dXdata - Monthly'!CO22/100</f>
        <v>0.24344569288389509</v>
      </c>
      <c r="L11" s="159">
        <f>'dXdata - Monthly'!CP22/100</f>
        <v>0.23150183150183157</v>
      </c>
      <c r="M11" s="159">
        <f>'dXdata - Monthly'!CQ22/100</f>
        <v>0.18617771509167835</v>
      </c>
      <c r="N11" s="159">
        <f>'dXdata - Monthly'!CR22/100</f>
        <v>0.17355371900826455</v>
      </c>
      <c r="O11" s="159">
        <f>'dXdata - Monthly'!CS22/100</f>
        <v>0.11060209424083765</v>
      </c>
      <c r="P11" s="159">
        <f>'dXdata - Monthly'!CT22/100</f>
        <v>6.0606060606060552E-2</v>
      </c>
      <c r="Q11" s="159">
        <f>'dXdata - Monthly'!CU22/100</f>
        <v>5.3382991930478019E-2</v>
      </c>
      <c r="R11" s="159">
        <f>'dXdata - Monthly'!CV22/100</f>
        <v>2.1186440677966045E-2</v>
      </c>
      <c r="S11" s="159">
        <f>'dXdata - Monthly'!CW22/100</f>
        <v>4.4311377245509043E-2</v>
      </c>
      <c r="T11" s="158">
        <f>'dXdata - Monthly'!CX22/100</f>
        <v>1.6036655211912887E-2</v>
      </c>
      <c r="U11" s="159">
        <f>'dXdata - Monthly'!CY22/100</f>
        <v>8.2746478873239493E-2</v>
      </c>
      <c r="V11" s="159">
        <f>'dXdata - Monthly'!CZ22/100</f>
        <v>0.10399529964747355</v>
      </c>
      <c r="W11" s="159">
        <f>'dXdata - Monthly'!DA22/100</f>
        <v>0.17650602409638558</v>
      </c>
      <c r="X11" s="159">
        <f>'dXdata - Monthly'!DB22/100</f>
        <v>0.18084473527662115</v>
      </c>
      <c r="Y11" s="159">
        <f>'dXdata - Monthly'!DC22/100</f>
        <v>0.21759809750297254</v>
      </c>
      <c r="Z11" s="159" t="e">
        <f>'dXdata - Monthly'!DD22/100</f>
        <v>#N/A</v>
      </c>
      <c r="AA11" s="173" t="e">
        <f>'dXdata - Monthly'!DE22/100</f>
        <v>#N/A</v>
      </c>
      <c r="AB11" s="189"/>
    </row>
    <row r="12" spans="1:28" s="165" customFormat="1" ht="16.5" customHeight="1" thickBot="1" x14ac:dyDescent="0.25">
      <c r="A12" s="196">
        <v>8</v>
      </c>
      <c r="B12" s="64" t="s">
        <v>18</v>
      </c>
      <c r="C12" s="65" t="s">
        <v>11</v>
      </c>
      <c r="D12" s="66"/>
      <c r="E12" s="70" t="s">
        <v>231</v>
      </c>
      <c r="F12" s="149">
        <f>'dXdata - Annual'!H29</f>
        <v>1422.8</v>
      </c>
      <c r="G12" s="149">
        <f>'dXdata - Annual'!I29</f>
        <v>1509.8</v>
      </c>
      <c r="H12" s="205">
        <f>'dXdata - Monthly'!CL29</f>
        <v>1487.9</v>
      </c>
      <c r="I12" s="205">
        <f>'dXdata - Monthly'!CM29</f>
        <v>1495.2</v>
      </c>
      <c r="J12" s="205">
        <f>'dXdata - Monthly'!CN29</f>
        <v>1502.5</v>
      </c>
      <c r="K12" s="205">
        <f>'dXdata - Monthly'!CO29</f>
        <v>1509.8</v>
      </c>
      <c r="L12" s="205">
        <f>'dXdata - Monthly'!CP29</f>
        <v>1514.2</v>
      </c>
      <c r="M12" s="205">
        <f>'dXdata - Monthly'!CQ29</f>
        <v>1518.6</v>
      </c>
      <c r="N12" s="205">
        <f>'dXdata - Monthly'!CR29</f>
        <v>1523</v>
      </c>
      <c r="O12" s="205">
        <f>'dXdata - Monthly'!CS29</f>
        <v>1527.4</v>
      </c>
      <c r="P12" s="205">
        <f>'dXdata - Monthly'!CT29</f>
        <v>1531.8</v>
      </c>
      <c r="Q12" s="205">
        <f>'dXdata - Monthly'!CU29</f>
        <v>1536.2</v>
      </c>
      <c r="R12" s="205">
        <f>'dXdata - Monthly'!CV29</f>
        <v>1540.6</v>
      </c>
      <c r="S12" s="205">
        <f>'dXdata - Monthly'!CW29</f>
        <v>1545</v>
      </c>
      <c r="T12" s="242">
        <f>'dXdata - Monthly'!CX29</f>
        <v>1549.4</v>
      </c>
      <c r="U12" s="243">
        <f>'dXdata - Monthly'!CY29</f>
        <v>1553.8</v>
      </c>
      <c r="V12" s="243">
        <f>'dXdata - Monthly'!CZ29</f>
        <v>1558.2</v>
      </c>
      <c r="W12" s="243">
        <f>'dXdata - Monthly'!DA29</f>
        <v>1562.6</v>
      </c>
      <c r="X12" s="243">
        <f>'dXdata - Monthly'!DB29</f>
        <v>1567.7133839773423</v>
      </c>
      <c r="Y12" s="243">
        <f>'dXdata - Monthly'!DC29</f>
        <v>1572.0033632208135</v>
      </c>
      <c r="Z12" s="243">
        <f>'dXdata - Monthly'!DD29</f>
        <v>1578.8793841546744</v>
      </c>
      <c r="AA12" s="244">
        <f>'dXdata - Monthly'!DE29</f>
        <v>1582.8402201519068</v>
      </c>
      <c r="AB12" s="187"/>
    </row>
    <row r="13" spans="1:28" s="165" customFormat="1" ht="16.5" customHeight="1" thickBot="1" x14ac:dyDescent="0.25">
      <c r="A13" s="197"/>
      <c r="B13" s="55" t="s">
        <v>19</v>
      </c>
      <c r="C13" s="56"/>
      <c r="D13" s="57"/>
      <c r="E13" s="184" t="s">
        <v>19</v>
      </c>
      <c r="F13" s="185"/>
      <c r="G13" s="185"/>
      <c r="H13" s="185"/>
      <c r="I13" s="185"/>
      <c r="J13" s="185"/>
      <c r="K13" s="185"/>
      <c r="L13" s="185"/>
      <c r="M13" s="185"/>
      <c r="N13" s="185"/>
      <c r="O13" s="185"/>
      <c r="P13" s="185"/>
      <c r="Q13" s="185"/>
      <c r="R13" s="185"/>
      <c r="S13" s="185"/>
      <c r="T13" s="184"/>
      <c r="U13" s="185"/>
      <c r="V13" s="185"/>
      <c r="W13" s="185"/>
      <c r="X13" s="185"/>
      <c r="Y13" s="185"/>
      <c r="Z13" s="185"/>
      <c r="AA13" s="255"/>
      <c r="AB13" s="187"/>
    </row>
    <row r="14" spans="1:28" s="165" customFormat="1" ht="16.5" customHeight="1" x14ac:dyDescent="0.2">
      <c r="A14" s="195">
        <v>10</v>
      </c>
      <c r="B14" s="100" t="s">
        <v>20</v>
      </c>
      <c r="C14" s="96" t="s">
        <v>21</v>
      </c>
      <c r="D14" s="97"/>
      <c r="E14" s="102" t="s">
        <v>22</v>
      </c>
      <c r="F14" s="153">
        <f>'dXdata - Annual'!H27</f>
        <v>77.635833333333309</v>
      </c>
      <c r="G14" s="153">
        <f>'dXdata - Annual'!I27</f>
        <v>76.55</v>
      </c>
      <c r="H14" s="206">
        <f>'dXdata - Monthly'!CL27</f>
        <v>74.150000000000006</v>
      </c>
      <c r="I14" s="206">
        <f>'dXdata - Monthly'!CM27</f>
        <v>77.25</v>
      </c>
      <c r="J14" s="206">
        <f>'dXdata - Monthly'!CN27</f>
        <v>81.28</v>
      </c>
      <c r="K14" s="206">
        <f>'dXdata - Monthly'!CO27</f>
        <v>85.35</v>
      </c>
      <c r="L14" s="206">
        <f>'dXdata - Monthly'!CP27</f>
        <v>80.02</v>
      </c>
      <c r="M14" s="206">
        <f>'dXdata - Monthly'!CQ27</f>
        <v>79.77</v>
      </c>
      <c r="N14" s="206">
        <f>'dXdata - Monthly'!CR27</f>
        <v>81.8</v>
      </c>
      <c r="O14" s="206">
        <f>'dXdata - Monthly'!CS27</f>
        <v>76.680000000000007</v>
      </c>
      <c r="P14" s="206">
        <f>'dXdata - Monthly'!CT27</f>
        <v>70.239999999999995</v>
      </c>
      <c r="Q14" s="206">
        <f>'dXdata - Monthly'!CU27</f>
        <v>71.989999999999995</v>
      </c>
      <c r="R14" s="206">
        <f>'dXdata - Monthly'!CV27</f>
        <v>69.95</v>
      </c>
      <c r="S14" s="206">
        <f>'dXdata - Monthly'!CW27</f>
        <v>70.12</v>
      </c>
      <c r="T14" s="236">
        <f>'dXdata - Monthly'!CX27</f>
        <v>75.739999999999995</v>
      </c>
      <c r="U14" s="237">
        <f>'dXdata - Monthly'!CY27</f>
        <v>71.53</v>
      </c>
      <c r="V14" s="237">
        <f>'dXdata - Monthly'!CZ27</f>
        <v>68.239999999999995</v>
      </c>
      <c r="W14" s="237">
        <f>'dXdata - Monthly'!DA27</f>
        <v>63.54</v>
      </c>
      <c r="X14" s="237">
        <f>'dXdata - Monthly'!DB27</f>
        <v>62.17</v>
      </c>
      <c r="Y14" s="237">
        <f>'dXdata - Monthly'!DC27</f>
        <v>68.17</v>
      </c>
      <c r="Z14" s="237">
        <f>'dXdata - Monthly'!DD27</f>
        <v>68.39</v>
      </c>
      <c r="AA14" s="238">
        <f>'dXdata - Monthly'!DE27</f>
        <v>64.86</v>
      </c>
      <c r="AB14" s="187"/>
    </row>
    <row r="15" spans="1:28" s="168" customFormat="1" ht="16.5" customHeight="1" thickBot="1" x14ac:dyDescent="0.25">
      <c r="A15" s="196">
        <v>12</v>
      </c>
      <c r="B15" s="67" t="s">
        <v>23</v>
      </c>
      <c r="C15" s="65" t="s">
        <v>21</v>
      </c>
      <c r="D15" s="68"/>
      <c r="E15" s="70" t="s">
        <v>224</v>
      </c>
      <c r="F15" s="154">
        <f>'dXdata - Annual'!H28</f>
        <v>2.7254886250000001</v>
      </c>
      <c r="G15" s="154">
        <f>'dXdata - Annual'!I28</f>
        <v>1.4564173490000001</v>
      </c>
      <c r="H15" s="207">
        <f>'dXdata - Monthly'!CL28</f>
        <v>2.9460000000000002</v>
      </c>
      <c r="I15" s="207">
        <f>'dXdata - Monthly'!CM28</f>
        <v>2.0139999999999998</v>
      </c>
      <c r="J15" s="207">
        <f>'dXdata - Monthly'!CN28</f>
        <v>1.7601</v>
      </c>
      <c r="K15" s="207">
        <f>'dXdata - Monthly'!CO28</f>
        <v>1.5331999999999999</v>
      </c>
      <c r="L15" s="207">
        <f>'dXdata - Monthly'!CP28</f>
        <v>1.2884</v>
      </c>
      <c r="M15" s="207">
        <f>'dXdata - Monthly'!CQ28</f>
        <v>1.0528999999999999</v>
      </c>
      <c r="N15" s="207">
        <f>'dXdata - Monthly'!CR28</f>
        <v>0.9052</v>
      </c>
      <c r="O15" s="207">
        <f>'dXdata - Monthly'!CS28</f>
        <v>0.79920000000000002</v>
      </c>
      <c r="P15" s="207">
        <f>'dXdata - Monthly'!CT28</f>
        <v>0.69510000000000005</v>
      </c>
      <c r="Q15" s="207">
        <f>'dXdata - Monthly'!CU28</f>
        <v>0.9284</v>
      </c>
      <c r="R15" s="207">
        <f>'dXdata - Monthly'!CV28</f>
        <v>1.6188</v>
      </c>
      <c r="S15" s="207">
        <f>'dXdata - Monthly'!CW28</f>
        <v>1.9154</v>
      </c>
      <c r="T15" s="239">
        <f>'dXdata - Monthly'!CX28</f>
        <v>1.9305000000000001</v>
      </c>
      <c r="U15" s="240">
        <f>'dXdata - Monthly'!CY28</f>
        <v>2.0714999999999999</v>
      </c>
      <c r="V15" s="240">
        <f>'dXdata - Monthly'!CZ28</f>
        <v>1.9519</v>
      </c>
      <c r="W15" s="240">
        <f>'dXdata - Monthly'!DA28</f>
        <v>2.1023000000000001</v>
      </c>
      <c r="X15" s="240">
        <f>'dXdata - Monthly'!DB28</f>
        <v>1.9653</v>
      </c>
      <c r="Y15" s="240">
        <f>'dXdata - Monthly'!DC28</f>
        <v>1.3413999999999999</v>
      </c>
      <c r="Z15" s="240">
        <f>'dXdata - Monthly'!DD28</f>
        <v>1.1935</v>
      </c>
      <c r="AA15" s="241">
        <f>'dXdata - Monthly'!DE28</f>
        <v>0.89849999999999997</v>
      </c>
      <c r="AB15" s="190"/>
    </row>
    <row r="16" spans="1:28" s="165" customFormat="1" ht="16.5" customHeight="1" thickBot="1" x14ac:dyDescent="0.25">
      <c r="A16" s="197"/>
      <c r="B16" s="55" t="s">
        <v>24</v>
      </c>
      <c r="C16" s="56"/>
      <c r="D16" s="57"/>
      <c r="E16" s="182" t="s">
        <v>24</v>
      </c>
      <c r="F16" s="183"/>
      <c r="G16" s="183"/>
      <c r="H16" s="183"/>
      <c r="I16" s="183"/>
      <c r="J16" s="183"/>
      <c r="K16" s="183"/>
      <c r="L16" s="183"/>
      <c r="M16" s="183"/>
      <c r="N16" s="183"/>
      <c r="O16" s="183"/>
      <c r="P16" s="183"/>
      <c r="Q16" s="183"/>
      <c r="R16" s="183"/>
      <c r="S16" s="183"/>
      <c r="T16" s="182"/>
      <c r="U16" s="183"/>
      <c r="V16" s="183"/>
      <c r="W16" s="183"/>
      <c r="X16" s="183"/>
      <c r="Y16" s="183"/>
      <c r="Z16" s="183"/>
      <c r="AA16" s="256"/>
      <c r="AB16" s="187"/>
    </row>
    <row r="17" spans="1:28" s="165" customFormat="1" ht="16.5" customHeight="1" x14ac:dyDescent="0.2">
      <c r="A17" s="195">
        <v>14</v>
      </c>
      <c r="B17" s="101" t="s">
        <v>25</v>
      </c>
      <c r="C17" s="96" t="s">
        <v>26</v>
      </c>
      <c r="D17" s="97"/>
      <c r="E17" s="214" t="s">
        <v>258</v>
      </c>
      <c r="F17" s="103">
        <f>'dXdata - Annual'!H14/100</f>
        <v>3.8101186758276118E-2</v>
      </c>
      <c r="G17" s="103">
        <f>'dXdata - Annual'!I14/100</f>
        <v>3.3694344163658352E-2</v>
      </c>
      <c r="H17" s="99">
        <f>'dXdata - Monthly'!CL14/100</f>
        <v>4.1358024691357853E-2</v>
      </c>
      <c r="I17" s="99">
        <f>'dXdata - Monthly'!CM14/100</f>
        <v>5.139318885448918E-2</v>
      </c>
      <c r="J17" s="99">
        <f>'dXdata - Monthly'!CN14/100</f>
        <v>4.2305334150827711E-2</v>
      </c>
      <c r="K17" s="99">
        <f>'dXdata - Monthly'!CO14/100</f>
        <v>3.5628019323671545E-2</v>
      </c>
      <c r="L17" s="99">
        <f>'dXdata - Monthly'!CP14/100</f>
        <v>3.616636528028927E-2</v>
      </c>
      <c r="M17" s="99">
        <f>'dXdata - Monthly'!CQ14/100</f>
        <v>3.6122817579771205E-2</v>
      </c>
      <c r="N17" s="99">
        <f>'dXdata - Monthly'!CR14/100</f>
        <v>2.9114676173499499E-2</v>
      </c>
      <c r="O17" s="99">
        <f>'dXdata - Monthly'!CS14/100</f>
        <v>2.3049645390071039E-2</v>
      </c>
      <c r="P17" s="99">
        <f>'dXdata - Monthly'!CT14/100</f>
        <v>2.1364985163204731E-2</v>
      </c>
      <c r="Q17" s="99">
        <f>'dXdata - Monthly'!CU14/100</f>
        <v>3.2835820895522394E-2</v>
      </c>
      <c r="R17" s="99">
        <f>'dXdata - Monthly'!CV14/100</f>
        <v>3.0375223347230529E-2</v>
      </c>
      <c r="S17" s="99">
        <f>'dXdata - Monthly'!CW14/100</f>
        <v>2.3724792408066353E-2</v>
      </c>
      <c r="T17" s="227">
        <f>'dXdata - Monthly'!CX14/100</f>
        <v>2.6674570243034879E-2</v>
      </c>
      <c r="U17" s="228">
        <f>'dXdata - Monthly'!CY14/100</f>
        <v>2.8268551236749095E-2</v>
      </c>
      <c r="V17" s="228">
        <f>'dXdata - Monthly'!CZ14/100</f>
        <v>3.0000000000000027E-2</v>
      </c>
      <c r="W17" s="228">
        <f>'dXdata - Monthly'!DA14/100</f>
        <v>1.574344023323615E-2</v>
      </c>
      <c r="X17" s="228">
        <f>'dXdata - Monthly'!DB14/100</f>
        <v>1.8033740546829602E-2</v>
      </c>
      <c r="Y17" s="228">
        <f>'dXdata - Monthly'!DC14/100</f>
        <v>1.8593840790238403E-2</v>
      </c>
      <c r="Z17" s="228">
        <f>'dXdata - Monthly'!DD14/100</f>
        <v>1.3279445727482742E-2</v>
      </c>
      <c r="AA17" s="229" t="e">
        <f>'dXdata - Monthly'!DE14/100</f>
        <v>#N/A</v>
      </c>
      <c r="AB17" s="187"/>
    </row>
    <row r="18" spans="1:28" s="165" customFormat="1" ht="16.5" customHeight="1" x14ac:dyDescent="0.2">
      <c r="A18" s="196">
        <v>15</v>
      </c>
      <c r="B18" s="59" t="s">
        <v>27</v>
      </c>
      <c r="C18" s="60" t="s">
        <v>15</v>
      </c>
      <c r="D18" s="61"/>
      <c r="E18" s="215" t="s">
        <v>259</v>
      </c>
      <c r="F18" s="91">
        <f>'dXdata - Annual'!H15/100</f>
        <v>3.9021164021163957E-2</v>
      </c>
      <c r="G18" s="91">
        <f>'dXdata - Annual'!I15/100</f>
        <v>2.3551877784850461E-2</v>
      </c>
      <c r="H18" s="90">
        <f>'dXdata - Monthly'!CL15/100</f>
        <v>2.8589993502274202E-2</v>
      </c>
      <c r="I18" s="90">
        <f>'dXdata - Monthly'!CM15/100</f>
        <v>2.7831715210355989E-2</v>
      </c>
      <c r="J18" s="90">
        <f>'dXdata - Monthly'!CN15/100</f>
        <v>2.8976175144880933E-2</v>
      </c>
      <c r="K18" s="90">
        <f>'dXdata - Monthly'!CO15/100</f>
        <v>2.6854219948849067E-2</v>
      </c>
      <c r="L18" s="90">
        <f>'dXdata - Monthly'!CP15/100</f>
        <v>2.866242038216571E-2</v>
      </c>
      <c r="M18" s="90">
        <f>'dXdata - Monthly'!CQ15/100</f>
        <v>2.6717557251908497E-2</v>
      </c>
      <c r="N18" s="90">
        <f>'dXdata - Monthly'!CR15/100</f>
        <v>2.5300442757748343E-2</v>
      </c>
      <c r="O18" s="90">
        <f>'dXdata - Monthly'!CS15/100</f>
        <v>1.953371140516702E-2</v>
      </c>
      <c r="P18" s="90">
        <f>'dXdata - Monthly'!CT15/100</f>
        <v>1.6403785488958933E-2</v>
      </c>
      <c r="Q18" s="90">
        <f>'dXdata - Monthly'!CU15/100</f>
        <v>2.0176544766708826E-2</v>
      </c>
      <c r="R18" s="90">
        <f>'dXdata - Monthly'!CV15/100</f>
        <v>1.8891687657430767E-2</v>
      </c>
      <c r="S18" s="90">
        <f>'dXdata - Monthly'!CW15/100</f>
        <v>1.831964624131377E-2</v>
      </c>
      <c r="T18" s="89">
        <f>'dXdata - Monthly'!CX15/100</f>
        <v>1.8951358180669509E-2</v>
      </c>
      <c r="U18" s="90">
        <f>'dXdata - Monthly'!CY15/100</f>
        <v>2.6448362720402852E-2</v>
      </c>
      <c r="V18" s="90">
        <f>'dXdata - Monthly'!CZ15/100</f>
        <v>2.3153942428034924E-2</v>
      </c>
      <c r="W18" s="90">
        <f>'dXdata - Monthly'!DA15/100</f>
        <v>1.7434620174346271E-2</v>
      </c>
      <c r="X18" s="90">
        <f>'dXdata - Monthly'!DB15/100</f>
        <v>1.7337461300309664E-2</v>
      </c>
      <c r="Y18" s="90">
        <f>'dXdata - Monthly'!DC15/100</f>
        <v>1.8587360594795488E-2</v>
      </c>
      <c r="Z18" s="90">
        <f>'dXdata - Monthly'!DD15/100</f>
        <v>1.7273288093769379E-2</v>
      </c>
      <c r="AA18" s="171" t="e">
        <f>'dXdata - Monthly'!DE15/100</f>
        <v>#N/A</v>
      </c>
      <c r="AB18" s="187"/>
    </row>
    <row r="19" spans="1:28" s="165" customFormat="1" ht="16.5" customHeight="1" x14ac:dyDescent="0.2">
      <c r="A19" s="195">
        <v>16</v>
      </c>
      <c r="B19" s="101" t="s">
        <v>28</v>
      </c>
      <c r="C19" s="96" t="s">
        <v>15</v>
      </c>
      <c r="D19" s="97"/>
      <c r="E19" s="102" t="s">
        <v>29</v>
      </c>
      <c r="F19" s="103">
        <f>'dXdata - Annual'!H23/100</f>
        <v>3.9312343630012903E-2</v>
      </c>
      <c r="G19" s="103">
        <f>'dXdata - Annual'!I23/100</f>
        <v>4.0613976546858721E-2</v>
      </c>
      <c r="H19" s="99">
        <f>'dXdata - Monthly'!CL23/100</f>
        <v>4.2228739002932558E-2</v>
      </c>
      <c r="I19" s="99">
        <f>'dXdata - Monthly'!CM23/100</f>
        <v>3.7165082108902237E-2</v>
      </c>
      <c r="J19" s="99">
        <f>'dXdata - Monthly'!CN23/100</f>
        <v>4.7205328699681193E-2</v>
      </c>
      <c r="K19" s="99">
        <f>'dXdata - Monthly'!CO23/100</f>
        <v>4.6843758926021106E-2</v>
      </c>
      <c r="L19" s="99">
        <f>'dXdata - Monthly'!CP23/100</f>
        <v>5.659832515160268E-2</v>
      </c>
      <c r="M19" s="99">
        <f>'dXdata - Monthly'!CQ23/100</f>
        <v>4.6618705035971209E-2</v>
      </c>
      <c r="N19" s="99">
        <f>'dXdata - Monthly'!CR23/100</f>
        <v>4.3741007194244785E-2</v>
      </c>
      <c r="O19" s="99">
        <f>'dXdata - Monthly'!CS23/100</f>
        <v>4.6405041535376723E-2</v>
      </c>
      <c r="P19" s="99">
        <f>'dXdata - Monthly'!CT23/100</f>
        <v>2.6367461430575112E-2</v>
      </c>
      <c r="Q19" s="99">
        <f>'dXdata - Monthly'!CU23/100</f>
        <v>4.564907275320973E-2</v>
      </c>
      <c r="R19" s="99">
        <f>'dXdata - Monthly'!CV23/100</f>
        <v>2.7987685418416008E-2</v>
      </c>
      <c r="S19" s="99">
        <f>'dXdata - Monthly'!CW23/100</f>
        <v>2.1824286513710156E-2</v>
      </c>
      <c r="T19" s="98">
        <f>'dXdata - Monthly'!CX23/100</f>
        <v>3.2357906584130625E-2</v>
      </c>
      <c r="U19" s="99">
        <f>'dXdata - Monthly'!CY23/100</f>
        <v>2.6111111111110974E-2</v>
      </c>
      <c r="V19" s="99">
        <f>'dXdata - Monthly'!CZ23/100</f>
        <v>2.433628318584069E-2</v>
      </c>
      <c r="W19" s="99">
        <f>'dXdata - Monthly'!DA23/100</f>
        <v>1.3642564802183177E-3</v>
      </c>
      <c r="X19" s="99">
        <f>'dXdata - Monthly'!DB23/100</f>
        <v>4.9193768789286274E-3</v>
      </c>
      <c r="Y19" s="99">
        <f>'dXdata - Monthly'!DC23/100</f>
        <v>3.9043167445697025E-2</v>
      </c>
      <c r="Z19" s="99">
        <f>'dXdata - Monthly'!DD23/100</f>
        <v>3.4739454094292688E-2</v>
      </c>
      <c r="AA19" s="174">
        <f>'dXdata - Monthly'!DE23/100</f>
        <v>2.8469750889679624E-2</v>
      </c>
      <c r="AB19" s="187"/>
    </row>
    <row r="20" spans="1:28" s="165" customFormat="1" ht="17.45" customHeight="1" x14ac:dyDescent="0.2">
      <c r="A20" s="196">
        <v>17</v>
      </c>
      <c r="B20" s="62" t="s">
        <v>30</v>
      </c>
      <c r="C20" s="60" t="s">
        <v>15</v>
      </c>
      <c r="D20" s="61"/>
      <c r="E20" s="70" t="s">
        <v>31</v>
      </c>
      <c r="F20" s="91">
        <f>'dXdata - Annual'!H24/100</f>
        <v>2.3026892609362637E-2</v>
      </c>
      <c r="G20" s="91">
        <f>'dXdata - Annual'!I24/100</f>
        <v>3.0655470337728197E-2</v>
      </c>
      <c r="H20" s="90">
        <f>'dXdata - Monthly'!CL24/100</f>
        <v>2.0583978612928044E-2</v>
      </c>
      <c r="I20" s="90">
        <f>'dXdata - Monthly'!CM24/100</f>
        <v>6.0867770717518699E-3</v>
      </c>
      <c r="J20" s="90">
        <f>'dXdata - Monthly'!CN24/100</f>
        <v>1.115877393326814E-2</v>
      </c>
      <c r="K20" s="90">
        <f>'dXdata - Monthly'!CO24/100</f>
        <v>2.0225246719207668E-2</v>
      </c>
      <c r="L20" s="90">
        <f>'dXdata - Monthly'!CP24/100</f>
        <v>2.0619226357051046E-2</v>
      </c>
      <c r="M20" s="90">
        <f>'dXdata - Monthly'!CQ24/100</f>
        <v>3.3952930595113173E-2</v>
      </c>
      <c r="N20" s="90">
        <f>'dXdata - Monthly'!CR24/100</f>
        <v>3.4500010852907659E-2</v>
      </c>
      <c r="O20" s="90">
        <f>'dXdata - Monthly'!CS24/100</f>
        <v>4.6090359224824962E-2</v>
      </c>
      <c r="P20" s="90">
        <f>'dXdata - Monthly'!CT24/100</f>
        <v>3.4513239162178078E-2</v>
      </c>
      <c r="Q20" s="90">
        <f>'dXdata - Monthly'!CU24/100</f>
        <v>3.9092283025330632E-2</v>
      </c>
      <c r="R20" s="90">
        <f>'dXdata - Monthly'!CV24/100</f>
        <v>4.9280416829455609E-2</v>
      </c>
      <c r="S20" s="90">
        <f>'dXdata - Monthly'!CW24/100</f>
        <v>5.190930677410388E-2</v>
      </c>
      <c r="T20" s="89">
        <f>'dXdata - Monthly'!CX24/100</f>
        <v>6.0283381979426842E-2</v>
      </c>
      <c r="U20" s="90">
        <f>'dXdata - Monthly'!CY24/100</f>
        <v>6.7303163209547545E-2</v>
      </c>
      <c r="V20" s="90">
        <f>'dXdata - Monthly'!CZ24/100</f>
        <v>5.5104262633446366E-2</v>
      </c>
      <c r="W20" s="90">
        <f>'dXdata - Monthly'!DA24/100</f>
        <v>4.9091018754390703E-2</v>
      </c>
      <c r="X20" s="90">
        <f>'dXdata - Monthly'!DB24/100</f>
        <v>3.9596429484327178E-2</v>
      </c>
      <c r="Y20" s="90">
        <f>'dXdata - Monthly'!DC24/100</f>
        <v>4.5575842696629065E-2</v>
      </c>
      <c r="Z20" s="90" t="e">
        <f>'dXdata - Monthly'!DD24/100</f>
        <v>#N/A</v>
      </c>
      <c r="AA20" s="171" t="e">
        <f>'dXdata - Monthly'!DE24/100</f>
        <v>#N/A</v>
      </c>
      <c r="AB20" s="187"/>
    </row>
    <row r="21" spans="1:28" s="165" customFormat="1" ht="16.5" customHeight="1" x14ac:dyDescent="0.2">
      <c r="A21" s="195">
        <v>18</v>
      </c>
      <c r="B21" s="100" t="s">
        <v>32</v>
      </c>
      <c r="C21" s="96"/>
      <c r="D21" s="97"/>
      <c r="E21" s="102" t="s">
        <v>33</v>
      </c>
      <c r="F21" s="103">
        <f>'dXdata - Annual'!H25/100</f>
        <v>1.8350754936120817E-2</v>
      </c>
      <c r="G21" s="103">
        <f>'dXdata - Annual'!I25/100</f>
        <v>5.1551094890510907E-2</v>
      </c>
      <c r="H21" s="99">
        <f>'dXdata - Monthly'!CL25/100</f>
        <v>0</v>
      </c>
      <c r="I21" s="99">
        <f>'dXdata - Monthly'!CM25/100</f>
        <v>1.6438356164383494E-2</v>
      </c>
      <c r="J21" s="99">
        <f>'dXdata - Monthly'!CN25/100</f>
        <v>3.8567493112947826E-2</v>
      </c>
      <c r="K21" s="99">
        <f>'dXdata - Monthly'!CO25/100</f>
        <v>5.2197802197802234E-2</v>
      </c>
      <c r="L21" s="99">
        <f>'dXdata - Monthly'!CP25/100</f>
        <v>7.4792243767312971E-2</v>
      </c>
      <c r="M21" s="99">
        <f>'dXdata - Monthly'!CQ25/100</f>
        <v>8.3333333333333245E-2</v>
      </c>
      <c r="N21" s="99">
        <f>'dXdata - Monthly'!CR25/100</f>
        <v>9.2436974789915846E-2</v>
      </c>
      <c r="O21" s="99">
        <f>'dXdata - Monthly'!CS25/100</f>
        <v>8.0332409972299068E-2</v>
      </c>
      <c r="P21" s="99">
        <f>'dXdata - Monthly'!CT25/100</f>
        <v>5.7065217391304435E-2</v>
      </c>
      <c r="Q21" s="99">
        <f>'dXdata - Monthly'!CU25/100</f>
        <v>4.2895442359249358E-2</v>
      </c>
      <c r="R21" s="99">
        <f>'dXdata - Monthly'!CV25/100</f>
        <v>3.7433155080213831E-2</v>
      </c>
      <c r="S21" s="99">
        <f>'dXdata - Monthly'!CW25/100</f>
        <v>4.6070460704607186E-2</v>
      </c>
      <c r="T21" s="98">
        <f>'dXdata - Monthly'!CX25/100</f>
        <v>4.3360433604336057E-2</v>
      </c>
      <c r="U21" s="99">
        <f>'dXdata - Monthly'!CY25/100</f>
        <v>4.0431266846361114E-2</v>
      </c>
      <c r="V21" s="99">
        <f>'dXdata - Monthly'!CZ25/100</f>
        <v>3.7135278514588865E-2</v>
      </c>
      <c r="W21" s="99">
        <f>'dXdata - Monthly'!DA25/100</f>
        <v>2.3498694516971508E-2</v>
      </c>
      <c r="X21" s="99">
        <f>'dXdata - Monthly'!DB25/100</f>
        <v>7.7319587628867925E-3</v>
      </c>
      <c r="Y21" s="99">
        <f>'dXdata - Monthly'!DC25/100</f>
        <v>1.2820512820512775E-2</v>
      </c>
      <c r="Z21" s="99">
        <f>'dXdata - Monthly'!DD25/100</f>
        <v>2.564102564102555E-2</v>
      </c>
      <c r="AA21" s="174">
        <f>'dXdata - Monthly'!DE25/100</f>
        <v>3.8461538461538547E-2</v>
      </c>
      <c r="AB21" s="187"/>
    </row>
    <row r="22" spans="1:28" s="165" customFormat="1" ht="16.5" customHeight="1" thickBot="1" x14ac:dyDescent="0.25">
      <c r="A22" s="196">
        <v>19</v>
      </c>
      <c r="B22" s="69" t="s">
        <v>34</v>
      </c>
      <c r="C22" s="65"/>
      <c r="D22" s="68"/>
      <c r="E22" s="70" t="s">
        <v>35</v>
      </c>
      <c r="F22" s="91">
        <f>'dXdata - Annual'!H26/100</f>
        <v>1.8417475185757315E-2</v>
      </c>
      <c r="G22" s="91">
        <f>'dXdata - Annual'!I26/100</f>
        <v>5.1559147649697712E-2</v>
      </c>
      <c r="H22" s="90">
        <f>'dXdata - Monthly'!CL26/100</f>
        <v>2.6877814906292041E-3</v>
      </c>
      <c r="I22" s="90">
        <f>'dXdata - Monthly'!CM26/100</f>
        <v>1.4619453423449835E-2</v>
      </c>
      <c r="J22" s="90">
        <f>'dXdata - Monthly'!CN26/100</f>
        <v>3.8693355160354104E-2</v>
      </c>
      <c r="K22" s="90">
        <f>'dXdata - Monthly'!CO26/100</f>
        <v>5.2845829324254412E-2</v>
      </c>
      <c r="L22" s="90">
        <f>'dXdata - Monthly'!CP26/100</f>
        <v>7.3810582481102616E-2</v>
      </c>
      <c r="M22" s="90">
        <f>'dXdata - Monthly'!CQ26/100</f>
        <v>7.5992326988342906E-2</v>
      </c>
      <c r="N22" s="90">
        <f>'dXdata - Monthly'!CR26/100</f>
        <v>8.7573349179232096E-2</v>
      </c>
      <c r="O22" s="90">
        <f>'dXdata - Monthly'!CS26/100</f>
        <v>7.8597161973384289E-2</v>
      </c>
      <c r="P22" s="90">
        <f>'dXdata - Monthly'!CT26/100</f>
        <v>6.3754256321089553E-2</v>
      </c>
      <c r="Q22" s="90">
        <f>'dXdata - Monthly'!CU26/100</f>
        <v>4.5311606632361334E-2</v>
      </c>
      <c r="R22" s="90">
        <f>'dXdata - Monthly'!CV26/100</f>
        <v>4.2122577415433016E-2</v>
      </c>
      <c r="S22" s="90">
        <f>'dXdata - Monthly'!CW26/100</f>
        <v>4.4200491116568097E-2</v>
      </c>
      <c r="T22" s="233">
        <f>'dXdata - Monthly'!CX26/100</f>
        <v>4.2599434905455258E-2</v>
      </c>
      <c r="U22" s="234">
        <f>'dXdata - Monthly'!CY26/100</f>
        <v>3.67098689450438E-2</v>
      </c>
      <c r="V22" s="234">
        <f>'dXdata - Monthly'!CZ26/100</f>
        <v>3.768178236263342E-2</v>
      </c>
      <c r="W22" s="234">
        <f>'dXdata - Monthly'!DA26/100</f>
        <v>1.8066783831282907E-2</v>
      </c>
      <c r="X22" s="234">
        <f>'dXdata - Monthly'!DB26/100</f>
        <v>-9.6618357487932016E-4</v>
      </c>
      <c r="Y22" s="234">
        <f>'dXdata - Monthly'!DC26/100</f>
        <v>9.5309928688973589E-3</v>
      </c>
      <c r="Z22" s="234">
        <f>'dXdata - Monthly'!DD26/100</f>
        <v>2.3084278104084088E-2</v>
      </c>
      <c r="AA22" s="235">
        <f>'dXdata - Monthly'!DE26/100</f>
        <v>3.8241308793455886E-2</v>
      </c>
      <c r="AB22" s="187"/>
    </row>
    <row r="23" spans="1:28" s="165" customFormat="1" ht="16.5" customHeight="1" thickBot="1" x14ac:dyDescent="0.25">
      <c r="A23" s="197"/>
      <c r="B23" s="55" t="s">
        <v>36</v>
      </c>
      <c r="C23" s="56"/>
      <c r="D23" s="57"/>
      <c r="E23" s="182" t="s">
        <v>36</v>
      </c>
      <c r="F23" s="183"/>
      <c r="G23" s="183"/>
      <c r="H23" s="183"/>
      <c r="I23" s="183"/>
      <c r="J23" s="183"/>
      <c r="K23" s="183"/>
      <c r="L23" s="183"/>
      <c r="M23" s="183"/>
      <c r="N23" s="183"/>
      <c r="O23" s="183"/>
      <c r="P23" s="183"/>
      <c r="Q23" s="183"/>
      <c r="R23" s="183"/>
      <c r="S23" s="183"/>
      <c r="T23" s="182"/>
      <c r="U23" s="183"/>
      <c r="V23" s="183"/>
      <c r="W23" s="183"/>
      <c r="X23" s="183"/>
      <c r="Y23" s="183"/>
      <c r="Z23" s="183"/>
      <c r="AA23" s="256"/>
      <c r="AB23" s="187"/>
    </row>
    <row r="24" spans="1:28" s="168" customFormat="1" ht="16.5" customHeight="1" x14ac:dyDescent="0.2">
      <c r="A24" s="195">
        <v>21</v>
      </c>
      <c r="B24" s="101" t="s">
        <v>37</v>
      </c>
      <c r="C24" s="96" t="s">
        <v>15</v>
      </c>
      <c r="D24" s="97"/>
      <c r="E24" s="102" t="s">
        <v>216</v>
      </c>
      <c r="F24" s="103">
        <f>'dXdata - Annual'!H30/100</f>
        <v>1.6418324056568734E-2</v>
      </c>
      <c r="G24" s="103">
        <f>'dXdata - Annual'!I30/100</f>
        <v>1.6653894066189112E-2</v>
      </c>
      <c r="H24" s="99">
        <f>'dXdata - Monthly'!CL30/100</f>
        <v>9.6503608689695319E-3</v>
      </c>
      <c r="I24" s="99">
        <f>'dXdata - Monthly'!CM30/100</f>
        <v>1.3147097400211916E-2</v>
      </c>
      <c r="J24" s="99">
        <f>'dXdata - Monthly'!CN30/100</f>
        <v>9.8996404777726976E-3</v>
      </c>
      <c r="K24" s="99">
        <f>'dXdata - Monthly'!CO30/100</f>
        <v>1.3937483851520049E-2</v>
      </c>
      <c r="L24" s="99">
        <f>'dXdata - Monthly'!CP30/100</f>
        <v>1.4134109334195122E-2</v>
      </c>
      <c r="M24" s="99">
        <f>'dXdata - Monthly'!CQ30/100</f>
        <v>1.7086064953886204E-2</v>
      </c>
      <c r="N24" s="99">
        <f>'dXdata - Monthly'!CR30/100</f>
        <v>1.912415197565398E-2</v>
      </c>
      <c r="O24" s="99">
        <f>'dXdata - Monthly'!CS30/100</f>
        <v>1.8202024140009376E-2</v>
      </c>
      <c r="P24" s="99">
        <f>'dXdata - Monthly'!CT30/100</f>
        <v>2.1426512535520637E-2</v>
      </c>
      <c r="Q24" s="99">
        <f>'dXdata - Monthly'!CU30/100</f>
        <v>2.2550846020319204E-2</v>
      </c>
      <c r="R24" s="99">
        <f>'dXdata - Monthly'!CV30/100</f>
        <v>1.8475635010595681E-2</v>
      </c>
      <c r="S24" s="99">
        <f>'dXdata - Monthly'!CW30/100</f>
        <v>2.2139161209074665E-2</v>
      </c>
      <c r="T24" s="227">
        <f>'dXdata - Monthly'!CX30/100</f>
        <v>2.3570599994733321E-2</v>
      </c>
      <c r="U24" s="228">
        <f>'dXdata - Monthly'!CY30/100</f>
        <v>1.5649991922699336E-2</v>
      </c>
      <c r="V24" s="228">
        <f>'dXdata - Monthly'!CZ30/100</f>
        <v>1.8048981911502171E-2</v>
      </c>
      <c r="W24" s="228">
        <f>'dXdata - Monthly'!DA30/100</f>
        <v>1.296727147567478E-2</v>
      </c>
      <c r="X24" s="228">
        <f>'dXdata - Monthly'!DB30/100</f>
        <v>1.0909021807437247E-2</v>
      </c>
      <c r="Y24" s="228">
        <f>'dXdata - Monthly'!DC30/100</f>
        <v>8.6239079457510748E-3</v>
      </c>
      <c r="Z24" s="228" t="e">
        <f>'dXdata - Monthly'!DD30/100</f>
        <v>#N/A</v>
      </c>
      <c r="AA24" s="229" t="e">
        <f>'dXdata - Monthly'!DE30/100</f>
        <v>#N/A</v>
      </c>
      <c r="AB24" s="190"/>
    </row>
    <row r="25" spans="1:28" s="165" customFormat="1" ht="16.5" customHeight="1" x14ac:dyDescent="0.2">
      <c r="A25" s="196">
        <v>22</v>
      </c>
      <c r="B25" s="69" t="s">
        <v>38</v>
      </c>
      <c r="C25" s="65" t="s">
        <v>15</v>
      </c>
      <c r="D25" s="68"/>
      <c r="E25" s="70" t="s">
        <v>39</v>
      </c>
      <c r="F25" s="131">
        <f>'dXdata - Annual'!H31/100</f>
        <v>6.950000000000002E-2</v>
      </c>
      <c r="G25" s="131">
        <f>'dXdata - Annual'!I31/100</f>
        <v>6.679166666666668E-2</v>
      </c>
      <c r="H25" s="132">
        <f>'dXdata - Monthly'!CL31/100</f>
        <v>7.2000000000000008E-2</v>
      </c>
      <c r="I25" s="132">
        <f>'dXdata - Monthly'!CM31/100</f>
        <v>7.2000000000000008E-2</v>
      </c>
      <c r="J25" s="132">
        <f>'dXdata - Monthly'!CN31/100</f>
        <v>7.2000000000000008E-2</v>
      </c>
      <c r="K25" s="132">
        <f>'dXdata - Monthly'!CO31/100</f>
        <v>7.2000000000000008E-2</v>
      </c>
      <c r="L25" s="132">
        <f>'dXdata - Monthly'!CP31/100</f>
        <v>7.2000000000000008E-2</v>
      </c>
      <c r="M25" s="132">
        <f>'dXdata - Monthly'!CQ31/100</f>
        <v>6.9500000000000006E-2</v>
      </c>
      <c r="N25" s="132">
        <f>'dXdata - Monthly'!CR31/100</f>
        <v>6.7000000000000004E-2</v>
      </c>
      <c r="O25" s="132">
        <f>'dXdata - Monthly'!CS31/100</f>
        <v>6.7000000000000004E-2</v>
      </c>
      <c r="P25" s="132">
        <f>'dXdata - Monthly'!CT31/100</f>
        <v>6.4500000000000002E-2</v>
      </c>
      <c r="Q25" s="132">
        <f>'dXdata - Monthly'!CU31/100</f>
        <v>5.9500000000000004E-2</v>
      </c>
      <c r="R25" s="132">
        <f>'dXdata - Monthly'!CV31/100</f>
        <v>5.9500000000000004E-2</v>
      </c>
      <c r="S25" s="132">
        <f>'dXdata - Monthly'!CW31/100</f>
        <v>5.45E-2</v>
      </c>
      <c r="T25" s="133">
        <f>'dXdata - Monthly'!CX31/100</f>
        <v>5.45E-2</v>
      </c>
      <c r="U25" s="132">
        <f>'dXdata - Monthly'!CY31/100</f>
        <v>5.2000000000000005E-2</v>
      </c>
      <c r="V25" s="132">
        <f>'dXdata - Monthly'!CZ31/100</f>
        <v>4.9500000000000002E-2</v>
      </c>
      <c r="W25" s="132">
        <f>'dXdata - Monthly'!DA31/100</f>
        <v>4.9500000000000002E-2</v>
      </c>
      <c r="X25" s="132">
        <f>'dXdata - Monthly'!DB31/100</f>
        <v>4.9500000000000002E-2</v>
      </c>
      <c r="Y25" s="132">
        <f>'dXdata - Monthly'!DC31/100</f>
        <v>4.9500000000000002E-2</v>
      </c>
      <c r="Z25" s="132">
        <f>'dXdata - Monthly'!DD31/100</f>
        <v>4.9500000000000002E-2</v>
      </c>
      <c r="AA25" s="175">
        <f>'dXdata - Monthly'!DE31/100</f>
        <v>4.9500000000000002E-2</v>
      </c>
      <c r="AB25" s="187"/>
    </row>
    <row r="26" spans="1:28" s="165" customFormat="1" ht="16.5" customHeight="1" thickBot="1" x14ac:dyDescent="0.25">
      <c r="A26" s="195">
        <v>23</v>
      </c>
      <c r="B26" s="104" t="s">
        <v>40</v>
      </c>
      <c r="C26" s="105"/>
      <c r="D26" s="106"/>
      <c r="E26" s="102" t="s">
        <v>41</v>
      </c>
      <c r="F26" s="216">
        <f>'dXdata - Annual'!H32/100</f>
        <v>0.05</v>
      </c>
      <c r="G26" s="216">
        <f>'dXdata - Annual'!I32/100</f>
        <v>4.7291666666666669E-2</v>
      </c>
      <c r="H26" s="208">
        <f>'dXdata - Monthly'!CL32/100</f>
        <v>5.2499999999999998E-2</v>
      </c>
      <c r="I26" s="208">
        <f>'dXdata - Monthly'!CM32/100</f>
        <v>5.2499999999999998E-2</v>
      </c>
      <c r="J26" s="208">
        <f>'dXdata - Monthly'!CN32/100</f>
        <v>5.2499999999999998E-2</v>
      </c>
      <c r="K26" s="208">
        <f>'dXdata - Monthly'!CO32/100</f>
        <v>5.2499999999999998E-2</v>
      </c>
      <c r="L26" s="208">
        <f>'dXdata - Monthly'!CP32/100</f>
        <v>5.2499999999999998E-2</v>
      </c>
      <c r="M26" s="208">
        <f>'dXdata - Monthly'!CQ32/100</f>
        <v>0.05</v>
      </c>
      <c r="N26" s="208">
        <f>'dXdata - Monthly'!CR32/100</f>
        <v>4.7500000000000001E-2</v>
      </c>
      <c r="O26" s="208">
        <f>'dXdata - Monthly'!CS32/100</f>
        <v>4.7500000000000001E-2</v>
      </c>
      <c r="P26" s="208">
        <f>'dXdata - Monthly'!CT32/100</f>
        <v>4.4999999999999998E-2</v>
      </c>
      <c r="Q26" s="208">
        <f>'dXdata - Monthly'!CU32/100</f>
        <v>0.04</v>
      </c>
      <c r="R26" s="208">
        <f>'dXdata - Monthly'!CV32/100</f>
        <v>0.04</v>
      </c>
      <c r="S26" s="208">
        <f>'dXdata - Monthly'!CW32/100</f>
        <v>3.5000000000000003E-2</v>
      </c>
      <c r="T26" s="230">
        <f>'dXdata - Monthly'!CX32/100</f>
        <v>3.5000000000000003E-2</v>
      </c>
      <c r="U26" s="231">
        <f>'dXdata - Monthly'!CY32/100</f>
        <v>3.2500000000000001E-2</v>
      </c>
      <c r="V26" s="231">
        <f>'dXdata - Monthly'!CZ32/100</f>
        <v>0.03</v>
      </c>
      <c r="W26" s="231">
        <f>'dXdata - Monthly'!DA32/100</f>
        <v>0.03</v>
      </c>
      <c r="X26" s="231">
        <f>'dXdata - Monthly'!DB32/100</f>
        <v>0.03</v>
      </c>
      <c r="Y26" s="231">
        <f>'dXdata - Monthly'!DC32/100</f>
        <v>0.03</v>
      </c>
      <c r="Z26" s="231">
        <f>'dXdata - Monthly'!DD32/100</f>
        <v>0.03</v>
      </c>
      <c r="AA26" s="232">
        <f>'dXdata - Monthly'!DE32/100</f>
        <v>0.03</v>
      </c>
      <c r="AB26" s="187"/>
    </row>
    <row r="27" spans="1:28" s="165" customFormat="1" ht="16.5" customHeight="1" thickBot="1" x14ac:dyDescent="0.25">
      <c r="A27" s="197"/>
      <c r="B27" s="55" t="s">
        <v>42</v>
      </c>
      <c r="C27" s="56"/>
      <c r="D27" s="57"/>
      <c r="E27" s="182" t="s">
        <v>42</v>
      </c>
      <c r="F27" s="183"/>
      <c r="G27" s="183"/>
      <c r="H27" s="183"/>
      <c r="I27" s="183"/>
      <c r="J27" s="183"/>
      <c r="K27" s="183"/>
      <c r="L27" s="183"/>
      <c r="M27" s="183"/>
      <c r="N27" s="183"/>
      <c r="O27" s="183"/>
      <c r="P27" s="183"/>
      <c r="Q27" s="183"/>
      <c r="R27" s="183"/>
      <c r="S27" s="183"/>
      <c r="T27" s="182"/>
      <c r="U27" s="183"/>
      <c r="V27" s="183"/>
      <c r="W27" s="183"/>
      <c r="X27" s="183"/>
      <c r="Y27" s="183"/>
      <c r="Z27" s="183"/>
      <c r="AA27" s="256"/>
      <c r="AB27" s="187"/>
    </row>
    <row r="28" spans="1:28" s="165" customFormat="1" ht="16.5" customHeight="1" x14ac:dyDescent="0.2">
      <c r="A28" s="195">
        <v>25</v>
      </c>
      <c r="B28" s="101" t="s">
        <v>43</v>
      </c>
      <c r="C28" s="96" t="s">
        <v>44</v>
      </c>
      <c r="D28" s="97"/>
      <c r="E28" s="102" t="s">
        <v>247</v>
      </c>
      <c r="F28" s="155">
        <f>'dXdata - Annual'!H33</f>
        <v>101.979097</v>
      </c>
      <c r="G28" s="155">
        <f>'dXdata - Annual'!I33</f>
        <v>103.64116</v>
      </c>
      <c r="H28" s="142">
        <f>'dXdata - Monthly'!CL33</f>
        <v>8.5045809999999999</v>
      </c>
      <c r="I28" s="142">
        <f>'dXdata - Monthly'!CM33</f>
        <v>8.3943290000000008</v>
      </c>
      <c r="J28" s="142">
        <f>'dXdata - Monthly'!CN33</f>
        <v>8.4149790000000007</v>
      </c>
      <c r="K28" s="142">
        <f>'dXdata - Monthly'!CO33</f>
        <v>8.6843299999999992</v>
      </c>
      <c r="L28" s="142">
        <f>'dXdata - Monthly'!CP33</f>
        <v>8.4929059999999996</v>
      </c>
      <c r="M28" s="142">
        <f>'dXdata - Monthly'!CQ33</f>
        <v>8.5000499999999999</v>
      </c>
      <c r="N28" s="142">
        <f>'dXdata - Monthly'!CR33</f>
        <v>8.6858520000000006</v>
      </c>
      <c r="O28" s="142">
        <f>'dXdata - Monthly'!CS33</f>
        <v>8.5782059999999998</v>
      </c>
      <c r="P28" s="142">
        <f>'dXdata - Monthly'!CT33</f>
        <v>8.7958200000000009</v>
      </c>
      <c r="Q28" s="142">
        <f>'dXdata - Monthly'!CU33</f>
        <v>8.7999340000000004</v>
      </c>
      <c r="R28" s="142">
        <f>'dXdata - Monthly'!CV33</f>
        <v>8.8255870000000005</v>
      </c>
      <c r="S28" s="142">
        <f>'dXdata - Monthly'!CW33</f>
        <v>8.9645860000000006</v>
      </c>
      <c r="T28" s="221">
        <f>'dXdata - Monthly'!CX33</f>
        <v>9.0551750000000002</v>
      </c>
      <c r="U28" s="222">
        <f>'dXdata - Monthly'!CY33</f>
        <v>8.9842680000000001</v>
      </c>
      <c r="V28" s="222">
        <f>'dXdata - Monthly'!CZ33</f>
        <v>9.0418509999999994</v>
      </c>
      <c r="W28" s="222">
        <f>'dXdata - Monthly'!DA33</f>
        <v>9.0213540000000005</v>
      </c>
      <c r="X28" s="222">
        <f>'dXdata - Monthly'!DB33</f>
        <v>8.9321979999999996</v>
      </c>
      <c r="Y28" s="222">
        <f>'dXdata - Monthly'!DC33</f>
        <v>9.0187799999999996</v>
      </c>
      <c r="Z28" s="222" t="e">
        <f>'dXdata - Monthly'!DD33</f>
        <v>#N/A</v>
      </c>
      <c r="AA28" s="223" t="e">
        <f>'dXdata - Monthly'!DE33</f>
        <v>#N/A</v>
      </c>
      <c r="AB28" s="187"/>
    </row>
    <row r="29" spans="1:28" s="165" customFormat="1" ht="16.5" customHeight="1" x14ac:dyDescent="0.2">
      <c r="A29" s="196">
        <v>26</v>
      </c>
      <c r="B29" s="71" t="s">
        <v>45</v>
      </c>
      <c r="C29" s="60" t="s">
        <v>46</v>
      </c>
      <c r="D29" s="61"/>
      <c r="E29" s="70" t="s">
        <v>248</v>
      </c>
      <c r="F29" s="92">
        <f>'dXdata - Annual'!H34</f>
        <v>41.960413233455633</v>
      </c>
      <c r="G29" s="92">
        <f>'dXdata - Annual'!I34</f>
        <v>43.76042330597641</v>
      </c>
      <c r="H29" s="138">
        <f>'dXdata - Monthly'!CL34</f>
        <v>3.5079207158102896</v>
      </c>
      <c r="I29" s="138">
        <f>'dXdata - Monthly'!CM34</f>
        <v>3.4136265047289664</v>
      </c>
      <c r="J29" s="138">
        <f>'dXdata - Monthly'!CN34</f>
        <v>3.4783451011465378</v>
      </c>
      <c r="K29" s="138">
        <f>'dXdata - Monthly'!CO34</f>
        <v>3.5990594512403953</v>
      </c>
      <c r="L29" s="138">
        <f>'dXdata - Monthly'!CP34</f>
        <v>3.6034984844548341</v>
      </c>
      <c r="M29" s="138">
        <f>'dXdata - Monthly'!CQ34</f>
        <v>3.6480501498509561</v>
      </c>
      <c r="N29" s="138">
        <f>'dXdata - Monthly'!CR34</f>
        <v>3.7360712393780853</v>
      </c>
      <c r="O29" s="138">
        <f>'dXdata - Monthly'!CS34</f>
        <v>3.6849649651494025</v>
      </c>
      <c r="P29" s="138">
        <f>'dXdata - Monthly'!CT34</f>
        <v>3.7676224192226182</v>
      </c>
      <c r="Q29" s="138">
        <f>'dXdata - Monthly'!CU34</f>
        <v>3.7657532015538902</v>
      </c>
      <c r="R29" s="138">
        <f>'dXdata - Monthly'!CV34</f>
        <v>3.7373055097815899</v>
      </c>
      <c r="S29" s="138">
        <f>'dXdata - Monthly'!CW34</f>
        <v>3.8182055636588399</v>
      </c>
      <c r="T29" s="137">
        <f>'dXdata - Monthly'!CX34</f>
        <v>3.8492011001007196</v>
      </c>
      <c r="U29" s="138">
        <f>'dXdata - Monthly'!CY34</f>
        <v>3.8213965278414559</v>
      </c>
      <c r="V29" s="138">
        <f>'dXdata - Monthly'!CZ34</f>
        <v>3.8502551456041645</v>
      </c>
      <c r="W29" s="138">
        <f>'dXdata - Monthly'!DA34</f>
        <v>3.8698100575881127</v>
      </c>
      <c r="X29" s="138">
        <f>'dXdata - Monthly'!DB34</f>
        <v>3.8371331876663128</v>
      </c>
      <c r="Y29" s="138">
        <f>'dXdata - Monthly'!DC34</f>
        <v>3.8474023209186146</v>
      </c>
      <c r="Z29" s="138" t="e">
        <f>'dXdata - Monthly'!DD34</f>
        <v>#N/A</v>
      </c>
      <c r="AA29" s="176" t="e">
        <f>'dXdata - Monthly'!DE34</f>
        <v>#N/A</v>
      </c>
      <c r="AB29" s="187"/>
    </row>
    <row r="30" spans="1:28" s="169" customFormat="1" ht="16.5" customHeight="1" x14ac:dyDescent="0.2">
      <c r="A30" s="195">
        <v>28</v>
      </c>
      <c r="B30" s="101" t="s">
        <v>47</v>
      </c>
      <c r="C30" s="96" t="s">
        <v>48</v>
      </c>
      <c r="D30" s="97"/>
      <c r="E30" s="147" t="s">
        <v>49</v>
      </c>
      <c r="F30" s="109">
        <f>'dXdata - Annual'!H36</f>
        <v>19579</v>
      </c>
      <c r="G30" s="109">
        <f>'dXdata - Annual'!I36</f>
        <v>24369</v>
      </c>
      <c r="H30" s="146">
        <f>'dXdata - Monthly'!CL36</f>
        <v>1951</v>
      </c>
      <c r="I30" s="146">
        <f>'dXdata - Monthly'!CM36</f>
        <v>1674</v>
      </c>
      <c r="J30" s="146">
        <f>'dXdata - Monthly'!CN36</f>
        <v>1760</v>
      </c>
      <c r="K30" s="146">
        <f>'dXdata - Monthly'!CO36</f>
        <v>1831</v>
      </c>
      <c r="L30" s="146">
        <f>'dXdata - Monthly'!CP36</f>
        <v>1996</v>
      </c>
      <c r="M30" s="146">
        <f>'dXdata - Monthly'!CQ36</f>
        <v>1966</v>
      </c>
      <c r="N30" s="146">
        <f>'dXdata - Monthly'!CR36</f>
        <v>2471</v>
      </c>
      <c r="O30" s="146">
        <f>'dXdata - Monthly'!CS36</f>
        <v>1675</v>
      </c>
      <c r="P30" s="146">
        <f>'dXdata - Monthly'!CT36</f>
        <v>2090</v>
      </c>
      <c r="Q30" s="146">
        <f>'dXdata - Monthly'!CU36</f>
        <v>2690</v>
      </c>
      <c r="R30" s="146">
        <f>'dXdata - Monthly'!CV36</f>
        <v>2548</v>
      </c>
      <c r="S30" s="146">
        <f>'dXdata - Monthly'!CW36</f>
        <v>1717</v>
      </c>
      <c r="T30" s="145">
        <f>'dXdata - Monthly'!CX36</f>
        <v>1629</v>
      </c>
      <c r="U30" s="146">
        <f>'dXdata - Monthly'!CY36</f>
        <v>2407</v>
      </c>
      <c r="V30" s="146">
        <f>'dXdata - Monthly'!CZ36</f>
        <v>2235</v>
      </c>
      <c r="W30" s="146">
        <f>'dXdata - Monthly'!DA36</f>
        <v>3102</v>
      </c>
      <c r="X30" s="146">
        <f>'dXdata - Monthly'!DB36</f>
        <v>3039</v>
      </c>
      <c r="Y30" s="146">
        <f>'dXdata - Monthly'!DC36</f>
        <v>2300</v>
      </c>
      <c r="Z30" s="146">
        <f>'dXdata - Monthly'!DD36</f>
        <v>1889</v>
      </c>
      <c r="AA30" s="177" t="e">
        <f>'dXdata - Monthly'!DE36</f>
        <v>#N/A</v>
      </c>
      <c r="AB30" s="191"/>
    </row>
    <row r="31" spans="1:28" s="165" customFormat="1" ht="16.5" customHeight="1" x14ac:dyDescent="0.2">
      <c r="A31" s="196">
        <v>29</v>
      </c>
      <c r="B31" s="71" t="s">
        <v>50</v>
      </c>
      <c r="C31" s="60" t="s">
        <v>51</v>
      </c>
      <c r="D31" s="61"/>
      <c r="E31" s="70" t="s">
        <v>222</v>
      </c>
      <c r="F31" s="93">
        <f>'dXdata - Annual'!H37</f>
        <v>2572</v>
      </c>
      <c r="G31" s="93">
        <f>'dXdata - Annual'!I37</f>
        <v>2587</v>
      </c>
      <c r="H31" s="136">
        <f>'dXdata - Monthly'!CL37</f>
        <v>192</v>
      </c>
      <c r="I31" s="136">
        <f>'dXdata - Monthly'!CM37</f>
        <v>203</v>
      </c>
      <c r="J31" s="136">
        <f>'dXdata - Monthly'!CN37</f>
        <v>224</v>
      </c>
      <c r="K31" s="136">
        <f>'dXdata - Monthly'!CO37</f>
        <v>266</v>
      </c>
      <c r="L31" s="136">
        <f>'dXdata - Monthly'!CP37</f>
        <v>218</v>
      </c>
      <c r="M31" s="136">
        <f>'dXdata - Monthly'!CQ37</f>
        <v>184</v>
      </c>
      <c r="N31" s="136">
        <f>'dXdata - Monthly'!CR37</f>
        <v>252</v>
      </c>
      <c r="O31" s="136">
        <f>'dXdata - Monthly'!CS37</f>
        <v>260</v>
      </c>
      <c r="P31" s="136">
        <f>'dXdata - Monthly'!CT37</f>
        <v>202</v>
      </c>
      <c r="Q31" s="136">
        <f>'dXdata - Monthly'!CU37</f>
        <v>191</v>
      </c>
      <c r="R31" s="136">
        <f>'dXdata - Monthly'!CV37</f>
        <v>216</v>
      </c>
      <c r="S31" s="136">
        <f>'dXdata - Monthly'!CW37</f>
        <v>179</v>
      </c>
      <c r="T31" s="135">
        <f>'dXdata - Monthly'!CX37</f>
        <v>186</v>
      </c>
      <c r="U31" s="136">
        <f>'dXdata - Monthly'!CY37</f>
        <v>181</v>
      </c>
      <c r="V31" s="136">
        <f>'dXdata - Monthly'!CZ37</f>
        <v>238</v>
      </c>
      <c r="W31" s="136">
        <f>'dXdata - Monthly'!DA37</f>
        <v>251</v>
      </c>
      <c r="X31" s="136">
        <f>'dXdata - Monthly'!DB37</f>
        <v>226</v>
      </c>
      <c r="Y31" s="136">
        <f>'dXdata - Monthly'!DC37</f>
        <v>242</v>
      </c>
      <c r="Z31" s="136" t="e">
        <f>'dXdata - Monthly'!DD37</f>
        <v>#N/A</v>
      </c>
      <c r="AA31" s="178" t="e">
        <f>'dXdata - Monthly'!DE37</f>
        <v>#N/A</v>
      </c>
      <c r="AB31" s="187"/>
    </row>
    <row r="32" spans="1:28" s="165" customFormat="1" ht="16.5" customHeight="1" x14ac:dyDescent="0.2">
      <c r="A32" s="195">
        <v>31</v>
      </c>
      <c r="B32" s="101" t="s">
        <v>53</v>
      </c>
      <c r="C32" s="96" t="s">
        <v>52</v>
      </c>
      <c r="D32" s="97"/>
      <c r="E32" s="102" t="s">
        <v>249</v>
      </c>
      <c r="F32" s="109">
        <f>'dXdata - Annual'!H38</f>
        <v>27407</v>
      </c>
      <c r="G32" s="109">
        <f>'dXdata - Annual'!I38</f>
        <v>26975</v>
      </c>
      <c r="H32" s="146">
        <f>'dXdata - Monthly'!CL38</f>
        <v>1649</v>
      </c>
      <c r="I32" s="146">
        <f>'dXdata - Monthly'!CM38</f>
        <v>2132</v>
      </c>
      <c r="J32" s="146">
        <f>'dXdata - Monthly'!CN38</f>
        <v>2658</v>
      </c>
      <c r="K32" s="146">
        <f>'dXdata - Monthly'!CO38</f>
        <v>2875</v>
      </c>
      <c r="L32" s="146">
        <f>'dXdata - Monthly'!CP38</f>
        <v>3090</v>
      </c>
      <c r="M32" s="146">
        <f>'dXdata - Monthly'!CQ38</f>
        <v>2737</v>
      </c>
      <c r="N32" s="146">
        <f>'dXdata - Monthly'!CR38</f>
        <v>2374</v>
      </c>
      <c r="O32" s="146">
        <f>'dXdata - Monthly'!CS38</f>
        <v>2182</v>
      </c>
      <c r="P32" s="146">
        <f>'dXdata - Monthly'!CT38</f>
        <v>2000</v>
      </c>
      <c r="Q32" s="146">
        <f>'dXdata - Monthly'!CU38</f>
        <v>2167</v>
      </c>
      <c r="R32" s="146">
        <f>'dXdata - Monthly'!CV38</f>
        <v>1793</v>
      </c>
      <c r="S32" s="146">
        <f>'dXdata - Monthly'!CW38</f>
        <v>1318</v>
      </c>
      <c r="T32" s="145">
        <f>'dXdata - Monthly'!CX38</f>
        <v>1449</v>
      </c>
      <c r="U32" s="146">
        <f>'dXdata - Monthly'!CY38</f>
        <v>1718</v>
      </c>
      <c r="V32" s="146">
        <f>'dXdata - Monthly'!CZ38</f>
        <v>2156</v>
      </c>
      <c r="W32" s="146">
        <f>'dXdata - Monthly'!DA38</f>
        <v>2230</v>
      </c>
      <c r="X32" s="146">
        <f>'dXdata - Monthly'!DB38</f>
        <v>2560</v>
      </c>
      <c r="Y32" s="146">
        <f>'dXdata - Monthly'!DC38</f>
        <v>2284</v>
      </c>
      <c r="Z32" s="146">
        <f>'dXdata - Monthly'!DD38</f>
        <v>2099</v>
      </c>
      <c r="AA32" s="177">
        <f>'dXdata - Monthly'!DE38</f>
        <v>1989</v>
      </c>
      <c r="AB32" s="187"/>
    </row>
    <row r="33" spans="1:28" s="165" customFormat="1" ht="16.5" customHeight="1" x14ac:dyDescent="0.2">
      <c r="A33" s="196">
        <v>32</v>
      </c>
      <c r="B33" s="71" t="s">
        <v>54</v>
      </c>
      <c r="C33" s="60" t="s">
        <v>51</v>
      </c>
      <c r="D33" s="61"/>
      <c r="E33" s="70" t="s">
        <v>250</v>
      </c>
      <c r="F33" s="149">
        <f>'dXdata - Annual'!H40</f>
        <v>80.608823529411765</v>
      </c>
      <c r="G33" s="149">
        <f>'dXdata - Annual'!I40</f>
        <v>72.313218775969759</v>
      </c>
      <c r="H33" s="150">
        <f>'dXdata - Monthly'!CL40*100</f>
        <v>77.164248947122132</v>
      </c>
      <c r="I33" s="150">
        <f>'dXdata - Monthly'!CM40*100</f>
        <v>78.642567318332723</v>
      </c>
      <c r="J33" s="150">
        <f>'dXdata - Monthly'!CN40*100</f>
        <v>83.769303498266623</v>
      </c>
      <c r="K33" s="150">
        <f>'dXdata - Monthly'!CO40*100</f>
        <v>82.354626181609859</v>
      </c>
      <c r="L33" s="150">
        <f>'dXdata - Monthly'!CP40*100</f>
        <v>71.247406041042197</v>
      </c>
      <c r="M33" s="150">
        <f>'dXdata - Monthly'!CQ40*100</f>
        <v>72.064244339125864</v>
      </c>
      <c r="N33" s="150">
        <f>'dXdata - Monthly'!CR40*100</f>
        <v>65.889536497363309</v>
      </c>
      <c r="O33" s="150">
        <f>'dXdata - Monthly'!CS40*100</f>
        <v>61.690698331919705</v>
      </c>
      <c r="P33" s="150">
        <f>'dXdata - Monthly'!CT40*100</f>
        <v>54.244643341470031</v>
      </c>
      <c r="Q33" s="150">
        <f>'dXdata - Monthly'!CU40*100</f>
        <v>66.390931372549019</v>
      </c>
      <c r="R33" s="150">
        <f>'dXdata - Monthly'!CV40*100</f>
        <v>77.051998281048554</v>
      </c>
      <c r="S33" s="150">
        <f>'dXdata - Monthly'!CW40*100</f>
        <v>106.46203554119546</v>
      </c>
      <c r="T33" s="151">
        <f>'dXdata - Monthly'!CX40*100</f>
        <v>50.034530386740329</v>
      </c>
      <c r="U33" s="150">
        <f>'dXdata - Monthly'!CY40*100</f>
        <v>60.706713780918733</v>
      </c>
      <c r="V33" s="150">
        <f>'dXdata - Monthly'!CZ40*100</f>
        <v>53.671894448593484</v>
      </c>
      <c r="W33" s="150">
        <f>'dXdata - Monthly'!DA40*100</f>
        <v>55.266418835192063</v>
      </c>
      <c r="X33" s="150">
        <f>'dXdata - Monthly'!DB40*100</f>
        <v>52.903492457119242</v>
      </c>
      <c r="Y33" s="150">
        <f>'dXdata - Monthly'!DC40*100</f>
        <v>54.097584083372809</v>
      </c>
      <c r="Z33" s="150">
        <f>'dXdata - Monthly'!DD40*100</f>
        <v>53.669138327793405</v>
      </c>
      <c r="AA33" s="179">
        <f>'dXdata - Monthly'!DE40*100</f>
        <v>57.18803910293272</v>
      </c>
      <c r="AB33" s="187"/>
    </row>
    <row r="34" spans="1:28" s="165" customFormat="1" ht="16.5" customHeight="1" thickBot="1" x14ac:dyDescent="0.25">
      <c r="A34" s="195">
        <v>33</v>
      </c>
      <c r="B34" s="104" t="s">
        <v>55</v>
      </c>
      <c r="C34" s="96" t="s">
        <v>44</v>
      </c>
      <c r="D34" s="106"/>
      <c r="E34" s="102" t="s">
        <v>251</v>
      </c>
      <c r="F34" s="108">
        <f>'dXdata - Annual'!H39</f>
        <v>536.57541666666668</v>
      </c>
      <c r="G34" s="108">
        <f>'dXdata - Annual'!I39</f>
        <v>606.07083333333333</v>
      </c>
      <c r="H34" s="209">
        <f>'dXdata - Monthly'!CL39/1000</f>
        <v>569.38900000000001</v>
      </c>
      <c r="I34" s="209">
        <f>'dXdata - Monthly'!CM39/1000</f>
        <v>583.10699999999997</v>
      </c>
      <c r="J34" s="209">
        <f>'dXdata - Monthly'!CN39/1000</f>
        <v>596.21100000000001</v>
      </c>
      <c r="K34" s="209">
        <f>'dXdata - Monthly'!CO39/1000</f>
        <v>608.53499999999997</v>
      </c>
      <c r="L34" s="209">
        <f>'dXdata - Monthly'!CP39/1000</f>
        <v>612.80399999999997</v>
      </c>
      <c r="M34" s="209">
        <f>'dXdata - Monthly'!CQ39/1000</f>
        <v>623.18200000000002</v>
      </c>
      <c r="N34" s="209">
        <f>'dXdata - Monthly'!CR39/1000</f>
        <v>606.42700000000002</v>
      </c>
      <c r="O34" s="209">
        <f>'dXdata - Monthly'!CS39/1000</f>
        <v>609.23</v>
      </c>
      <c r="P34" s="209">
        <f>'dXdata - Monthly'!CT39/1000</f>
        <v>622.20600000000002</v>
      </c>
      <c r="Q34" s="209">
        <f>'dXdata - Monthly'!CU39/1000</f>
        <v>621.01499999999999</v>
      </c>
      <c r="R34" s="209">
        <f>'dXdata - Monthly'!CV39/1000</f>
        <v>615.66800000000001</v>
      </c>
      <c r="S34" s="209">
        <f>'dXdata - Monthly'!CW39/1000</f>
        <v>605.07600000000002</v>
      </c>
      <c r="T34" s="224">
        <f>'dXdata - Monthly'!CX39/1000</f>
        <v>604.96100000000001</v>
      </c>
      <c r="U34" s="225">
        <f>'dXdata - Monthly'!CY39/1000</f>
        <v>612.52800000000002</v>
      </c>
      <c r="V34" s="225">
        <f>'dXdata - Monthly'!CZ39/1000</f>
        <v>639.57799999999997</v>
      </c>
      <c r="W34" s="225">
        <f>'dXdata - Monthly'!DA39/1000</f>
        <v>646.56600000000003</v>
      </c>
      <c r="X34" s="225">
        <f>'dXdata - Monthly'!DB39/1000</f>
        <v>650.23900000000003</v>
      </c>
      <c r="Y34" s="225">
        <f>'dXdata - Monthly'!DC39/1000</f>
        <v>646.30100000000004</v>
      </c>
      <c r="Z34" s="225">
        <f>'dXdata - Monthly'!DD39/1000</f>
        <v>617.41399999999999</v>
      </c>
      <c r="AA34" s="226">
        <f>'dXdata - Monthly'!DE39/1000</f>
        <v>612.34900000000005</v>
      </c>
      <c r="AB34" s="187"/>
    </row>
    <row r="35" spans="1:28" s="165" customFormat="1" ht="16.5" customHeight="1" thickBot="1" x14ac:dyDescent="0.25">
      <c r="A35" s="195"/>
      <c r="B35" s="124" t="s">
        <v>56</v>
      </c>
      <c r="C35" s="125"/>
      <c r="D35" s="126"/>
      <c r="E35" s="182" t="s">
        <v>56</v>
      </c>
      <c r="F35" s="183"/>
      <c r="G35" s="183"/>
      <c r="H35" s="183"/>
      <c r="I35" s="183"/>
      <c r="J35" s="183"/>
      <c r="K35" s="183"/>
      <c r="L35" s="183"/>
      <c r="M35" s="183"/>
      <c r="N35" s="183"/>
      <c r="O35" s="183"/>
      <c r="P35" s="183"/>
      <c r="Q35" s="183"/>
      <c r="R35" s="183"/>
      <c r="S35" s="183"/>
      <c r="T35" s="182"/>
      <c r="U35" s="183"/>
      <c r="V35" s="183"/>
      <c r="W35" s="183"/>
      <c r="X35" s="183"/>
      <c r="Y35" s="183"/>
      <c r="Z35" s="183"/>
      <c r="AA35" s="256"/>
      <c r="AB35" s="187"/>
    </row>
    <row r="36" spans="1:28" s="170" customFormat="1" ht="16.5" customHeight="1" x14ac:dyDescent="0.2">
      <c r="A36" s="198">
        <v>35</v>
      </c>
      <c r="B36" s="129" t="s">
        <v>57</v>
      </c>
      <c r="C36" s="129" t="s">
        <v>46</v>
      </c>
      <c r="D36" s="130"/>
      <c r="E36" s="73" t="s">
        <v>252</v>
      </c>
      <c r="F36" s="149">
        <f>'dXdata - Annual'!H41</f>
        <v>400.61625460451711</v>
      </c>
      <c r="G36" s="149">
        <f>'dXdata - Annual'!I41</f>
        <v>412.47799166437648</v>
      </c>
      <c r="H36" s="138">
        <f>'dXdata - Monthly'!CL41</f>
        <v>34.541273173054449</v>
      </c>
      <c r="I36" s="138">
        <f>'dXdata - Monthly'!CM41</f>
        <v>37.628977647654295</v>
      </c>
      <c r="J36" s="138">
        <f>'dXdata - Monthly'!CN41</f>
        <v>34.388368560020069</v>
      </c>
      <c r="K36" s="138">
        <f>'dXdata - Monthly'!CO41</f>
        <v>38.561856229541604</v>
      </c>
      <c r="L36" s="138">
        <f>'dXdata - Monthly'!CP41</f>
        <v>36.636123888704276</v>
      </c>
      <c r="M36" s="138">
        <f>'dXdata - Monthly'!CQ41</f>
        <v>34.818951502256773</v>
      </c>
      <c r="N36" s="138">
        <f>'dXdata - Monthly'!CR41</f>
        <v>33.472000406948617</v>
      </c>
      <c r="O36" s="138">
        <f>'dXdata - Monthly'!CS41</f>
        <v>33.882291929245326</v>
      </c>
      <c r="P36" s="138">
        <f>'dXdata - Monthly'!CT41</f>
        <v>31.300570241765413</v>
      </c>
      <c r="Q36" s="138">
        <f>'dXdata - Monthly'!CU41</f>
        <v>33.492790308237787</v>
      </c>
      <c r="R36" s="138">
        <f>'dXdata - Monthly'!CV41</f>
        <v>30.985136491185841</v>
      </c>
      <c r="S36" s="138">
        <f>'dXdata - Monthly'!CW41</f>
        <v>32.76965128576213</v>
      </c>
      <c r="T36" s="218">
        <f>'dXdata - Monthly'!CX41</f>
        <v>34.564565571805005</v>
      </c>
      <c r="U36" s="219">
        <f>'dXdata - Monthly'!CY41</f>
        <v>30.950474883202396</v>
      </c>
      <c r="V36" s="219">
        <f>'dXdata - Monthly'!CZ41</f>
        <v>32.379046749542773</v>
      </c>
      <c r="W36" s="219">
        <f>'dXdata - Monthly'!DA41</f>
        <v>29.712610477636836</v>
      </c>
      <c r="X36" s="219">
        <f>'dXdata - Monthly'!DB41</f>
        <v>28.745024879546012</v>
      </c>
      <c r="Y36" s="219">
        <f>'dXdata - Monthly'!DC41</f>
        <v>30.434088568329642</v>
      </c>
      <c r="Z36" s="219" t="e">
        <f>'dXdata - Monthly'!DD41</f>
        <v>#N/A</v>
      </c>
      <c r="AA36" s="220" t="e">
        <f>'dXdata - Monthly'!DE41</f>
        <v>#N/A</v>
      </c>
      <c r="AB36" s="192"/>
    </row>
    <row r="37" spans="1:28" s="170" customFormat="1" ht="16.5" customHeight="1" x14ac:dyDescent="0.2">
      <c r="A37" s="199">
        <v>36</v>
      </c>
      <c r="B37" s="101" t="s">
        <v>58</v>
      </c>
      <c r="C37" s="101" t="s">
        <v>46</v>
      </c>
      <c r="D37" s="110"/>
      <c r="E37" s="111" t="s">
        <v>217</v>
      </c>
      <c r="F37" s="108">
        <f>'dXdata - Annual'!H42</f>
        <v>104.25468999999998</v>
      </c>
      <c r="G37" s="108">
        <f>'dXdata - Annual'!I42</f>
        <v>102.42892500000001</v>
      </c>
      <c r="H37" s="142">
        <f>'dXdata - Monthly'!CL42</f>
        <v>8.3439110000000003</v>
      </c>
      <c r="I37" s="142">
        <f>'dXdata - Monthly'!CM42</f>
        <v>8.7803050000000002</v>
      </c>
      <c r="J37" s="142">
        <f>'dXdata - Monthly'!CN42</f>
        <v>8.3841059999999992</v>
      </c>
      <c r="K37" s="142">
        <f>'dXdata - Monthly'!CO42</f>
        <v>8.5502690000000001</v>
      </c>
      <c r="L37" s="142">
        <f>'dXdata - Monthly'!CP42</f>
        <v>8.6117740000000005</v>
      </c>
      <c r="M37" s="142">
        <f>'dXdata - Monthly'!CQ42</f>
        <v>8.3750590000000003</v>
      </c>
      <c r="N37" s="142">
        <f>'dXdata - Monthly'!CR42</f>
        <v>8.6194860000000002</v>
      </c>
      <c r="O37" s="142">
        <f>'dXdata - Monthly'!CS42</f>
        <v>8.3315029999999997</v>
      </c>
      <c r="P37" s="142">
        <f>'dXdata - Monthly'!CT42</f>
        <v>8.2275120000000008</v>
      </c>
      <c r="Q37" s="142">
        <f>'dXdata - Monthly'!CU42</f>
        <v>8.7563940000000002</v>
      </c>
      <c r="R37" s="142">
        <f>'dXdata - Monthly'!CV42</f>
        <v>8.6410660000000004</v>
      </c>
      <c r="S37" s="142">
        <f>'dXdata - Monthly'!CW42</f>
        <v>8.8075399999999995</v>
      </c>
      <c r="T37" s="141">
        <f>'dXdata - Monthly'!CX42</f>
        <v>8.9495159999999991</v>
      </c>
      <c r="U37" s="142">
        <f>'dXdata - Monthly'!CY42</f>
        <v>8.6017530000000004</v>
      </c>
      <c r="V37" s="142">
        <f>'dXdata - Monthly'!CZ42</f>
        <v>8.4163029999999992</v>
      </c>
      <c r="W37" s="142">
        <f>'dXdata - Monthly'!DA42</f>
        <v>8.4954169999999998</v>
      </c>
      <c r="X37" s="142">
        <f>'dXdata - Monthly'!DB42</f>
        <v>7.8898320000000002</v>
      </c>
      <c r="Y37" s="142">
        <f>'dXdata - Monthly'!DC42</f>
        <v>8.0350560000000009</v>
      </c>
      <c r="Z37" s="142" t="e">
        <f>'dXdata - Monthly'!DD42</f>
        <v>#N/A</v>
      </c>
      <c r="AA37" s="180" t="e">
        <f>'dXdata - Monthly'!DE42</f>
        <v>#N/A</v>
      </c>
      <c r="AB37" s="192"/>
    </row>
    <row r="38" spans="1:28" s="170" customFormat="1" ht="16.5" customHeight="1" x14ac:dyDescent="0.2">
      <c r="A38" s="198">
        <v>39</v>
      </c>
      <c r="B38" s="71" t="s">
        <v>59</v>
      </c>
      <c r="C38" s="71" t="s">
        <v>48</v>
      </c>
      <c r="D38" s="72"/>
      <c r="E38" s="73" t="s">
        <v>218</v>
      </c>
      <c r="F38" s="93">
        <f>'dXdata - Annual'!H45</f>
        <v>142</v>
      </c>
      <c r="G38" s="93">
        <f>'dXdata - Annual'!I45</f>
        <v>156</v>
      </c>
      <c r="H38" s="140">
        <f>'dXdata - Monthly'!CL45</f>
        <v>17</v>
      </c>
      <c r="I38" s="140">
        <f>'dXdata - Monthly'!CM45</f>
        <v>21</v>
      </c>
      <c r="J38" s="140">
        <f>'dXdata - Monthly'!CN45</f>
        <v>15</v>
      </c>
      <c r="K38" s="140">
        <f>'dXdata - Monthly'!CO45</f>
        <v>17</v>
      </c>
      <c r="L38" s="140">
        <f>'dXdata - Monthly'!CP45</f>
        <v>12</v>
      </c>
      <c r="M38" s="140">
        <f>'dXdata - Monthly'!CQ45</f>
        <v>10</v>
      </c>
      <c r="N38" s="140">
        <f>'dXdata - Monthly'!CR45</f>
        <v>9</v>
      </c>
      <c r="O38" s="140">
        <f>'dXdata - Monthly'!CS45</f>
        <v>8</v>
      </c>
      <c r="P38" s="140">
        <f>'dXdata - Monthly'!CT45</f>
        <v>6</v>
      </c>
      <c r="Q38" s="140">
        <f>'dXdata - Monthly'!CU45</f>
        <v>15</v>
      </c>
      <c r="R38" s="140">
        <f>'dXdata - Monthly'!CV45</f>
        <v>18</v>
      </c>
      <c r="S38" s="140">
        <f>'dXdata - Monthly'!CW45</f>
        <v>8</v>
      </c>
      <c r="T38" s="139">
        <f>'dXdata - Monthly'!CX45</f>
        <v>22</v>
      </c>
      <c r="U38" s="140">
        <f>'dXdata - Monthly'!CY45</f>
        <v>32</v>
      </c>
      <c r="V38" s="140">
        <f>'dXdata - Monthly'!CZ45</f>
        <v>20</v>
      </c>
      <c r="W38" s="140">
        <f>'dXdata - Monthly'!DA45</f>
        <v>13</v>
      </c>
      <c r="X38" s="140">
        <f>'dXdata - Monthly'!DB45</f>
        <v>8</v>
      </c>
      <c r="Y38" s="140">
        <f>'dXdata - Monthly'!DC45</f>
        <v>16</v>
      </c>
      <c r="Z38" s="140" t="e">
        <f>'dXdata - Monthly'!DD45</f>
        <v>#N/A</v>
      </c>
      <c r="AA38" s="181" t="e">
        <f>'dXdata - Monthly'!DE45</f>
        <v>#N/A</v>
      </c>
      <c r="AB38" s="192"/>
    </row>
    <row r="39" spans="1:28" s="170" customFormat="1" ht="16.5" customHeight="1" thickBot="1" x14ac:dyDescent="0.25">
      <c r="A39" s="200">
        <v>41</v>
      </c>
      <c r="B39" s="127" t="s">
        <v>60</v>
      </c>
      <c r="C39" s="127" t="s">
        <v>52</v>
      </c>
      <c r="D39" s="128"/>
      <c r="E39" s="128" t="s">
        <v>253</v>
      </c>
      <c r="F39" s="123">
        <f>'dXdata - Annual'!H46</f>
        <v>5936.5416962500003</v>
      </c>
      <c r="G39" s="123">
        <f>'dXdata - Annual'!I46</f>
        <v>8636.6421913900012</v>
      </c>
      <c r="H39" s="144">
        <f>'dXdata - Monthly'!CL46</f>
        <v>456.84162017999995</v>
      </c>
      <c r="I39" s="144">
        <f>'dXdata - Monthly'!CM46</f>
        <v>659.75532835000001</v>
      </c>
      <c r="J39" s="144">
        <f>'dXdata - Monthly'!CN46</f>
        <v>809.66986979999979</v>
      </c>
      <c r="K39" s="144">
        <f>'dXdata - Monthly'!CO46</f>
        <v>1247.2047134600002</v>
      </c>
      <c r="L39" s="144">
        <f>'dXdata - Monthly'!CP46</f>
        <v>507.05206982000004</v>
      </c>
      <c r="M39" s="144">
        <f>'dXdata - Monthly'!CQ46</f>
        <v>664.49332290000007</v>
      </c>
      <c r="N39" s="144">
        <f>'dXdata - Monthly'!CR46</f>
        <v>617.16215857999998</v>
      </c>
      <c r="O39" s="144">
        <f>'dXdata - Monthly'!CS46</f>
        <v>753.30051083000012</v>
      </c>
      <c r="P39" s="144">
        <f>'dXdata - Monthly'!CT46</f>
        <v>825.75461366999991</v>
      </c>
      <c r="Q39" s="144">
        <f>'dXdata - Monthly'!CU46</f>
        <v>681.38696528000003</v>
      </c>
      <c r="R39" s="144">
        <f>'dXdata - Monthly'!CV46</f>
        <v>577.90429546999997</v>
      </c>
      <c r="S39" s="144">
        <f>'dXdata - Monthly'!CW46</f>
        <v>836.11672304999991</v>
      </c>
      <c r="T39" s="143">
        <f>'dXdata - Monthly'!CX46</f>
        <v>394.96666266</v>
      </c>
      <c r="U39" s="144">
        <f>'dXdata - Monthly'!CY46</f>
        <v>649.61583276999988</v>
      </c>
      <c r="V39" s="144">
        <f>'dXdata - Monthly'!CZ46</f>
        <v>673.08318349000001</v>
      </c>
      <c r="W39" s="144">
        <f>'dXdata - Monthly'!DA46</f>
        <v>726.73386551999999</v>
      </c>
      <c r="X39" s="144">
        <f>'dXdata - Monthly'!DB46</f>
        <v>753.35545647000004</v>
      </c>
      <c r="Y39" s="144">
        <f>'dXdata - Monthly'!DC46</f>
        <v>1377.92390099</v>
      </c>
      <c r="Z39" s="144">
        <f>'dXdata - Monthly'!DD46</f>
        <v>693.01020790999996</v>
      </c>
      <c r="AA39" s="201">
        <f>'dXdata - Monthly'!DE46</f>
        <v>770.60779860000002</v>
      </c>
      <c r="AB39" s="192"/>
    </row>
    <row r="40" spans="1:28" s="164" customFormat="1" ht="27.75" customHeight="1" x14ac:dyDescent="0.2">
      <c r="A40" s="4"/>
      <c r="B40" s="160"/>
      <c r="C40" s="161"/>
      <c r="D40" s="161"/>
      <c r="E40" s="258" t="s">
        <v>243</v>
      </c>
      <c r="F40" s="258"/>
      <c r="G40" s="258"/>
      <c r="H40" s="258"/>
      <c r="I40" s="258"/>
      <c r="J40" s="258"/>
      <c r="K40" s="258"/>
      <c r="L40" s="258"/>
      <c r="M40" s="258"/>
      <c r="N40" s="258"/>
      <c r="O40" s="258"/>
      <c r="P40" s="258"/>
      <c r="Q40" s="258"/>
      <c r="R40" s="258"/>
      <c r="S40" s="258"/>
      <c r="T40" s="258"/>
      <c r="U40" s="204"/>
      <c r="V40" s="217"/>
      <c r="W40" s="254"/>
      <c r="X40" s="254"/>
      <c r="Y40" s="254"/>
      <c r="Z40" s="254"/>
      <c r="AA40" s="254"/>
      <c r="AB40" s="54"/>
    </row>
    <row r="41" spans="1:28" s="164" customFormat="1" ht="12.75" customHeight="1" x14ac:dyDescent="0.25">
      <c r="A41" s="4"/>
      <c r="B41" s="160"/>
      <c r="C41" s="161"/>
      <c r="D41" s="161"/>
      <c r="E41" s="54" t="s">
        <v>261</v>
      </c>
      <c r="F41" s="88"/>
      <c r="G41" s="88"/>
      <c r="H41" s="88"/>
      <c r="I41" s="88"/>
      <c r="J41" s="88"/>
      <c r="K41" s="88"/>
      <c r="L41" s="88"/>
      <c r="M41" s="88"/>
      <c r="N41" s="88"/>
      <c r="O41" s="88"/>
      <c r="P41" s="88"/>
      <c r="Q41" s="88"/>
      <c r="R41" s="88"/>
      <c r="S41" s="88"/>
      <c r="T41" s="210"/>
      <c r="U41" s="210"/>
      <c r="V41" s="210"/>
      <c r="W41" s="210"/>
      <c r="X41" s="210"/>
      <c r="Y41" s="210"/>
      <c r="Z41" s="210"/>
      <c r="AA41" s="210"/>
      <c r="AB41" s="54"/>
    </row>
    <row r="42" spans="1:28" s="164" customFormat="1" hidden="1" x14ac:dyDescent="0.25">
      <c r="A42" s="4"/>
      <c r="B42" s="160"/>
      <c r="C42" s="161"/>
      <c r="D42" s="161"/>
      <c r="E42" s="54" t="s">
        <v>221</v>
      </c>
      <c r="F42" s="88"/>
      <c r="G42" s="88"/>
      <c r="H42" s="88"/>
      <c r="I42" s="88"/>
      <c r="J42" s="88"/>
      <c r="K42" s="88"/>
      <c r="L42" s="88"/>
      <c r="M42" s="88"/>
      <c r="N42" s="88"/>
      <c r="O42" s="88"/>
      <c r="P42" s="88"/>
      <c r="Q42" s="88"/>
      <c r="R42" s="88"/>
      <c r="S42" s="88"/>
      <c r="T42" s="210"/>
      <c r="U42" s="210"/>
      <c r="V42" s="210"/>
      <c r="W42" s="210"/>
      <c r="X42" s="210"/>
      <c r="Y42" s="210"/>
      <c r="Z42" s="210"/>
      <c r="AA42" s="210"/>
      <c r="AB42" s="54"/>
    </row>
    <row r="43" spans="1:28" s="164" customFormat="1" x14ac:dyDescent="0.25">
      <c r="A43" s="4"/>
      <c r="B43" s="160"/>
      <c r="C43" s="161"/>
      <c r="D43" s="161"/>
      <c r="E43" s="54" t="s">
        <v>61</v>
      </c>
      <c r="F43" s="88"/>
      <c r="G43" s="88"/>
      <c r="H43" s="88"/>
      <c r="I43" s="88"/>
      <c r="J43" s="88"/>
      <c r="K43" s="88"/>
      <c r="L43" s="88"/>
      <c r="M43" s="88"/>
      <c r="N43" s="88"/>
      <c r="O43" s="88"/>
      <c r="P43" s="88"/>
      <c r="Q43" s="88"/>
      <c r="R43" s="88"/>
      <c r="S43" s="88"/>
      <c r="T43" s="210"/>
      <c r="U43" s="210"/>
      <c r="V43" s="210"/>
      <c r="W43" s="210"/>
      <c r="X43" s="210"/>
      <c r="Y43" s="210"/>
      <c r="Z43" s="210"/>
      <c r="AA43" s="210"/>
      <c r="AB43" s="54"/>
    </row>
    <row r="44" spans="1:28" s="164" customFormat="1" x14ac:dyDescent="0.25">
      <c r="A44" s="4"/>
      <c r="B44" s="160"/>
      <c r="C44" s="161"/>
      <c r="D44" s="161"/>
      <c r="E44" s="162" t="s">
        <v>223</v>
      </c>
      <c r="F44" s="163"/>
      <c r="G44" s="163"/>
      <c r="H44" s="163"/>
      <c r="I44" s="88"/>
      <c r="J44" s="88"/>
      <c r="K44" s="88"/>
      <c r="L44" s="88"/>
      <c r="M44" s="88"/>
      <c r="N44" s="88"/>
      <c r="O44" s="88"/>
      <c r="P44" s="88"/>
      <c r="Q44" s="88"/>
      <c r="R44" s="88"/>
      <c r="S44" s="88"/>
      <c r="T44" s="210"/>
      <c r="U44" s="210"/>
      <c r="V44" s="210"/>
      <c r="W44" s="210"/>
      <c r="X44" s="210"/>
      <c r="Y44" s="210"/>
      <c r="Z44" s="210"/>
      <c r="AA44" s="210"/>
      <c r="AB44" s="54"/>
    </row>
    <row r="45" spans="1:28" s="164" customFormat="1" x14ac:dyDescent="0.25">
      <c r="A45" s="4"/>
      <c r="B45" s="160"/>
      <c r="C45" s="161"/>
      <c r="D45" s="161"/>
      <c r="E45" s="162" t="s">
        <v>225</v>
      </c>
      <c r="F45" s="163"/>
      <c r="G45" s="163"/>
      <c r="H45" s="163"/>
      <c r="I45" s="88"/>
      <c r="J45" s="88"/>
      <c r="K45" s="88"/>
      <c r="L45" s="88"/>
      <c r="M45" s="88"/>
      <c r="N45" s="88"/>
      <c r="O45" s="88"/>
      <c r="P45" s="88"/>
      <c r="Q45" s="88"/>
      <c r="R45" s="88"/>
      <c r="S45" s="88"/>
      <c r="T45" s="210"/>
      <c r="U45" s="210"/>
      <c r="V45" s="210"/>
      <c r="W45" s="210"/>
      <c r="X45" s="210"/>
      <c r="Y45" s="210"/>
      <c r="Z45" s="210"/>
      <c r="AA45" s="210"/>
      <c r="AB45" s="54"/>
    </row>
    <row r="46" spans="1:28" s="164" customFormat="1" ht="12" customHeight="1" x14ac:dyDescent="0.25">
      <c r="A46" s="4"/>
      <c r="B46" s="160"/>
      <c r="C46" s="161"/>
      <c r="D46" s="161"/>
      <c r="E46" s="257" t="s">
        <v>254</v>
      </c>
      <c r="F46" s="257"/>
      <c r="G46" s="257"/>
      <c r="H46" s="257"/>
      <c r="I46" s="152"/>
      <c r="J46" s="152"/>
      <c r="K46" s="152"/>
      <c r="L46" s="152"/>
      <c r="M46" s="152"/>
      <c r="N46" s="152"/>
      <c r="O46" s="152"/>
      <c r="P46" s="152"/>
      <c r="Q46" s="152"/>
      <c r="R46" s="152"/>
      <c r="S46" s="152"/>
      <c r="T46" s="211"/>
      <c r="U46" s="211"/>
      <c r="V46" s="211"/>
      <c r="W46" s="211"/>
      <c r="X46" s="211"/>
      <c r="Y46" s="211"/>
      <c r="Z46" s="211"/>
      <c r="AA46" s="211"/>
      <c r="AB46" s="54"/>
    </row>
    <row r="47" spans="1:28" s="164" customFormat="1" ht="24.95" customHeight="1" x14ac:dyDescent="0.25">
      <c r="A47" s="4"/>
      <c r="B47" s="160"/>
      <c r="C47" s="161"/>
      <c r="D47" s="161"/>
      <c r="E47" s="257" t="s">
        <v>255</v>
      </c>
      <c r="F47" s="257"/>
      <c r="G47" s="257"/>
      <c r="H47" s="257"/>
      <c r="I47" s="257"/>
      <c r="J47" s="257"/>
      <c r="K47" s="257"/>
      <c r="L47" s="257"/>
      <c r="M47" s="257"/>
      <c r="N47" s="257"/>
      <c r="O47" s="257"/>
      <c r="P47" s="257"/>
      <c r="Q47" s="257"/>
      <c r="R47" s="257"/>
      <c r="S47" s="257"/>
      <c r="T47" s="257"/>
      <c r="U47" s="212"/>
      <c r="V47" s="212"/>
      <c r="W47" s="212"/>
      <c r="X47" s="212"/>
      <c r="Y47" s="212"/>
      <c r="Z47" s="212"/>
      <c r="AA47" s="212"/>
      <c r="AB47" s="54"/>
    </row>
    <row r="48" spans="1:28" s="164" customFormat="1" ht="10.5" customHeight="1" x14ac:dyDescent="0.25">
      <c r="A48" s="4"/>
      <c r="B48" s="160"/>
      <c r="C48" s="161"/>
      <c r="D48" s="161"/>
      <c r="E48" s="257" t="s">
        <v>256</v>
      </c>
      <c r="F48" s="257"/>
      <c r="G48" s="257"/>
      <c r="H48" s="257"/>
      <c r="I48" s="152"/>
      <c r="J48" s="152"/>
      <c r="K48" s="152"/>
      <c r="L48" s="152"/>
      <c r="M48" s="152"/>
      <c r="N48" s="152"/>
      <c r="O48" s="152"/>
      <c r="P48" s="152"/>
      <c r="Q48" s="152"/>
      <c r="R48" s="152"/>
      <c r="S48" s="152"/>
      <c r="T48" s="211"/>
      <c r="U48" s="211"/>
      <c r="V48" s="211"/>
      <c r="W48" s="211"/>
      <c r="X48" s="211"/>
      <c r="Y48" s="211"/>
      <c r="Z48" s="211"/>
      <c r="AA48" s="211"/>
      <c r="AB48" s="54"/>
    </row>
    <row r="49" spans="1:28" s="164" customFormat="1" x14ac:dyDescent="0.25">
      <c r="A49" s="4"/>
      <c r="B49" s="160"/>
      <c r="C49" s="161"/>
      <c r="D49" s="161"/>
      <c r="E49" s="257" t="s">
        <v>257</v>
      </c>
      <c r="F49" s="257"/>
      <c r="G49" s="257"/>
      <c r="H49" s="257"/>
      <c r="I49" s="257"/>
      <c r="J49" s="257"/>
      <c r="K49" s="257"/>
      <c r="L49" s="257"/>
      <c r="M49" s="257"/>
      <c r="N49" s="257"/>
      <c r="O49" s="257"/>
      <c r="P49" s="257"/>
      <c r="Q49" s="257"/>
      <c r="R49" s="257"/>
      <c r="S49" s="257"/>
      <c r="T49" s="257"/>
      <c r="U49" s="212"/>
      <c r="V49" s="212"/>
      <c r="W49" s="212"/>
      <c r="X49" s="212"/>
      <c r="Y49" s="212"/>
      <c r="Z49" s="212"/>
      <c r="AA49" s="212"/>
      <c r="AB49" s="54"/>
    </row>
    <row r="50" spans="1:28" s="164" customFormat="1" ht="12.6" customHeight="1" x14ac:dyDescent="0.25">
      <c r="A50" s="4"/>
      <c r="B50" s="160"/>
      <c r="C50" s="161"/>
      <c r="D50" s="161"/>
      <c r="E50" s="257" t="s">
        <v>262</v>
      </c>
      <c r="F50" s="257"/>
      <c r="G50" s="257"/>
      <c r="H50" s="257"/>
      <c r="I50" s="257"/>
      <c r="J50" s="257"/>
      <c r="K50" s="257"/>
      <c r="L50" s="257"/>
      <c r="M50" s="257"/>
      <c r="N50" s="257"/>
      <c r="O50" s="257"/>
      <c r="P50" s="257"/>
      <c r="Q50" s="257"/>
      <c r="R50" s="257"/>
      <c r="S50" s="257"/>
      <c r="T50" s="257"/>
      <c r="U50" s="212"/>
      <c r="V50" s="212"/>
      <c r="W50" s="212"/>
      <c r="X50" s="212"/>
      <c r="Y50" s="212"/>
      <c r="Z50" s="212"/>
      <c r="AA50" s="212"/>
      <c r="AB50" s="54"/>
    </row>
    <row r="51" spans="1:28" s="164" customFormat="1" x14ac:dyDescent="0.25">
      <c r="A51" s="4"/>
      <c r="B51" s="160"/>
      <c r="C51" s="161"/>
      <c r="D51" s="161"/>
      <c r="E51" s="54" t="s">
        <v>240</v>
      </c>
      <c r="F51" s="88"/>
      <c r="G51" s="88"/>
      <c r="H51" s="88"/>
      <c r="I51" s="88"/>
      <c r="J51" s="88"/>
      <c r="K51" s="88"/>
      <c r="L51" s="88"/>
      <c r="M51" s="88"/>
      <c r="N51" s="88"/>
      <c r="O51" s="88"/>
      <c r="P51" s="88"/>
      <c r="Q51" s="88"/>
      <c r="R51" s="88"/>
      <c r="S51" s="88"/>
      <c r="T51" s="210"/>
      <c r="U51" s="210"/>
      <c r="V51" s="210"/>
      <c r="W51" s="210"/>
      <c r="X51" s="210"/>
      <c r="Y51" s="210"/>
      <c r="Z51" s="210"/>
      <c r="AA51" s="210"/>
      <c r="AB51" s="54"/>
    </row>
    <row r="58" spans="1:28" x14ac:dyDescent="0.2">
      <c r="E58" s="13"/>
    </row>
  </sheetData>
  <sheetProtection algorithmName="SHA-512" hashValue="Z/1rKfNkaoI9ir8oUy4b6gIOip2Ts2cGN+RhdBVVxuGj5bMlM293pNwekGo+9fh3ZJpCIgqi7Ivzqd+MCgrZTQ==" saltValue="IKcQqdJ6OXaq6VIbq8gSoQ==" spinCount="100000" sheet="1" objects="1" scenarios="1"/>
  <mergeCells count="6">
    <mergeCell ref="E50:T50"/>
    <mergeCell ref="E48:H48"/>
    <mergeCell ref="E40:T40"/>
    <mergeCell ref="E46:H46"/>
    <mergeCell ref="E47:T47"/>
    <mergeCell ref="E49:T49"/>
  </mergeCells>
  <pageMargins left="0.7" right="0.7" top="0.75" bottom="0.75" header="0.3" footer="0.3"/>
  <pageSetup orientation="portrait" horizontalDpi="1200" verticalDpi="1200" r:id="rId1"/>
  <ignoredErrors>
    <ignoredError sqref="F28:G28 F30:G33 F29:G29 F34:G34 F36:G39 E35 F24:G26 E27 F17:G22 E23 F5:G11 E14:E15 E13 E16 F14:G15" evalError="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DX372"/>
  <sheetViews>
    <sheetView zoomScale="70" zoomScaleNormal="70" workbookViewId="0">
      <selection sqref="A1:E1"/>
    </sheetView>
  </sheetViews>
  <sheetFormatPr defaultColWidth="0" defaultRowHeight="15" customHeight="1" zeroHeight="1" x14ac:dyDescent="0.25"/>
  <cols>
    <col min="1" max="1" width="3.42578125" style="112" customWidth="1"/>
    <col min="2" max="26" width="10.7109375" style="112" customWidth="1"/>
    <col min="27" max="27" width="6.7109375" style="112" customWidth="1"/>
    <col min="28" max="28" width="5.140625" style="112" customWidth="1"/>
    <col min="29" max="29" width="4.140625" style="112" customWidth="1"/>
    <col min="30" max="128" width="0" style="114" hidden="1" customWidth="1"/>
    <col min="129" max="16384" width="10.7109375" style="112" hidden="1"/>
  </cols>
  <sheetData>
    <row r="1" spans="1:128" ht="33.75" x14ac:dyDescent="0.5">
      <c r="A1" s="259" t="str">
        <f ca="1">TEXT(TODAY()-30,"MMMM yyyy")</f>
        <v>August 2025</v>
      </c>
      <c r="B1" s="259"/>
      <c r="C1" s="259"/>
      <c r="D1" s="259"/>
      <c r="E1" s="259"/>
      <c r="S1" s="113" t="e">
        <f>Table!#REF!</f>
        <v>#REF!</v>
      </c>
    </row>
    <row r="2" spans="1:128" ht="61.5" x14ac:dyDescent="0.9">
      <c r="A2" s="115" t="s">
        <v>0</v>
      </c>
    </row>
    <row r="3" spans="1:128" s="118" customFormat="1" ht="36" x14ac:dyDescent="0.55000000000000004">
      <c r="A3" s="116" t="s">
        <v>5</v>
      </c>
      <c r="B3" s="117"/>
      <c r="C3" s="117"/>
      <c r="D3" s="117"/>
      <c r="E3" s="117"/>
      <c r="F3" s="117"/>
      <c r="G3" s="117"/>
      <c r="H3" s="117"/>
      <c r="I3" s="117"/>
      <c r="J3" s="117"/>
      <c r="K3" s="117"/>
      <c r="L3" s="117"/>
      <c r="M3" s="117"/>
      <c r="N3" s="117"/>
      <c r="O3" s="117"/>
      <c r="P3" s="117"/>
      <c r="Q3" s="117"/>
      <c r="R3" s="117"/>
      <c r="S3" s="117"/>
      <c r="T3" s="117"/>
      <c r="U3" s="117"/>
      <c r="V3" s="117"/>
      <c r="W3" s="117"/>
      <c r="X3" s="117"/>
      <c r="Y3" s="117"/>
      <c r="Z3" s="117"/>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row>
    <row r="4" spans="1:128" x14ac:dyDescent="0.25"/>
    <row r="5" spans="1:128" x14ac:dyDescent="0.25"/>
    <row r="6" spans="1:128" x14ac:dyDescent="0.25"/>
    <row r="7" spans="1:128" x14ac:dyDescent="0.25"/>
    <row r="8" spans="1:128" x14ac:dyDescent="0.25"/>
    <row r="9" spans="1:128" x14ac:dyDescent="0.25"/>
    <row r="10" spans="1:128" x14ac:dyDescent="0.25"/>
    <row r="11" spans="1:128" x14ac:dyDescent="0.25"/>
    <row r="12" spans="1:128" x14ac:dyDescent="0.25"/>
    <row r="13" spans="1:128" x14ac:dyDescent="0.25"/>
    <row r="14" spans="1:128" x14ac:dyDescent="0.25"/>
    <row r="15" spans="1:128" x14ac:dyDescent="0.25"/>
    <row r="16" spans="1:128"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spans="1:128" x14ac:dyDescent="0.25"/>
    <row r="66" spans="1:128" x14ac:dyDescent="0.25"/>
    <row r="67" spans="1:128" x14ac:dyDescent="0.25"/>
    <row r="68" spans="1:128" s="118" customFormat="1" ht="36" x14ac:dyDescent="0.55000000000000004">
      <c r="A68" s="116" t="s">
        <v>19</v>
      </c>
      <c r="B68" s="117"/>
      <c r="C68" s="117"/>
      <c r="D68" s="117"/>
      <c r="E68" s="117"/>
      <c r="F68" s="117"/>
      <c r="G68" s="117"/>
      <c r="H68" s="117"/>
      <c r="I68" s="117"/>
      <c r="J68" s="117"/>
      <c r="K68" s="117"/>
      <c r="L68" s="117"/>
      <c r="M68" s="117"/>
      <c r="N68" s="117"/>
      <c r="O68" s="117"/>
      <c r="P68" s="117"/>
      <c r="Q68" s="117"/>
      <c r="R68" s="117"/>
      <c r="S68" s="117"/>
      <c r="T68" s="117"/>
      <c r="U68" s="117"/>
      <c r="V68" s="117"/>
      <c r="W68" s="117"/>
      <c r="X68" s="117"/>
      <c r="Y68" s="117"/>
      <c r="Z68" s="117"/>
      <c r="AD68" s="114"/>
      <c r="AE68" s="114"/>
      <c r="AF68" s="114"/>
      <c r="AG68" s="114"/>
      <c r="AH68" s="114"/>
      <c r="AI68" s="114"/>
      <c r="AJ68" s="114"/>
      <c r="AK68" s="114"/>
      <c r="AL68" s="114"/>
      <c r="AM68" s="114"/>
      <c r="AN68" s="114"/>
      <c r="AO68" s="114"/>
      <c r="AP68" s="114"/>
      <c r="AQ68" s="114"/>
      <c r="AR68" s="114"/>
      <c r="AS68" s="114"/>
      <c r="AT68" s="114"/>
      <c r="AU68" s="114"/>
      <c r="AV68" s="114"/>
      <c r="AW68" s="114"/>
      <c r="AX68" s="114"/>
      <c r="AY68" s="114"/>
      <c r="AZ68" s="114"/>
      <c r="BA68" s="114"/>
      <c r="BB68" s="114"/>
      <c r="BC68" s="114"/>
      <c r="BD68" s="114"/>
      <c r="BE68" s="114"/>
      <c r="BF68" s="114"/>
      <c r="BG68" s="114"/>
      <c r="BH68" s="114"/>
      <c r="BI68" s="114"/>
      <c r="BJ68" s="114"/>
      <c r="BK68" s="114"/>
      <c r="BL68" s="114"/>
      <c r="BM68" s="114"/>
      <c r="BN68" s="114"/>
      <c r="BO68" s="114"/>
      <c r="BP68" s="114"/>
      <c r="BQ68" s="114"/>
      <c r="BR68" s="114"/>
      <c r="BS68" s="114"/>
      <c r="BT68" s="114"/>
      <c r="BU68" s="114"/>
      <c r="BV68" s="114"/>
      <c r="BW68" s="114"/>
      <c r="BX68" s="114"/>
      <c r="BY68" s="114"/>
      <c r="BZ68" s="114"/>
      <c r="CA68" s="114"/>
      <c r="CB68" s="114"/>
      <c r="CC68" s="114"/>
      <c r="CD68" s="114"/>
      <c r="CE68" s="114"/>
      <c r="CF68" s="114"/>
      <c r="CG68" s="114"/>
      <c r="CH68" s="114"/>
      <c r="CI68" s="114"/>
      <c r="CJ68" s="114"/>
      <c r="CK68" s="114"/>
      <c r="CL68" s="114"/>
      <c r="CM68" s="114"/>
      <c r="CN68" s="114"/>
      <c r="CO68" s="114"/>
      <c r="CP68" s="114"/>
      <c r="CQ68" s="114"/>
      <c r="CR68" s="114"/>
      <c r="CS68" s="114"/>
      <c r="CT68" s="114"/>
      <c r="CU68" s="114"/>
      <c r="CV68" s="114"/>
      <c r="CW68" s="114"/>
      <c r="CX68" s="114"/>
      <c r="CY68" s="114"/>
      <c r="CZ68" s="114"/>
      <c r="DA68" s="114"/>
      <c r="DB68" s="114"/>
      <c r="DC68" s="114"/>
      <c r="DD68" s="114"/>
      <c r="DE68" s="114"/>
      <c r="DF68" s="114"/>
      <c r="DG68" s="114"/>
      <c r="DH68" s="114"/>
      <c r="DI68" s="114"/>
      <c r="DJ68" s="114"/>
      <c r="DK68" s="114"/>
      <c r="DL68" s="114"/>
      <c r="DM68" s="114"/>
      <c r="DN68" s="114"/>
      <c r="DO68" s="114"/>
      <c r="DP68" s="114"/>
      <c r="DQ68" s="114"/>
      <c r="DR68" s="114"/>
      <c r="DS68" s="114"/>
      <c r="DT68" s="114"/>
      <c r="DU68" s="114"/>
      <c r="DV68" s="114"/>
      <c r="DW68" s="114"/>
      <c r="DX68" s="114"/>
    </row>
    <row r="69" spans="1:128" x14ac:dyDescent="0.25"/>
    <row r="70" spans="1:128" x14ac:dyDescent="0.25"/>
    <row r="71" spans="1:128" x14ac:dyDescent="0.25"/>
    <row r="72" spans="1:128" x14ac:dyDescent="0.25"/>
    <row r="73" spans="1:128" x14ac:dyDescent="0.25"/>
    <row r="74" spans="1:128" x14ac:dyDescent="0.25"/>
    <row r="75" spans="1:128" x14ac:dyDescent="0.25"/>
    <row r="76" spans="1:128" x14ac:dyDescent="0.25"/>
    <row r="77" spans="1:128" x14ac:dyDescent="0.25"/>
    <row r="78" spans="1:128" x14ac:dyDescent="0.25"/>
    <row r="79" spans="1:128" x14ac:dyDescent="0.25"/>
    <row r="80" spans="1:128"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spans="1:128" x14ac:dyDescent="0.25"/>
    <row r="98" spans="1:128" x14ac:dyDescent="0.25"/>
    <row r="99" spans="1:128" x14ac:dyDescent="0.25"/>
    <row r="100" spans="1:128" x14ac:dyDescent="0.25"/>
    <row r="101" spans="1:128" x14ac:dyDescent="0.25"/>
    <row r="102" spans="1:128" x14ac:dyDescent="0.25"/>
    <row r="103" spans="1:128" x14ac:dyDescent="0.25"/>
    <row r="104" spans="1:128" x14ac:dyDescent="0.25"/>
    <row r="105" spans="1:128" x14ac:dyDescent="0.25"/>
    <row r="106" spans="1:128" x14ac:dyDescent="0.25"/>
    <row r="107" spans="1:128" x14ac:dyDescent="0.25"/>
    <row r="108" spans="1:128" x14ac:dyDescent="0.25"/>
    <row r="109" spans="1:128" x14ac:dyDescent="0.25"/>
    <row r="110" spans="1:128" x14ac:dyDescent="0.25"/>
    <row r="111" spans="1:128" x14ac:dyDescent="0.25"/>
    <row r="112" spans="1:128" s="118" customFormat="1" ht="36" x14ac:dyDescent="0.55000000000000004">
      <c r="A112" s="116" t="s">
        <v>24</v>
      </c>
      <c r="B112" s="117"/>
      <c r="C112" s="117"/>
      <c r="D112" s="117"/>
      <c r="E112" s="117"/>
      <c r="F112" s="117"/>
      <c r="G112" s="117"/>
      <c r="H112" s="117"/>
      <c r="I112" s="117"/>
      <c r="J112" s="117"/>
      <c r="K112" s="117"/>
      <c r="L112" s="117"/>
      <c r="M112" s="117"/>
      <c r="N112" s="117"/>
      <c r="O112" s="117"/>
      <c r="P112" s="117"/>
      <c r="Q112" s="117"/>
      <c r="R112" s="117"/>
      <c r="S112" s="117"/>
      <c r="T112" s="117"/>
      <c r="U112" s="117"/>
      <c r="V112" s="117"/>
      <c r="W112" s="117"/>
      <c r="X112" s="117"/>
      <c r="Y112" s="117"/>
      <c r="Z112" s="117"/>
      <c r="AD112" s="114"/>
      <c r="AE112" s="114"/>
      <c r="AF112" s="114"/>
      <c r="AG112" s="114"/>
      <c r="AH112" s="114"/>
      <c r="AI112" s="114"/>
      <c r="AJ112" s="114"/>
      <c r="AK112" s="114"/>
      <c r="AL112" s="114"/>
      <c r="AM112" s="114"/>
      <c r="AN112" s="114"/>
      <c r="AO112" s="114"/>
      <c r="AP112" s="114"/>
      <c r="AQ112" s="114"/>
      <c r="AR112" s="114"/>
      <c r="AS112" s="114"/>
      <c r="AT112" s="114"/>
      <c r="AU112" s="114"/>
      <c r="AV112" s="114"/>
      <c r="AW112" s="114"/>
      <c r="AX112" s="114"/>
      <c r="AY112" s="114"/>
      <c r="AZ112" s="114"/>
      <c r="BA112" s="114"/>
      <c r="BB112" s="114"/>
      <c r="BC112" s="114"/>
      <c r="BD112" s="114"/>
      <c r="BE112" s="114"/>
      <c r="BF112" s="114"/>
      <c r="BG112" s="114"/>
      <c r="BH112" s="114"/>
      <c r="BI112" s="114"/>
      <c r="BJ112" s="114"/>
      <c r="BK112" s="114"/>
      <c r="BL112" s="114"/>
      <c r="BM112" s="114"/>
      <c r="BN112" s="114"/>
      <c r="BO112" s="114"/>
      <c r="BP112" s="114"/>
      <c r="BQ112" s="114"/>
      <c r="BR112" s="114"/>
      <c r="BS112" s="114"/>
      <c r="BT112" s="114"/>
      <c r="BU112" s="114"/>
      <c r="BV112" s="114"/>
      <c r="BW112" s="114"/>
      <c r="BX112" s="114"/>
      <c r="BY112" s="114"/>
      <c r="BZ112" s="114"/>
      <c r="CA112" s="114"/>
      <c r="CB112" s="114"/>
      <c r="CC112" s="114"/>
      <c r="CD112" s="114"/>
      <c r="CE112" s="114"/>
      <c r="CF112" s="114"/>
      <c r="CG112" s="114"/>
      <c r="CH112" s="114"/>
      <c r="CI112" s="114"/>
      <c r="CJ112" s="114"/>
      <c r="CK112" s="114"/>
      <c r="CL112" s="114"/>
      <c r="CM112" s="114"/>
      <c r="CN112" s="114"/>
      <c r="CO112" s="114"/>
      <c r="CP112" s="114"/>
      <c r="CQ112" s="114"/>
      <c r="CR112" s="114"/>
      <c r="CS112" s="114"/>
      <c r="CT112" s="114"/>
      <c r="CU112" s="114"/>
      <c r="CV112" s="114"/>
      <c r="CW112" s="114"/>
      <c r="CX112" s="114"/>
      <c r="CY112" s="114"/>
      <c r="CZ112" s="114"/>
      <c r="DA112" s="114"/>
      <c r="DB112" s="114"/>
      <c r="DC112" s="114"/>
      <c r="DD112" s="114"/>
      <c r="DE112" s="114"/>
      <c r="DF112" s="114"/>
      <c r="DG112" s="114"/>
      <c r="DH112" s="114"/>
      <c r="DI112" s="114"/>
      <c r="DJ112" s="114"/>
      <c r="DK112" s="114"/>
      <c r="DL112" s="114"/>
      <c r="DM112" s="114"/>
      <c r="DN112" s="114"/>
      <c r="DO112" s="114"/>
      <c r="DP112" s="114"/>
      <c r="DQ112" s="114"/>
      <c r="DR112" s="114"/>
      <c r="DS112" s="114"/>
      <c r="DT112" s="114"/>
      <c r="DU112" s="114"/>
      <c r="DV112" s="114"/>
      <c r="DW112" s="114"/>
      <c r="DX112" s="114"/>
    </row>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spans="1:128" x14ac:dyDescent="0.25"/>
    <row r="146" spans="1:128" x14ac:dyDescent="0.25"/>
    <row r="147" spans="1:128" x14ac:dyDescent="0.25"/>
    <row r="148" spans="1:128" x14ac:dyDescent="0.25"/>
    <row r="149" spans="1:128" x14ac:dyDescent="0.25"/>
    <row r="150" spans="1:128" x14ac:dyDescent="0.25"/>
    <row r="151" spans="1:128" x14ac:dyDescent="0.25"/>
    <row r="152" spans="1:128" x14ac:dyDescent="0.25"/>
    <row r="153" spans="1:128" x14ac:dyDescent="0.25"/>
    <row r="154" spans="1:128" x14ac:dyDescent="0.25"/>
    <row r="155" spans="1:128" x14ac:dyDescent="0.25"/>
    <row r="156" spans="1:128" x14ac:dyDescent="0.25"/>
    <row r="157" spans="1:128" s="118" customFormat="1" ht="36" x14ac:dyDescent="0.55000000000000004">
      <c r="A157" s="116" t="s">
        <v>36</v>
      </c>
      <c r="B157" s="117"/>
      <c r="C157" s="117"/>
      <c r="D157" s="117"/>
      <c r="E157" s="117"/>
      <c r="F157" s="117"/>
      <c r="G157" s="117"/>
      <c r="H157" s="117"/>
      <c r="I157" s="117"/>
      <c r="J157" s="117"/>
      <c r="K157" s="117"/>
      <c r="L157" s="117"/>
      <c r="M157" s="117"/>
      <c r="N157" s="117"/>
      <c r="O157" s="117"/>
      <c r="P157" s="117"/>
      <c r="Q157" s="117"/>
      <c r="R157" s="117"/>
      <c r="S157" s="117"/>
      <c r="T157" s="117"/>
      <c r="U157" s="117"/>
      <c r="V157" s="117"/>
      <c r="W157" s="117"/>
      <c r="X157" s="117"/>
      <c r="Y157" s="117"/>
      <c r="Z157" s="117"/>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14"/>
      <c r="BP157" s="114"/>
      <c r="BQ157" s="114"/>
      <c r="BR157" s="114"/>
      <c r="BS157" s="114"/>
      <c r="BT157" s="114"/>
      <c r="BU157" s="114"/>
      <c r="BV157" s="114"/>
      <c r="BW157" s="114"/>
      <c r="BX157" s="114"/>
      <c r="BY157" s="114"/>
      <c r="BZ157" s="114"/>
      <c r="CA157" s="114"/>
      <c r="CB157" s="114"/>
      <c r="CC157" s="114"/>
      <c r="CD157" s="114"/>
      <c r="CE157" s="114"/>
      <c r="CF157" s="114"/>
      <c r="CG157" s="114"/>
      <c r="CH157" s="114"/>
      <c r="CI157" s="114"/>
      <c r="CJ157" s="114"/>
      <c r="CK157" s="114"/>
      <c r="CL157" s="114"/>
      <c r="CM157" s="114"/>
      <c r="CN157" s="114"/>
      <c r="CO157" s="114"/>
      <c r="CP157" s="114"/>
      <c r="CQ157" s="114"/>
      <c r="CR157" s="114"/>
      <c r="CS157" s="114"/>
      <c r="CT157" s="114"/>
      <c r="CU157" s="114"/>
      <c r="CV157" s="114"/>
      <c r="CW157" s="114"/>
      <c r="CX157" s="114"/>
      <c r="CY157" s="114"/>
      <c r="CZ157" s="114"/>
      <c r="DA157" s="114"/>
      <c r="DB157" s="114"/>
      <c r="DC157" s="114"/>
      <c r="DD157" s="114"/>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row>
    <row r="158" spans="1:128" x14ac:dyDescent="0.25"/>
    <row r="159" spans="1:128" x14ac:dyDescent="0.25"/>
    <row r="160" spans="1:128"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spans="1:128" x14ac:dyDescent="0.25"/>
    <row r="194" spans="1:128" x14ac:dyDescent="0.25"/>
    <row r="195" spans="1:128" x14ac:dyDescent="0.25"/>
    <row r="196" spans="1:128" x14ac:dyDescent="0.25"/>
    <row r="197" spans="1:128" x14ac:dyDescent="0.25"/>
    <row r="198" spans="1:128" x14ac:dyDescent="0.25"/>
    <row r="199" spans="1:128" x14ac:dyDescent="0.25"/>
    <row r="200" spans="1:128" s="118" customFormat="1" ht="36" x14ac:dyDescent="0.55000000000000004">
      <c r="A200" s="116" t="s">
        <v>42</v>
      </c>
      <c r="B200" s="117"/>
      <c r="C200" s="117"/>
      <c r="D200" s="117"/>
      <c r="E200" s="117"/>
      <c r="F200" s="117"/>
      <c r="G200" s="117"/>
      <c r="H200" s="117"/>
      <c r="I200" s="117"/>
      <c r="J200" s="117"/>
      <c r="K200" s="117"/>
      <c r="L200" s="117"/>
      <c r="M200" s="117"/>
      <c r="N200" s="117"/>
      <c r="O200" s="117"/>
      <c r="P200" s="117"/>
      <c r="Q200" s="117"/>
      <c r="R200" s="117"/>
      <c r="S200" s="117"/>
      <c r="T200" s="117"/>
      <c r="U200" s="117"/>
      <c r="V200" s="117"/>
      <c r="W200" s="117"/>
      <c r="X200" s="117"/>
      <c r="Y200" s="117"/>
      <c r="Z200" s="117"/>
      <c r="AD200" s="114"/>
      <c r="AE200" s="114"/>
      <c r="AF200" s="114"/>
      <c r="AG200" s="114"/>
      <c r="AH200" s="114"/>
      <c r="AI200" s="114"/>
      <c r="AJ200" s="114"/>
      <c r="AK200" s="114"/>
      <c r="AL200" s="114"/>
      <c r="AM200" s="114"/>
      <c r="AN200" s="114"/>
      <c r="AO200" s="114"/>
      <c r="AP200" s="114"/>
      <c r="AQ200" s="114"/>
      <c r="AR200" s="114"/>
      <c r="AS200" s="114"/>
      <c r="AT200" s="114"/>
      <c r="AU200" s="114"/>
      <c r="AV200" s="114"/>
      <c r="AW200" s="114"/>
      <c r="AX200" s="114"/>
      <c r="AY200" s="114"/>
      <c r="AZ200" s="114"/>
      <c r="BA200" s="114"/>
      <c r="BB200" s="114"/>
      <c r="BC200" s="114"/>
      <c r="BD200" s="114"/>
      <c r="BE200" s="114"/>
      <c r="BF200" s="114"/>
      <c r="BG200" s="114"/>
      <c r="BH200" s="114"/>
      <c r="BI200" s="114"/>
      <c r="BJ200" s="114"/>
      <c r="BK200" s="114"/>
      <c r="BL200" s="114"/>
      <c r="BM200" s="114"/>
      <c r="BN200" s="114"/>
      <c r="BO200" s="114"/>
      <c r="BP200" s="114"/>
      <c r="BQ200" s="114"/>
      <c r="BR200" s="114"/>
      <c r="BS200" s="114"/>
      <c r="BT200" s="114"/>
      <c r="BU200" s="114"/>
      <c r="BV200" s="114"/>
      <c r="BW200" s="114"/>
      <c r="BX200" s="114"/>
      <c r="BY200" s="114"/>
      <c r="BZ200" s="114"/>
      <c r="CA200" s="114"/>
      <c r="CB200" s="114"/>
      <c r="CC200" s="114"/>
      <c r="CD200" s="114"/>
      <c r="CE200" s="114"/>
      <c r="CF200" s="114"/>
      <c r="CG200" s="114"/>
      <c r="CH200" s="114"/>
      <c r="CI200" s="114"/>
      <c r="CJ200" s="114"/>
      <c r="CK200" s="114"/>
      <c r="CL200" s="114"/>
      <c r="CM200" s="114"/>
      <c r="CN200" s="114"/>
      <c r="CO200" s="114"/>
      <c r="CP200" s="114"/>
      <c r="CQ200" s="114"/>
      <c r="CR200" s="114"/>
      <c r="CS200" s="114"/>
      <c r="CT200" s="114"/>
      <c r="CU200" s="114"/>
      <c r="CV200" s="114"/>
      <c r="CW200" s="114"/>
      <c r="CX200" s="114"/>
      <c r="CY200" s="114"/>
      <c r="CZ200" s="114"/>
      <c r="DA200" s="114"/>
      <c r="DB200" s="114"/>
      <c r="DC200" s="114"/>
      <c r="DD200" s="114"/>
      <c r="DE200" s="114"/>
      <c r="DF200" s="114"/>
      <c r="DG200" s="114"/>
      <c r="DH200" s="114"/>
      <c r="DI200" s="114"/>
      <c r="DJ200" s="114"/>
      <c r="DK200" s="114"/>
      <c r="DL200" s="114"/>
      <c r="DM200" s="114"/>
      <c r="DN200" s="114"/>
      <c r="DO200" s="114"/>
      <c r="DP200" s="114"/>
      <c r="DQ200" s="114"/>
      <c r="DR200" s="114"/>
      <c r="DS200" s="114"/>
      <c r="DT200" s="114"/>
      <c r="DU200" s="114"/>
      <c r="DV200" s="114"/>
      <c r="DW200" s="114"/>
      <c r="DX200" s="114"/>
    </row>
    <row r="201" spans="1:128" x14ac:dyDescent="0.25"/>
    <row r="202" spans="1:128" x14ac:dyDescent="0.25"/>
    <row r="203" spans="1:128" x14ac:dyDescent="0.25"/>
    <row r="204" spans="1:128" x14ac:dyDescent="0.25"/>
    <row r="205" spans="1:128" x14ac:dyDescent="0.25"/>
    <row r="206" spans="1:128" x14ac:dyDescent="0.25"/>
    <row r="207" spans="1:128" x14ac:dyDescent="0.25"/>
    <row r="208" spans="1:12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spans="1:128" x14ac:dyDescent="0.25"/>
    <row r="258" spans="1:128" x14ac:dyDescent="0.25"/>
    <row r="259" spans="1:128" x14ac:dyDescent="0.25"/>
    <row r="260" spans="1:128" x14ac:dyDescent="0.25"/>
    <row r="261" spans="1:128" x14ac:dyDescent="0.25"/>
    <row r="262" spans="1:128" s="118" customFormat="1" ht="36" x14ac:dyDescent="0.55000000000000004">
      <c r="A262" s="116" t="s">
        <v>56</v>
      </c>
      <c r="B262" s="117"/>
      <c r="C262" s="117"/>
      <c r="D262" s="117"/>
      <c r="E262" s="117"/>
      <c r="F262" s="117"/>
      <c r="G262" s="117"/>
      <c r="H262" s="117"/>
      <c r="I262" s="117"/>
      <c r="J262" s="117"/>
      <c r="K262" s="117"/>
      <c r="L262" s="117"/>
      <c r="M262" s="117"/>
      <c r="N262" s="117"/>
      <c r="O262" s="117"/>
      <c r="P262" s="117"/>
      <c r="Q262" s="117"/>
      <c r="R262" s="117"/>
      <c r="S262" s="117"/>
      <c r="T262" s="117"/>
      <c r="U262" s="117"/>
      <c r="V262" s="117"/>
      <c r="W262" s="117"/>
      <c r="X262" s="117"/>
      <c r="Y262" s="117"/>
      <c r="Z262" s="117"/>
      <c r="AD262" s="114"/>
      <c r="AE262" s="114"/>
      <c r="AF262" s="114"/>
      <c r="AG262" s="114"/>
      <c r="AH262" s="114"/>
      <c r="AI262" s="114"/>
      <c r="AJ262" s="114"/>
      <c r="AK262" s="114"/>
      <c r="AL262" s="114"/>
      <c r="AM262" s="114"/>
      <c r="AN262" s="114"/>
      <c r="AO262" s="114"/>
      <c r="AP262" s="114"/>
      <c r="AQ262" s="114"/>
      <c r="AR262" s="114"/>
      <c r="AS262" s="114"/>
      <c r="AT262" s="114"/>
      <c r="AU262" s="114"/>
      <c r="AV262" s="114"/>
      <c r="AW262" s="114"/>
      <c r="AX262" s="114"/>
      <c r="AY262" s="114"/>
      <c r="AZ262" s="114"/>
      <c r="BA262" s="114"/>
      <c r="BB262" s="114"/>
      <c r="BC262" s="114"/>
      <c r="BD262" s="114"/>
      <c r="BE262" s="114"/>
      <c r="BF262" s="114"/>
      <c r="BG262" s="114"/>
      <c r="BH262" s="114"/>
      <c r="BI262" s="114"/>
      <c r="BJ262" s="114"/>
      <c r="BK262" s="114"/>
      <c r="BL262" s="114"/>
      <c r="BM262" s="114"/>
      <c r="BN262" s="114"/>
      <c r="BO262" s="114"/>
      <c r="BP262" s="114"/>
      <c r="BQ262" s="114"/>
      <c r="BR262" s="114"/>
      <c r="BS262" s="114"/>
      <c r="BT262" s="114"/>
      <c r="BU262" s="114"/>
      <c r="BV262" s="114"/>
      <c r="BW262" s="114"/>
      <c r="BX262" s="114"/>
      <c r="BY262" s="114"/>
      <c r="BZ262" s="114"/>
      <c r="CA262" s="114"/>
      <c r="CB262" s="114"/>
      <c r="CC262" s="114"/>
      <c r="CD262" s="114"/>
      <c r="CE262" s="114"/>
      <c r="CF262" s="114"/>
      <c r="CG262" s="114"/>
      <c r="CH262" s="114"/>
      <c r="CI262" s="114"/>
      <c r="CJ262" s="114"/>
      <c r="CK262" s="114"/>
      <c r="CL262" s="114"/>
      <c r="CM262" s="114"/>
      <c r="CN262" s="114"/>
      <c r="CO262" s="114"/>
      <c r="CP262" s="114"/>
      <c r="CQ262" s="114"/>
      <c r="CR262" s="114"/>
      <c r="CS262" s="114"/>
      <c r="CT262" s="114"/>
      <c r="CU262" s="114"/>
      <c r="CV262" s="114"/>
      <c r="CW262" s="114"/>
      <c r="CX262" s="114"/>
      <c r="CY262" s="114"/>
      <c r="CZ262" s="114"/>
      <c r="DA262" s="114"/>
      <c r="DB262" s="114"/>
      <c r="DC262" s="114"/>
      <c r="DD262" s="114"/>
      <c r="DE262" s="114"/>
      <c r="DF262" s="114"/>
      <c r="DG262" s="114"/>
      <c r="DH262" s="114"/>
      <c r="DI262" s="114"/>
      <c r="DJ262" s="114"/>
      <c r="DK262" s="114"/>
      <c r="DL262" s="114"/>
      <c r="DM262" s="114"/>
      <c r="DN262" s="114"/>
      <c r="DO262" s="114"/>
      <c r="DP262" s="114"/>
      <c r="DQ262" s="114"/>
      <c r="DR262" s="114"/>
      <c r="DS262" s="114"/>
      <c r="DT262" s="114"/>
      <c r="DU262" s="114"/>
      <c r="DV262" s="114"/>
      <c r="DW262" s="114"/>
      <c r="DX262" s="114"/>
    </row>
    <row r="263" spans="1:128" x14ac:dyDescent="0.25"/>
    <row r="264" spans="1:128" x14ac:dyDescent="0.25"/>
    <row r="265" spans="1:128" x14ac:dyDescent="0.25"/>
    <row r="266" spans="1:128" x14ac:dyDescent="0.25"/>
    <row r="267" spans="1:128" x14ac:dyDescent="0.25"/>
    <row r="268" spans="1:128" x14ac:dyDescent="0.25"/>
    <row r="269" spans="1:128" x14ac:dyDescent="0.25"/>
    <row r="270" spans="1:128" x14ac:dyDescent="0.25"/>
    <row r="271" spans="1:128" x14ac:dyDescent="0.25"/>
    <row r="272" spans="1:128"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spans="1:128" x14ac:dyDescent="0.25"/>
    <row r="322" spans="1:128" x14ac:dyDescent="0.25"/>
    <row r="323" spans="1:128" x14ac:dyDescent="0.25"/>
    <row r="324" spans="1:128" x14ac:dyDescent="0.25"/>
    <row r="325" spans="1:128" x14ac:dyDescent="0.25"/>
    <row r="326" spans="1:128" x14ac:dyDescent="0.25"/>
    <row r="327" spans="1:128" x14ac:dyDescent="0.25"/>
    <row r="328" spans="1:128" x14ac:dyDescent="0.25"/>
    <row r="329" spans="1:128" x14ac:dyDescent="0.25"/>
    <row r="330" spans="1:128" s="118" customFormat="1" ht="21" x14ac:dyDescent="0.35">
      <c r="A330" s="119" t="s">
        <v>215</v>
      </c>
      <c r="B330" s="119"/>
      <c r="C330" s="119"/>
      <c r="D330" s="119"/>
      <c r="E330" s="119"/>
      <c r="F330" s="119"/>
      <c r="G330" s="119"/>
      <c r="H330" s="119"/>
      <c r="I330" s="119"/>
      <c r="J330" s="119"/>
      <c r="K330" s="119"/>
      <c r="L330" s="119"/>
      <c r="M330" s="119"/>
      <c r="N330" s="119"/>
      <c r="O330" s="119"/>
      <c r="P330" s="119"/>
      <c r="Q330" s="119"/>
      <c r="R330" s="119"/>
      <c r="S330" s="119"/>
      <c r="T330" s="119"/>
      <c r="U330" s="119"/>
      <c r="V330" s="119"/>
      <c r="W330" s="119"/>
      <c r="X330" s="119"/>
      <c r="Y330" s="119"/>
      <c r="Z330" s="119"/>
      <c r="AD330" s="114"/>
      <c r="AE330" s="114"/>
      <c r="AF330" s="114"/>
      <c r="AG330" s="114"/>
      <c r="AH330" s="114"/>
      <c r="AI330" s="114"/>
      <c r="AJ330" s="114"/>
      <c r="AK330" s="114"/>
      <c r="AL330" s="114"/>
      <c r="AM330" s="114"/>
      <c r="AN330" s="114"/>
      <c r="AO330" s="114"/>
      <c r="AP330" s="114"/>
      <c r="AQ330" s="114"/>
      <c r="AR330" s="114"/>
      <c r="AS330" s="114"/>
      <c r="AT330" s="114"/>
      <c r="AU330" s="114"/>
      <c r="AV330" s="114"/>
      <c r="AW330" s="114"/>
      <c r="AX330" s="114"/>
      <c r="AY330" s="114"/>
      <c r="AZ330" s="114"/>
      <c r="BA330" s="114"/>
      <c r="BB330" s="114"/>
      <c r="BC330" s="114"/>
      <c r="BD330" s="114"/>
      <c r="BE330" s="114"/>
      <c r="BF330" s="114"/>
      <c r="BG330" s="114"/>
      <c r="BH330" s="114"/>
      <c r="BI330" s="114"/>
      <c r="BJ330" s="114"/>
      <c r="BK330" s="114"/>
      <c r="BL330" s="114"/>
      <c r="BM330" s="114"/>
      <c r="BN330" s="114"/>
      <c r="BO330" s="114"/>
      <c r="BP330" s="114"/>
      <c r="BQ330" s="114"/>
      <c r="BR330" s="114"/>
      <c r="BS330" s="114"/>
      <c r="BT330" s="114"/>
      <c r="BU330" s="114"/>
      <c r="BV330" s="114"/>
      <c r="BW330" s="114"/>
      <c r="BX330" s="114"/>
      <c r="BY330" s="114"/>
      <c r="BZ330" s="114"/>
      <c r="CA330" s="114"/>
      <c r="CB330" s="114"/>
      <c r="CC330" s="114"/>
      <c r="CD330" s="114"/>
      <c r="CE330" s="114"/>
      <c r="CF330" s="114"/>
      <c r="CG330" s="114"/>
      <c r="CH330" s="114"/>
      <c r="CI330" s="114"/>
      <c r="CJ330" s="114"/>
      <c r="CK330" s="114"/>
      <c r="CL330" s="114"/>
      <c r="CM330" s="114"/>
      <c r="CN330" s="114"/>
      <c r="CO330" s="114"/>
      <c r="CP330" s="114"/>
      <c r="CQ330" s="114"/>
      <c r="CR330" s="114"/>
      <c r="CS330" s="114"/>
      <c r="CT330" s="114"/>
      <c r="CU330" s="114"/>
      <c r="CV330" s="114"/>
      <c r="CW330" s="114"/>
      <c r="CX330" s="114"/>
      <c r="CY330" s="114"/>
      <c r="CZ330" s="114"/>
      <c r="DA330" s="114"/>
      <c r="DB330" s="114"/>
      <c r="DC330" s="114"/>
      <c r="DD330" s="114"/>
      <c r="DE330" s="114"/>
      <c r="DF330" s="114"/>
      <c r="DG330" s="114"/>
      <c r="DH330" s="114"/>
      <c r="DI330" s="114"/>
      <c r="DJ330" s="114"/>
      <c r="DK330" s="114"/>
      <c r="DL330" s="114"/>
      <c r="DM330" s="114"/>
      <c r="DN330" s="114"/>
      <c r="DO330" s="114"/>
      <c r="DP330" s="114"/>
      <c r="DQ330" s="114"/>
      <c r="DR330" s="114"/>
      <c r="DS330" s="114"/>
      <c r="DT330" s="114"/>
      <c r="DU330" s="114"/>
      <c r="DV330" s="114"/>
      <c r="DW330" s="114"/>
      <c r="DX330" s="114"/>
    </row>
    <row r="331" spans="1:128" s="118" customFormat="1" ht="21" x14ac:dyDescent="0.35">
      <c r="A331" s="119"/>
      <c r="B331" s="119"/>
      <c r="C331" s="119"/>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c r="AD331" s="114"/>
      <c r="AE331" s="114"/>
      <c r="AF331" s="114"/>
      <c r="AG331" s="114"/>
      <c r="AH331" s="114"/>
      <c r="AI331" s="114"/>
      <c r="AJ331" s="114"/>
      <c r="AK331" s="114"/>
      <c r="AL331" s="114"/>
      <c r="AM331" s="114"/>
      <c r="AN331" s="114"/>
      <c r="AO331" s="114"/>
      <c r="AP331" s="114"/>
      <c r="AQ331" s="114"/>
      <c r="AR331" s="114"/>
      <c r="AS331" s="114"/>
      <c r="AT331" s="114"/>
      <c r="AU331" s="114"/>
      <c r="AV331" s="114"/>
      <c r="AW331" s="114"/>
      <c r="AX331" s="114"/>
      <c r="AY331" s="114"/>
      <c r="AZ331" s="114"/>
      <c r="BA331" s="114"/>
      <c r="BB331" s="114"/>
      <c r="BC331" s="114"/>
      <c r="BD331" s="114"/>
      <c r="BE331" s="114"/>
      <c r="BF331" s="114"/>
      <c r="BG331" s="114"/>
      <c r="BH331" s="114"/>
      <c r="BI331" s="114"/>
      <c r="BJ331" s="114"/>
      <c r="BK331" s="114"/>
      <c r="BL331" s="114"/>
      <c r="BM331" s="114"/>
      <c r="BN331" s="114"/>
      <c r="BO331" s="114"/>
      <c r="BP331" s="114"/>
      <c r="BQ331" s="114"/>
      <c r="BR331" s="114"/>
      <c r="BS331" s="114"/>
      <c r="BT331" s="114"/>
      <c r="BU331" s="114"/>
      <c r="BV331" s="114"/>
      <c r="BW331" s="114"/>
      <c r="BX331" s="114"/>
      <c r="BY331" s="114"/>
      <c r="BZ331" s="114"/>
      <c r="CA331" s="114"/>
      <c r="CB331" s="114"/>
      <c r="CC331" s="114"/>
      <c r="CD331" s="114"/>
      <c r="CE331" s="114"/>
      <c r="CF331" s="114"/>
      <c r="CG331" s="114"/>
      <c r="CH331" s="114"/>
      <c r="CI331" s="114"/>
      <c r="CJ331" s="114"/>
      <c r="CK331" s="114"/>
      <c r="CL331" s="114"/>
      <c r="CM331" s="114"/>
      <c r="CN331" s="114"/>
      <c r="CO331" s="114"/>
      <c r="CP331" s="114"/>
      <c r="CQ331" s="114"/>
      <c r="CR331" s="114"/>
      <c r="CS331" s="114"/>
      <c r="CT331" s="114"/>
      <c r="CU331" s="114"/>
      <c r="CV331" s="114"/>
      <c r="CW331" s="114"/>
      <c r="CX331" s="114"/>
      <c r="CY331" s="114"/>
      <c r="CZ331" s="114"/>
      <c r="DA331" s="114"/>
      <c r="DB331" s="114"/>
      <c r="DC331" s="114"/>
      <c r="DD331" s="114"/>
      <c r="DE331" s="114"/>
      <c r="DF331" s="114"/>
      <c r="DG331" s="114"/>
      <c r="DH331" s="114"/>
      <c r="DI331" s="114"/>
      <c r="DJ331" s="114"/>
      <c r="DK331" s="114"/>
      <c r="DL331" s="114"/>
      <c r="DM331" s="114"/>
      <c r="DN331" s="114"/>
      <c r="DO331" s="114"/>
      <c r="DP331" s="114"/>
      <c r="DQ331" s="114"/>
      <c r="DR331" s="114"/>
      <c r="DS331" s="114"/>
      <c r="DT331" s="114"/>
      <c r="DU331" s="114"/>
      <c r="DV331" s="114"/>
      <c r="DW331" s="114"/>
      <c r="DX331" s="114"/>
    </row>
    <row r="332" spans="1:128" x14ac:dyDescent="0.25"/>
    <row r="333" spans="1:128" x14ac:dyDescent="0.25"/>
    <row r="334" spans="1:128" x14ac:dyDescent="0.25"/>
    <row r="335" spans="1:128" x14ac:dyDescent="0.25"/>
    <row r="336" spans="1:128"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ht="15" customHeight="1" x14ac:dyDescent="0.25"/>
    <row r="352" ht="15" customHeight="1" x14ac:dyDescent="0.25"/>
    <row r="353" ht="15" customHeight="1" x14ac:dyDescent="0.25"/>
    <row r="354" ht="15" customHeight="1" x14ac:dyDescent="0.25"/>
    <row r="355" ht="15" customHeight="1" x14ac:dyDescent="0.25"/>
    <row r="356" ht="15" customHeight="1" x14ac:dyDescent="0.25"/>
    <row r="357" ht="15" customHeight="1" x14ac:dyDescent="0.25"/>
    <row r="358" ht="15" customHeight="1" x14ac:dyDescent="0.25"/>
    <row r="359" ht="15" customHeight="1" x14ac:dyDescent="0.25"/>
    <row r="360" ht="15" customHeight="1" x14ac:dyDescent="0.25"/>
    <row r="361" ht="15" customHeight="1" x14ac:dyDescent="0.25"/>
    <row r="362" ht="15" customHeight="1" x14ac:dyDescent="0.25"/>
    <row r="363" ht="15" customHeight="1" x14ac:dyDescent="0.25"/>
    <row r="364" ht="15" customHeight="1" x14ac:dyDescent="0.25"/>
    <row r="365" ht="15" customHeight="1" x14ac:dyDescent="0.25"/>
    <row r="366" ht="15" customHeight="1" x14ac:dyDescent="0.25"/>
    <row r="367" ht="15" customHeight="1" x14ac:dyDescent="0.25"/>
    <row r="368" ht="15" customHeight="1" x14ac:dyDescent="0.25"/>
    <row r="369" ht="15" customHeight="1" x14ac:dyDescent="0.25"/>
    <row r="370" ht="15" customHeight="1" x14ac:dyDescent="0.25"/>
    <row r="371" ht="15" customHeight="1" x14ac:dyDescent="0.25"/>
    <row r="372" ht="15" customHeight="1" x14ac:dyDescent="0.25"/>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youtSheet2"/>
  <dimension ref="A1:AUK267"/>
  <sheetViews>
    <sheetView topLeftCell="A5" workbookViewId="0">
      <selection activeCell="H45" sqref="H45"/>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1233" s="15" customFormat="1" ht="18.75" x14ac:dyDescent="0.3">
      <c r="A1" s="14" t="s">
        <v>62</v>
      </c>
    </row>
    <row r="2" spans="1:1233" s="18" customFormat="1" ht="24.95" customHeight="1" x14ac:dyDescent="0.25">
      <c r="A2" s="16"/>
      <c r="B2" s="17" t="s">
        <v>63</v>
      </c>
      <c r="D2" s="19"/>
      <c r="E2" s="20"/>
      <c r="F2" s="20"/>
    </row>
    <row r="3" spans="1:1233" s="22" customFormat="1" x14ac:dyDescent="0.2">
      <c r="A3" s="21" t="s">
        <v>71</v>
      </c>
      <c r="E3" s="23"/>
    </row>
    <row r="4" spans="1:1233" s="22" customFormat="1" ht="11.25" x14ac:dyDescent="0.15">
      <c r="A4" s="21" t="s">
        <v>64</v>
      </c>
      <c r="B4" s="24" t="s">
        <v>72</v>
      </c>
    </row>
    <row r="5" spans="1:1233" s="22" customFormat="1" ht="11.25" x14ac:dyDescent="0.15">
      <c r="A5" s="21" t="s">
        <v>65</v>
      </c>
      <c r="B5" s="24" t="s">
        <v>147</v>
      </c>
    </row>
    <row r="6" spans="1:1233" s="22" customFormat="1" ht="11.25" x14ac:dyDescent="0.15">
      <c r="A6" s="21" t="s">
        <v>88</v>
      </c>
      <c r="B6" s="24" t="s">
        <v>89</v>
      </c>
      <c r="G6" s="25"/>
    </row>
    <row r="7" spans="1:1233"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1233" s="29" customFormat="1" ht="11.25" x14ac:dyDescent="0.15">
      <c r="A8" s="28"/>
    </row>
    <row r="9" spans="1:1233" s="30" customFormat="1" x14ac:dyDescent="0.2"/>
    <row r="10" spans="1:1233" s="18" customFormat="1" ht="24.95" customHeight="1" x14ac:dyDescent="0.2">
      <c r="A10" s="31"/>
      <c r="B10" s="17" t="s">
        <v>67</v>
      </c>
      <c r="D10" s="19"/>
      <c r="E10" s="20"/>
      <c r="F10" s="20"/>
    </row>
    <row r="11" spans="1:1233" s="34" customFormat="1" ht="12" x14ac:dyDescent="0.25">
      <c r="A11" s="32"/>
      <c r="B11" s="33"/>
    </row>
    <row r="12" spans="1:1233" s="74" customFormat="1" x14ac:dyDescent="0.2">
      <c r="A12" s="75" t="s">
        <v>148</v>
      </c>
      <c r="B12" s="75"/>
      <c r="C12" s="75" t="s">
        <v>51</v>
      </c>
      <c r="D12" s="75" t="s">
        <v>149</v>
      </c>
      <c r="E12" s="76" t="s">
        <v>150</v>
      </c>
      <c r="F12" s="80">
        <v>42736</v>
      </c>
      <c r="G12" s="80">
        <v>42767</v>
      </c>
      <c r="H12" s="80">
        <v>42795</v>
      </c>
      <c r="I12" s="80">
        <v>42826</v>
      </c>
      <c r="J12" s="80">
        <v>42856</v>
      </c>
      <c r="K12" s="80">
        <v>42887</v>
      </c>
      <c r="L12" s="80">
        <v>42917</v>
      </c>
      <c r="M12" s="80">
        <v>42948</v>
      </c>
      <c r="N12" s="80">
        <v>42979</v>
      </c>
      <c r="O12" s="80">
        <v>43009</v>
      </c>
      <c r="P12" s="80">
        <v>43040</v>
      </c>
      <c r="Q12" s="80">
        <v>43070</v>
      </c>
      <c r="R12" s="80">
        <v>43101</v>
      </c>
      <c r="S12" s="80">
        <v>43132</v>
      </c>
      <c r="T12" s="80">
        <v>43160</v>
      </c>
      <c r="U12" s="80">
        <v>43191</v>
      </c>
      <c r="V12" s="80">
        <v>43221</v>
      </c>
      <c r="W12" s="80">
        <v>43252</v>
      </c>
      <c r="X12" s="80">
        <v>43282</v>
      </c>
      <c r="Y12" s="80">
        <v>43313</v>
      </c>
      <c r="Z12" s="80">
        <v>43344</v>
      </c>
      <c r="AA12" s="80">
        <v>43374</v>
      </c>
      <c r="AB12" s="80">
        <v>43405</v>
      </c>
      <c r="AC12" s="80">
        <v>43435</v>
      </c>
      <c r="AD12" s="80">
        <v>43466</v>
      </c>
      <c r="AE12" s="80">
        <v>43497</v>
      </c>
      <c r="AF12" s="80">
        <v>43525</v>
      </c>
      <c r="AG12" s="80">
        <v>43556</v>
      </c>
      <c r="AH12" s="80">
        <v>43586</v>
      </c>
      <c r="AI12" s="80">
        <v>43617</v>
      </c>
      <c r="AJ12" s="80">
        <v>43647</v>
      </c>
      <c r="AK12" s="80">
        <v>43678</v>
      </c>
      <c r="AL12" s="80">
        <v>43709</v>
      </c>
      <c r="AM12" s="80">
        <v>43739</v>
      </c>
      <c r="AN12" s="80">
        <v>43770</v>
      </c>
      <c r="AO12" s="80">
        <v>43800</v>
      </c>
      <c r="AP12" s="80">
        <v>43831</v>
      </c>
      <c r="AQ12" s="80">
        <v>43862</v>
      </c>
      <c r="AR12" s="80">
        <v>43891</v>
      </c>
      <c r="AS12" s="80">
        <v>43922</v>
      </c>
      <c r="AT12" s="80">
        <v>43952</v>
      </c>
      <c r="AU12" s="80">
        <v>43983</v>
      </c>
      <c r="AV12" s="80">
        <v>44013</v>
      </c>
      <c r="AW12" s="80">
        <v>44044</v>
      </c>
      <c r="AX12" s="80">
        <v>44075</v>
      </c>
      <c r="AY12" s="80">
        <v>44105</v>
      </c>
      <c r="AZ12" s="80">
        <v>44136</v>
      </c>
      <c r="BA12" s="80">
        <v>44166</v>
      </c>
      <c r="BB12" s="80">
        <v>44197</v>
      </c>
      <c r="BC12" s="80">
        <v>44228</v>
      </c>
      <c r="BD12" s="80">
        <v>44256</v>
      </c>
      <c r="BE12" s="80">
        <v>44287</v>
      </c>
      <c r="BF12" s="80">
        <v>44317</v>
      </c>
      <c r="BG12" s="80">
        <v>44348</v>
      </c>
      <c r="BH12" s="80">
        <v>44378</v>
      </c>
      <c r="BI12" s="80">
        <v>44409</v>
      </c>
      <c r="BJ12" s="80">
        <v>44440</v>
      </c>
      <c r="BK12" s="80">
        <v>44470</v>
      </c>
      <c r="BL12" s="80">
        <v>44501</v>
      </c>
      <c r="BM12" s="80">
        <v>44531</v>
      </c>
      <c r="BN12" s="80">
        <v>44562</v>
      </c>
      <c r="BO12" s="80">
        <v>44593</v>
      </c>
      <c r="BP12" s="80">
        <v>44621</v>
      </c>
      <c r="BQ12" s="80">
        <v>44652</v>
      </c>
      <c r="BR12" s="80">
        <v>44682</v>
      </c>
      <c r="BS12" s="80">
        <v>44713</v>
      </c>
      <c r="BT12" s="80">
        <v>44743</v>
      </c>
      <c r="BU12" s="80">
        <v>44774</v>
      </c>
      <c r="BV12" s="80">
        <v>44805</v>
      </c>
      <c r="BW12" s="80">
        <v>44835</v>
      </c>
      <c r="BX12" s="80">
        <v>44866</v>
      </c>
      <c r="BY12" s="80">
        <v>44896</v>
      </c>
      <c r="BZ12" s="80">
        <v>44927</v>
      </c>
      <c r="CA12" s="80">
        <v>44958</v>
      </c>
      <c r="CB12" s="80">
        <v>44986</v>
      </c>
      <c r="CC12" s="80">
        <v>45017</v>
      </c>
      <c r="CD12" s="80">
        <v>45047</v>
      </c>
      <c r="CE12" s="80">
        <v>45078</v>
      </c>
      <c r="CF12" s="80">
        <v>45108</v>
      </c>
      <c r="CG12" s="80">
        <v>45139</v>
      </c>
      <c r="CH12" s="80">
        <v>45170</v>
      </c>
      <c r="CI12" s="80">
        <v>45200</v>
      </c>
      <c r="CJ12" s="80">
        <v>45231</v>
      </c>
      <c r="CK12" s="80">
        <v>45261</v>
      </c>
      <c r="CL12" s="80">
        <v>45292</v>
      </c>
      <c r="CM12" s="80">
        <v>45323</v>
      </c>
      <c r="CN12" s="80">
        <v>45352</v>
      </c>
      <c r="CO12" s="80">
        <v>45383</v>
      </c>
      <c r="CP12" s="80">
        <v>45413</v>
      </c>
      <c r="CQ12" s="80">
        <v>45444</v>
      </c>
      <c r="CR12" s="80">
        <v>45474</v>
      </c>
      <c r="CS12" s="80">
        <v>45505</v>
      </c>
      <c r="CT12" s="80">
        <v>45536</v>
      </c>
      <c r="CU12" s="80">
        <v>45566</v>
      </c>
      <c r="CV12" s="80">
        <v>45597</v>
      </c>
      <c r="CW12" s="80">
        <v>45627</v>
      </c>
      <c r="CX12" s="80">
        <v>45658</v>
      </c>
      <c r="CY12" s="80">
        <v>45689</v>
      </c>
      <c r="CZ12" s="80">
        <v>45717</v>
      </c>
      <c r="DA12" s="80">
        <v>45748</v>
      </c>
      <c r="DB12" s="80">
        <v>45778</v>
      </c>
      <c r="DC12" s="80">
        <v>45809</v>
      </c>
      <c r="DD12" s="80">
        <v>45839</v>
      </c>
      <c r="DE12" s="80">
        <v>45870</v>
      </c>
      <c r="DF12" s="80"/>
      <c r="DG12" s="80"/>
      <c r="DH12" s="80"/>
      <c r="DI12" s="80"/>
      <c r="DJ12" s="80"/>
      <c r="DK12" s="80"/>
      <c r="DL12" s="80"/>
      <c r="DM12" s="80"/>
      <c r="DN12" s="80"/>
      <c r="DO12" s="80"/>
      <c r="DP12" s="80"/>
      <c r="DQ12" s="80"/>
      <c r="DR12" s="80"/>
      <c r="DS12" s="80"/>
      <c r="DT12" s="80"/>
      <c r="DU12" s="80"/>
      <c r="DV12" s="80"/>
      <c r="DW12" s="80"/>
      <c r="DX12" s="80"/>
      <c r="DY12" s="80"/>
      <c r="DZ12" s="80"/>
      <c r="EA12" s="80"/>
      <c r="EB12" s="80"/>
      <c r="EC12" s="80"/>
      <c r="ED12" s="80"/>
      <c r="EE12" s="80"/>
      <c r="EF12" s="80"/>
      <c r="EG12" s="80"/>
      <c r="EH12" s="80"/>
      <c r="EI12" s="80"/>
      <c r="EJ12" s="80"/>
      <c r="EK12" s="80"/>
      <c r="EL12" s="80"/>
      <c r="EM12" s="80"/>
      <c r="EN12" s="80"/>
      <c r="EO12" s="80"/>
      <c r="EP12" s="80"/>
      <c r="EQ12" s="80"/>
      <c r="ER12" s="80"/>
      <c r="ES12" s="80"/>
      <c r="ET12" s="80"/>
      <c r="EU12" s="80"/>
      <c r="EV12" s="80"/>
      <c r="EW12" s="80"/>
      <c r="EX12" s="80"/>
      <c r="EY12" s="80"/>
      <c r="EZ12" s="80"/>
      <c r="FA12" s="80"/>
      <c r="FB12" s="80"/>
      <c r="FC12" s="80"/>
      <c r="FD12" s="80"/>
      <c r="FE12" s="80"/>
      <c r="FF12" s="80"/>
      <c r="FG12" s="80"/>
      <c r="FH12" s="80"/>
      <c r="FI12" s="80"/>
      <c r="FJ12" s="80"/>
      <c r="FK12" s="80"/>
      <c r="FL12" s="80"/>
      <c r="FM12" s="80"/>
      <c r="FN12" s="80"/>
      <c r="FO12" s="80"/>
      <c r="FP12" s="80"/>
      <c r="FQ12" s="80"/>
      <c r="FR12" s="80"/>
      <c r="FS12" s="80"/>
      <c r="FT12" s="80"/>
      <c r="FU12" s="80"/>
      <c r="FV12" s="80"/>
      <c r="FW12" s="80"/>
      <c r="FX12" s="80"/>
      <c r="FY12" s="80"/>
      <c r="FZ12" s="80"/>
      <c r="GA12" s="80"/>
      <c r="GB12" s="80"/>
      <c r="GC12" s="80"/>
      <c r="GD12" s="80"/>
      <c r="GE12" s="80"/>
      <c r="GF12" s="80"/>
      <c r="GG12" s="80"/>
      <c r="GH12" s="80"/>
      <c r="GI12" s="80"/>
      <c r="GJ12" s="80"/>
      <c r="GK12" s="80"/>
      <c r="GL12" s="80"/>
      <c r="GM12" s="80"/>
      <c r="GN12" s="80"/>
      <c r="GO12" s="80"/>
      <c r="GP12" s="80"/>
      <c r="GQ12" s="80"/>
      <c r="GR12" s="80"/>
      <c r="GS12" s="80"/>
      <c r="GT12" s="80"/>
      <c r="GU12" s="80"/>
      <c r="GV12" s="80"/>
      <c r="GW12" s="80"/>
      <c r="GX12" s="80"/>
      <c r="GY12" s="80"/>
      <c r="GZ12" s="80"/>
      <c r="HA12" s="80"/>
      <c r="HB12" s="80"/>
      <c r="HC12" s="80"/>
      <c r="HD12" s="80"/>
      <c r="HE12" s="80"/>
      <c r="HF12" s="80"/>
      <c r="HG12" s="80"/>
      <c r="HH12" s="80"/>
      <c r="HI12" s="80"/>
      <c r="HJ12" s="80"/>
      <c r="HK12" s="80"/>
      <c r="HL12" s="80"/>
      <c r="HM12" s="80"/>
      <c r="HN12" s="80"/>
      <c r="HO12" s="80"/>
      <c r="HP12" s="80"/>
      <c r="HQ12" s="80"/>
      <c r="HR12" s="80"/>
      <c r="HS12" s="80"/>
      <c r="HT12" s="80"/>
      <c r="HU12" s="80"/>
      <c r="HV12" s="80"/>
      <c r="HW12" s="80"/>
      <c r="HX12" s="80"/>
      <c r="HY12" s="80"/>
      <c r="HZ12" s="80"/>
      <c r="IA12" s="80"/>
      <c r="IB12" s="80"/>
      <c r="IC12" s="80"/>
      <c r="ID12" s="80"/>
      <c r="IE12" s="80"/>
      <c r="IF12" s="80"/>
      <c r="IG12" s="80"/>
      <c r="IH12" s="80"/>
      <c r="II12" s="80"/>
      <c r="IJ12" s="80"/>
      <c r="IK12" s="80"/>
      <c r="IL12" s="80"/>
      <c r="IM12" s="80"/>
      <c r="IN12" s="80"/>
      <c r="IO12" s="80"/>
      <c r="IP12" s="80"/>
      <c r="IQ12" s="80"/>
      <c r="IR12" s="80"/>
      <c r="IS12" s="80"/>
      <c r="IT12" s="80"/>
      <c r="IU12" s="80"/>
      <c r="IV12" s="80"/>
      <c r="IW12" s="80"/>
      <c r="IX12" s="80"/>
      <c r="IY12" s="80"/>
      <c r="IZ12" s="80"/>
      <c r="JA12" s="80"/>
      <c r="JB12" s="80"/>
      <c r="JC12" s="80"/>
      <c r="JD12" s="80"/>
      <c r="JE12" s="80"/>
      <c r="JF12" s="80"/>
      <c r="JG12" s="80"/>
      <c r="JH12" s="80"/>
      <c r="JI12" s="80"/>
      <c r="JJ12" s="80"/>
      <c r="JK12" s="80"/>
      <c r="JL12" s="80"/>
      <c r="JM12" s="80"/>
      <c r="JN12" s="80"/>
      <c r="JO12" s="80"/>
      <c r="JP12" s="80"/>
      <c r="JQ12" s="80"/>
      <c r="JR12" s="80"/>
      <c r="JS12" s="80"/>
      <c r="JT12" s="80"/>
      <c r="JU12" s="80"/>
      <c r="JV12" s="80"/>
      <c r="JW12" s="80"/>
      <c r="JX12" s="80"/>
      <c r="JY12" s="80"/>
      <c r="JZ12" s="80"/>
      <c r="KA12" s="80"/>
      <c r="KB12" s="80"/>
      <c r="KC12" s="80"/>
      <c r="KD12" s="80"/>
      <c r="KE12" s="80"/>
      <c r="KF12" s="80"/>
      <c r="KG12" s="80"/>
      <c r="KH12" s="80"/>
      <c r="KI12" s="80"/>
      <c r="KJ12" s="80"/>
      <c r="KK12" s="80"/>
      <c r="KL12" s="80"/>
      <c r="KM12" s="80"/>
      <c r="KN12" s="80"/>
      <c r="KO12" s="80"/>
      <c r="KP12" s="80"/>
      <c r="KQ12" s="80"/>
      <c r="KR12" s="80"/>
      <c r="KS12" s="80"/>
      <c r="KT12" s="80"/>
      <c r="KU12" s="80"/>
      <c r="KV12" s="80"/>
      <c r="KW12" s="80"/>
      <c r="KX12" s="80"/>
      <c r="KY12" s="80"/>
      <c r="KZ12" s="80"/>
      <c r="LA12" s="80"/>
      <c r="LB12" s="80"/>
      <c r="LC12" s="80"/>
      <c r="LD12" s="80"/>
      <c r="LE12" s="80"/>
      <c r="LF12" s="80"/>
      <c r="LG12" s="80"/>
      <c r="LH12" s="80"/>
      <c r="LI12" s="80"/>
      <c r="LJ12" s="80"/>
      <c r="LK12" s="80"/>
      <c r="LL12" s="80"/>
      <c r="LM12" s="80"/>
      <c r="LN12" s="80"/>
      <c r="LO12" s="80"/>
      <c r="LP12" s="80"/>
      <c r="LQ12" s="80"/>
      <c r="LR12" s="80"/>
      <c r="LS12" s="80"/>
      <c r="LT12" s="80"/>
      <c r="LU12" s="80"/>
      <c r="LV12" s="80"/>
      <c r="LW12" s="80"/>
      <c r="LX12" s="80"/>
      <c r="LY12" s="80"/>
      <c r="LZ12" s="80"/>
      <c r="MA12" s="80"/>
      <c r="MB12" s="80"/>
      <c r="MC12" s="80"/>
      <c r="MD12" s="80"/>
      <c r="ME12" s="80"/>
      <c r="MF12" s="80"/>
      <c r="MG12" s="80"/>
      <c r="MH12" s="80"/>
      <c r="MI12" s="80"/>
      <c r="MJ12" s="80"/>
      <c r="MK12" s="80"/>
      <c r="ML12" s="80"/>
      <c r="MM12" s="80"/>
      <c r="MN12" s="80"/>
      <c r="MO12" s="80"/>
      <c r="MP12" s="80"/>
      <c r="MQ12" s="80"/>
      <c r="MR12" s="80"/>
      <c r="MS12" s="80"/>
      <c r="MT12" s="80"/>
      <c r="MU12" s="80"/>
      <c r="MV12" s="80"/>
      <c r="MW12" s="80"/>
      <c r="MX12" s="80"/>
      <c r="MY12" s="80"/>
      <c r="MZ12" s="80"/>
      <c r="NA12" s="80"/>
      <c r="NB12" s="80"/>
      <c r="NC12" s="80"/>
      <c r="ND12" s="80"/>
      <c r="NE12" s="80"/>
      <c r="NF12" s="80"/>
      <c r="NG12" s="80"/>
      <c r="NH12" s="80"/>
      <c r="NI12" s="80"/>
      <c r="NJ12" s="80"/>
      <c r="NK12" s="80"/>
      <c r="NL12" s="80"/>
      <c r="NM12" s="80"/>
      <c r="NN12" s="80"/>
      <c r="NO12" s="80"/>
      <c r="NP12" s="80"/>
      <c r="NQ12" s="80"/>
      <c r="NR12" s="80"/>
      <c r="NS12" s="80"/>
      <c r="NT12" s="80"/>
      <c r="NU12" s="80"/>
      <c r="NV12" s="80"/>
      <c r="NW12" s="80"/>
      <c r="NX12" s="80"/>
      <c r="NY12" s="80"/>
      <c r="NZ12" s="80"/>
      <c r="OA12" s="80"/>
      <c r="OB12" s="80"/>
      <c r="OC12" s="80"/>
      <c r="OD12" s="80"/>
      <c r="OE12" s="80"/>
      <c r="OF12" s="80"/>
      <c r="OG12" s="80"/>
      <c r="OH12" s="80"/>
      <c r="OI12" s="80"/>
      <c r="OJ12" s="80"/>
      <c r="OK12" s="80"/>
      <c r="OL12" s="80"/>
      <c r="OM12" s="80"/>
      <c r="ON12" s="80"/>
      <c r="OO12" s="80"/>
      <c r="OP12" s="80"/>
      <c r="OQ12" s="80"/>
      <c r="OR12" s="80"/>
      <c r="OS12" s="80"/>
      <c r="OT12" s="80"/>
      <c r="OU12" s="80"/>
      <c r="OV12" s="80"/>
      <c r="OW12" s="80"/>
      <c r="OX12" s="80"/>
      <c r="OY12" s="80"/>
      <c r="OZ12" s="80"/>
      <c r="PA12" s="80"/>
      <c r="PB12" s="80"/>
      <c r="PC12" s="80"/>
      <c r="PD12" s="80"/>
      <c r="PE12" s="80"/>
      <c r="PF12" s="80"/>
      <c r="PG12" s="80"/>
      <c r="PH12" s="80"/>
      <c r="PI12" s="80"/>
      <c r="PJ12" s="80"/>
      <c r="PK12" s="80"/>
      <c r="PL12" s="80"/>
      <c r="PM12" s="80"/>
      <c r="PN12" s="80"/>
      <c r="PO12" s="80"/>
      <c r="PP12" s="80"/>
      <c r="PQ12" s="80"/>
      <c r="PR12" s="80"/>
      <c r="PS12" s="80"/>
      <c r="PT12" s="80"/>
      <c r="PU12" s="80"/>
      <c r="PV12" s="80"/>
      <c r="PW12" s="80"/>
      <c r="PX12" s="80"/>
      <c r="PY12" s="80"/>
      <c r="PZ12" s="80"/>
      <c r="QA12" s="80"/>
      <c r="QB12" s="80"/>
      <c r="QC12" s="80"/>
      <c r="QD12" s="80"/>
      <c r="QE12" s="80"/>
      <c r="QF12" s="80"/>
      <c r="QG12" s="80"/>
      <c r="QH12" s="80"/>
      <c r="QI12" s="80"/>
      <c r="QJ12" s="80"/>
      <c r="QK12" s="80"/>
      <c r="QL12" s="80"/>
      <c r="QM12" s="80"/>
      <c r="QN12" s="80"/>
      <c r="QO12" s="80"/>
      <c r="QP12" s="80"/>
      <c r="QQ12" s="80"/>
      <c r="QR12" s="80"/>
      <c r="QS12" s="80"/>
      <c r="QT12" s="80"/>
      <c r="QU12" s="80"/>
      <c r="QV12" s="80"/>
      <c r="QW12" s="80"/>
      <c r="QX12" s="80"/>
      <c r="QY12" s="80"/>
      <c r="QZ12" s="80"/>
      <c r="RA12" s="80"/>
      <c r="RB12" s="80"/>
      <c r="RC12" s="80"/>
      <c r="RD12" s="80"/>
      <c r="RE12" s="80"/>
      <c r="RF12" s="80"/>
      <c r="RG12" s="80"/>
      <c r="RH12" s="80"/>
      <c r="RI12" s="80"/>
      <c r="RJ12" s="80"/>
      <c r="RK12" s="80"/>
      <c r="RL12" s="80"/>
      <c r="RM12" s="80"/>
      <c r="RN12" s="80"/>
      <c r="RO12" s="80"/>
      <c r="RP12" s="80"/>
      <c r="RQ12" s="80"/>
      <c r="RR12" s="80"/>
      <c r="RS12" s="80"/>
      <c r="RT12" s="80"/>
      <c r="RU12" s="80"/>
      <c r="RV12" s="80"/>
      <c r="RW12" s="80"/>
      <c r="RX12" s="80"/>
      <c r="RY12" s="80"/>
      <c r="RZ12" s="80"/>
      <c r="SA12" s="80"/>
      <c r="SB12" s="80"/>
      <c r="SC12" s="80"/>
      <c r="SD12" s="80"/>
      <c r="SE12" s="80"/>
      <c r="SF12" s="80"/>
      <c r="SG12" s="80"/>
      <c r="SH12" s="80"/>
      <c r="SI12" s="80"/>
      <c r="SJ12" s="80"/>
      <c r="SK12" s="80"/>
      <c r="SL12" s="80"/>
      <c r="SM12" s="80"/>
      <c r="SN12" s="80"/>
      <c r="SO12" s="80"/>
      <c r="SP12" s="80"/>
      <c r="SQ12" s="80"/>
      <c r="SR12" s="80"/>
      <c r="SS12" s="80"/>
      <c r="ST12" s="80"/>
      <c r="SU12" s="80"/>
      <c r="SV12" s="80"/>
      <c r="SW12" s="80"/>
      <c r="SX12" s="80"/>
      <c r="SY12" s="80"/>
      <c r="SZ12" s="80"/>
      <c r="TA12" s="80"/>
      <c r="TB12" s="80"/>
      <c r="TC12" s="80"/>
      <c r="TD12" s="80"/>
      <c r="TE12" s="80"/>
      <c r="TF12" s="80"/>
      <c r="TG12" s="80"/>
      <c r="TH12" s="80"/>
      <c r="TI12" s="80"/>
      <c r="TJ12" s="80"/>
      <c r="TK12" s="80"/>
      <c r="TL12" s="80"/>
      <c r="TM12" s="80"/>
      <c r="TN12" s="80"/>
      <c r="TO12" s="80"/>
      <c r="TP12" s="80"/>
      <c r="TQ12" s="80"/>
      <c r="TR12" s="80"/>
      <c r="TS12" s="80"/>
      <c r="TT12" s="80"/>
      <c r="TU12" s="80"/>
      <c r="TV12" s="80"/>
      <c r="TW12" s="80"/>
      <c r="TX12" s="80"/>
      <c r="TY12" s="80"/>
      <c r="TZ12" s="80"/>
      <c r="UA12" s="80"/>
      <c r="UB12" s="80"/>
      <c r="UC12" s="80"/>
      <c r="UD12" s="80"/>
      <c r="UE12" s="80"/>
      <c r="UF12" s="80"/>
      <c r="UG12" s="80"/>
      <c r="UH12" s="80"/>
      <c r="UI12" s="80"/>
      <c r="UJ12" s="80"/>
      <c r="UK12" s="80"/>
      <c r="UL12" s="80"/>
      <c r="UM12" s="80"/>
      <c r="UN12" s="80"/>
      <c r="UO12" s="80"/>
      <c r="UP12" s="80"/>
      <c r="UQ12" s="80"/>
      <c r="UR12" s="80"/>
      <c r="US12" s="80"/>
      <c r="UT12" s="80"/>
      <c r="UU12" s="80"/>
      <c r="UV12" s="80"/>
      <c r="UW12" s="80"/>
      <c r="UX12" s="80"/>
      <c r="UY12" s="80"/>
      <c r="UZ12" s="80"/>
      <c r="VA12" s="80"/>
      <c r="VB12" s="80"/>
      <c r="VC12" s="80"/>
      <c r="VD12" s="80"/>
      <c r="VE12" s="80"/>
      <c r="VF12" s="80"/>
      <c r="VG12" s="80"/>
      <c r="VH12" s="80"/>
      <c r="VI12" s="80"/>
      <c r="VJ12" s="80"/>
      <c r="VK12" s="80"/>
      <c r="VL12" s="80"/>
      <c r="VM12" s="80"/>
      <c r="VN12" s="80"/>
      <c r="VO12" s="80"/>
      <c r="VP12" s="80"/>
      <c r="VQ12" s="80"/>
      <c r="VR12" s="80"/>
      <c r="VS12" s="80"/>
      <c r="VT12" s="80"/>
      <c r="VU12" s="80"/>
      <c r="VV12" s="80"/>
      <c r="VW12" s="80"/>
      <c r="VX12" s="80"/>
      <c r="VY12" s="80"/>
      <c r="VZ12" s="80"/>
      <c r="WA12" s="80"/>
      <c r="WB12" s="80"/>
      <c r="WC12" s="80"/>
      <c r="WD12" s="80"/>
      <c r="WE12" s="80"/>
      <c r="WF12" s="80"/>
      <c r="WG12" s="80"/>
      <c r="WH12" s="80"/>
      <c r="WI12" s="80"/>
      <c r="WJ12" s="80"/>
      <c r="WK12" s="80"/>
      <c r="WL12" s="80"/>
      <c r="WM12" s="80"/>
      <c r="WN12" s="80"/>
      <c r="WO12" s="80"/>
      <c r="WP12" s="80"/>
      <c r="WQ12" s="80"/>
      <c r="WR12" s="80"/>
      <c r="WS12" s="80"/>
      <c r="WT12" s="80"/>
      <c r="WU12" s="80"/>
      <c r="WV12" s="80"/>
      <c r="WW12" s="80"/>
      <c r="WX12" s="80"/>
      <c r="WY12" s="80"/>
      <c r="WZ12" s="80"/>
      <c r="XA12" s="80"/>
      <c r="XB12" s="80"/>
      <c r="XC12" s="80"/>
      <c r="XD12" s="80"/>
      <c r="XE12" s="80"/>
      <c r="XF12" s="80"/>
      <c r="XG12" s="80"/>
      <c r="XH12" s="80"/>
      <c r="XI12" s="80"/>
      <c r="XJ12" s="80"/>
      <c r="XK12" s="80"/>
      <c r="XL12" s="80"/>
      <c r="XM12" s="80"/>
      <c r="XN12" s="80"/>
      <c r="XO12" s="80"/>
      <c r="XP12" s="80"/>
      <c r="XQ12" s="80"/>
      <c r="XR12" s="80"/>
      <c r="XS12" s="80"/>
      <c r="XT12" s="80"/>
      <c r="XU12" s="80"/>
      <c r="XV12" s="80"/>
      <c r="XW12" s="80"/>
      <c r="XX12" s="80"/>
      <c r="XY12" s="80"/>
      <c r="XZ12" s="80"/>
      <c r="YA12" s="80"/>
      <c r="YB12" s="80"/>
      <c r="YC12" s="80"/>
      <c r="YD12" s="80"/>
      <c r="YE12" s="80"/>
      <c r="YF12" s="80"/>
      <c r="YG12" s="80"/>
      <c r="YH12" s="80"/>
      <c r="YI12" s="80"/>
      <c r="YJ12" s="80"/>
      <c r="YK12" s="80"/>
      <c r="YL12" s="80"/>
      <c r="YM12" s="80"/>
      <c r="YN12" s="80"/>
      <c r="YO12" s="80"/>
      <c r="YP12" s="80"/>
      <c r="YQ12" s="80"/>
      <c r="YR12" s="80"/>
      <c r="YS12" s="80"/>
      <c r="YT12" s="80"/>
      <c r="YU12" s="80"/>
      <c r="YV12" s="80"/>
      <c r="YW12" s="80"/>
      <c r="YX12" s="80"/>
      <c r="YY12" s="80"/>
      <c r="YZ12" s="80"/>
      <c r="ZA12" s="80"/>
      <c r="ZB12" s="80"/>
      <c r="ZC12" s="80"/>
      <c r="ZD12" s="80"/>
      <c r="ZE12" s="80"/>
      <c r="ZF12" s="80"/>
      <c r="ZG12" s="80"/>
      <c r="ZH12" s="80"/>
      <c r="ZI12" s="80"/>
      <c r="ZJ12" s="80"/>
      <c r="ZK12" s="80"/>
      <c r="ZL12" s="80"/>
      <c r="ZM12" s="80"/>
      <c r="ZN12" s="80"/>
      <c r="ZO12" s="80"/>
      <c r="ZP12" s="80"/>
      <c r="ZQ12" s="80"/>
      <c r="ZR12" s="80"/>
      <c r="ZS12" s="80"/>
      <c r="ZT12" s="80"/>
      <c r="ZU12" s="80"/>
      <c r="ZV12" s="80"/>
      <c r="ZW12" s="80"/>
      <c r="ZX12" s="80"/>
      <c r="ZY12" s="80"/>
      <c r="ZZ12" s="80"/>
      <c r="AAA12" s="80"/>
      <c r="AAB12" s="80"/>
      <c r="AAC12" s="80"/>
      <c r="AAD12" s="80"/>
      <c r="AAE12" s="80"/>
      <c r="AAF12" s="80"/>
      <c r="AAG12" s="80"/>
      <c r="AAH12" s="80"/>
      <c r="AAI12" s="80"/>
      <c r="AAJ12" s="80"/>
      <c r="AAK12" s="80"/>
      <c r="AAL12" s="80"/>
      <c r="AAM12" s="80"/>
      <c r="AAN12" s="80"/>
      <c r="AAO12" s="80"/>
      <c r="AAP12" s="80"/>
      <c r="AAQ12" s="80"/>
      <c r="AAR12" s="80"/>
      <c r="AAS12" s="80"/>
      <c r="AAT12" s="80"/>
      <c r="AAU12" s="80"/>
      <c r="AAV12" s="80"/>
      <c r="AAW12" s="80"/>
      <c r="AAX12" s="80"/>
      <c r="AAY12" s="80"/>
      <c r="AAZ12" s="80"/>
      <c r="ABA12" s="80"/>
      <c r="ABB12" s="80"/>
      <c r="ABC12" s="80"/>
      <c r="ABD12" s="80"/>
      <c r="ABE12" s="80"/>
      <c r="ABF12" s="80"/>
      <c r="ABG12" s="80"/>
      <c r="ABH12" s="80"/>
      <c r="ABI12" s="80"/>
      <c r="ABJ12" s="80"/>
      <c r="ABK12" s="80"/>
      <c r="ABL12" s="80"/>
      <c r="ABM12" s="80"/>
      <c r="ABN12" s="80"/>
      <c r="ABO12" s="80"/>
      <c r="ABP12" s="80"/>
      <c r="ABQ12" s="80"/>
      <c r="ABR12" s="80"/>
      <c r="ABS12" s="80"/>
      <c r="ABT12" s="80"/>
      <c r="ABU12" s="80"/>
      <c r="ABV12" s="80"/>
      <c r="ABW12" s="80"/>
      <c r="ABX12" s="80"/>
      <c r="ABY12" s="80"/>
      <c r="ABZ12" s="80"/>
      <c r="ACA12" s="80"/>
      <c r="ACB12" s="80"/>
      <c r="ACC12" s="80"/>
      <c r="ACD12" s="80"/>
      <c r="ACE12" s="80"/>
      <c r="ACF12" s="80"/>
      <c r="ACG12" s="80"/>
      <c r="ACH12" s="80"/>
      <c r="ACI12" s="80"/>
      <c r="ACJ12" s="80"/>
      <c r="ACK12" s="80"/>
      <c r="ACL12" s="80"/>
      <c r="ACM12" s="80"/>
      <c r="ACN12" s="80"/>
      <c r="ACO12" s="80"/>
      <c r="ACP12" s="80"/>
      <c r="ACQ12" s="80"/>
      <c r="ACR12" s="80"/>
      <c r="ACS12" s="80"/>
      <c r="ACT12" s="80"/>
      <c r="ACU12" s="80"/>
      <c r="ACV12" s="80"/>
      <c r="ACW12" s="80"/>
      <c r="ACX12" s="80"/>
      <c r="ACY12" s="80"/>
      <c r="ACZ12" s="80"/>
      <c r="ADA12" s="80"/>
      <c r="ADB12" s="80"/>
      <c r="ADC12" s="80"/>
      <c r="ADD12" s="80"/>
      <c r="ADE12" s="80"/>
      <c r="ADF12" s="80"/>
      <c r="ADG12" s="80"/>
      <c r="ADH12" s="80"/>
      <c r="ADI12" s="80"/>
      <c r="ADJ12" s="80"/>
      <c r="ADK12" s="80"/>
      <c r="ADL12" s="80"/>
      <c r="ADM12" s="80"/>
      <c r="ADN12" s="80"/>
      <c r="ADO12" s="80"/>
      <c r="ADP12" s="80"/>
      <c r="ADQ12" s="80"/>
      <c r="ADR12" s="80"/>
      <c r="ADS12" s="80"/>
      <c r="ADT12" s="80"/>
      <c r="ADU12" s="80"/>
      <c r="ADV12" s="80"/>
      <c r="ADW12" s="80"/>
      <c r="ADX12" s="80"/>
      <c r="ADY12" s="80"/>
      <c r="ADZ12" s="80"/>
      <c r="AEA12" s="80"/>
      <c r="AEB12" s="80"/>
      <c r="AEC12" s="80"/>
      <c r="AED12" s="80"/>
      <c r="AEE12" s="80"/>
      <c r="AEF12" s="80"/>
      <c r="AEG12" s="80"/>
      <c r="AEH12" s="80"/>
      <c r="AEI12" s="80"/>
      <c r="AEJ12" s="80"/>
      <c r="AEK12" s="80"/>
      <c r="AEL12" s="80"/>
      <c r="AEM12" s="80"/>
      <c r="AEN12" s="80"/>
      <c r="AEO12" s="80"/>
      <c r="AEP12" s="80"/>
      <c r="AEQ12" s="80"/>
      <c r="AER12" s="80"/>
      <c r="AES12" s="80"/>
      <c r="AET12" s="80"/>
      <c r="AEU12" s="80"/>
      <c r="AEV12" s="80"/>
      <c r="AEW12" s="80"/>
      <c r="AEX12" s="80"/>
      <c r="AEY12" s="80"/>
      <c r="AEZ12" s="80"/>
      <c r="AFA12" s="80"/>
      <c r="AFB12" s="80"/>
      <c r="AFC12" s="80"/>
      <c r="AFD12" s="80"/>
      <c r="AFE12" s="80"/>
      <c r="AFF12" s="80"/>
      <c r="AFG12" s="80"/>
      <c r="AFH12" s="80"/>
      <c r="AFI12" s="80"/>
      <c r="AFJ12" s="80"/>
      <c r="AFK12" s="80"/>
      <c r="AFL12" s="80"/>
      <c r="AFM12" s="80"/>
      <c r="AFN12" s="80"/>
      <c r="AFO12" s="80"/>
      <c r="AFP12" s="80"/>
      <c r="AFQ12" s="80"/>
      <c r="AFR12" s="80"/>
      <c r="AFS12" s="80"/>
      <c r="AFT12" s="80"/>
      <c r="AFU12" s="80"/>
      <c r="AFV12" s="80"/>
      <c r="AFW12" s="80"/>
      <c r="AFX12" s="80"/>
      <c r="AFY12" s="80"/>
      <c r="AFZ12" s="80"/>
      <c r="AGA12" s="80"/>
      <c r="AGB12" s="80"/>
      <c r="AGC12" s="80"/>
      <c r="AGD12" s="80"/>
      <c r="AGE12" s="80"/>
      <c r="AGF12" s="80"/>
      <c r="AGG12" s="80"/>
      <c r="AGH12" s="80"/>
      <c r="AGI12" s="80"/>
      <c r="AGJ12" s="80"/>
      <c r="AGK12" s="80"/>
      <c r="AGL12" s="80"/>
      <c r="AGM12" s="80"/>
      <c r="AGN12" s="80"/>
      <c r="AGO12" s="80"/>
      <c r="AGP12" s="80"/>
      <c r="AGQ12" s="80"/>
      <c r="AGR12" s="80"/>
      <c r="AGS12" s="80"/>
      <c r="AGT12" s="80"/>
      <c r="AGU12" s="80"/>
      <c r="AGV12" s="80"/>
      <c r="AGW12" s="80"/>
      <c r="AGX12" s="80"/>
      <c r="AGY12" s="80"/>
      <c r="AGZ12" s="80"/>
      <c r="AHA12" s="80"/>
      <c r="AHB12" s="80"/>
      <c r="AHC12" s="80"/>
      <c r="AHD12" s="80"/>
      <c r="AHE12" s="80"/>
      <c r="AHF12" s="80"/>
      <c r="AHG12" s="80"/>
      <c r="AHH12" s="80"/>
      <c r="AHI12" s="80"/>
      <c r="AHJ12" s="80"/>
      <c r="AHK12" s="80"/>
      <c r="AHL12" s="80"/>
      <c r="AHM12" s="80"/>
      <c r="AHN12" s="80"/>
      <c r="AHO12" s="80"/>
      <c r="AHP12" s="80"/>
      <c r="AHQ12" s="80"/>
      <c r="AHR12" s="80"/>
      <c r="AHS12" s="80"/>
      <c r="AHT12" s="80"/>
      <c r="AHU12" s="80"/>
      <c r="AHV12" s="80"/>
      <c r="AHW12" s="80"/>
      <c r="AHX12" s="80"/>
      <c r="AHY12" s="80"/>
      <c r="AHZ12" s="80"/>
      <c r="AIA12" s="80"/>
      <c r="AIB12" s="80"/>
      <c r="AIC12" s="80"/>
      <c r="AID12" s="80"/>
      <c r="AIE12" s="80"/>
      <c r="AIF12" s="80"/>
      <c r="AIG12" s="80"/>
      <c r="AIH12" s="80"/>
      <c r="AII12" s="80"/>
      <c r="AIJ12" s="80"/>
      <c r="AIK12" s="80"/>
      <c r="AIL12" s="80"/>
      <c r="AIM12" s="80"/>
      <c r="AIN12" s="80"/>
      <c r="AIO12" s="80"/>
      <c r="AIP12" s="80"/>
      <c r="AIQ12" s="80"/>
      <c r="AIR12" s="80"/>
      <c r="AIS12" s="80"/>
      <c r="AIT12" s="80"/>
      <c r="AIU12" s="80"/>
      <c r="AIV12" s="80"/>
      <c r="AIW12" s="80"/>
      <c r="AIX12" s="80"/>
      <c r="AIY12" s="80"/>
      <c r="AIZ12" s="80"/>
      <c r="AJA12" s="80"/>
      <c r="AJB12" s="80"/>
      <c r="AJC12" s="80"/>
      <c r="AJD12" s="80"/>
      <c r="AJE12" s="80"/>
      <c r="AJF12" s="80"/>
      <c r="AJG12" s="80"/>
      <c r="AJH12" s="80"/>
      <c r="AJI12" s="80"/>
      <c r="AJJ12" s="80"/>
      <c r="AJK12" s="80"/>
      <c r="AJL12" s="80"/>
      <c r="AJM12" s="80"/>
      <c r="AJN12" s="80"/>
      <c r="AJO12" s="80"/>
      <c r="AJP12" s="80"/>
      <c r="AJQ12" s="80"/>
      <c r="AJR12" s="80"/>
      <c r="AJS12" s="80"/>
      <c r="AJT12" s="80"/>
      <c r="AJU12" s="80"/>
      <c r="AJV12" s="80"/>
      <c r="AJW12" s="80"/>
      <c r="AJX12" s="80"/>
      <c r="AJY12" s="80"/>
      <c r="AJZ12" s="80"/>
      <c r="AKA12" s="80"/>
      <c r="AKB12" s="80"/>
      <c r="AKC12" s="80"/>
      <c r="AKD12" s="80"/>
      <c r="AKE12" s="80"/>
      <c r="AKF12" s="80"/>
      <c r="AKG12" s="80"/>
      <c r="AKH12" s="80"/>
      <c r="AKI12" s="80"/>
      <c r="AKJ12" s="80"/>
      <c r="AKK12" s="80"/>
      <c r="AKL12" s="80"/>
      <c r="AKM12" s="80"/>
      <c r="AKN12" s="80"/>
      <c r="AKO12" s="80"/>
      <c r="AKP12" s="80"/>
      <c r="AKQ12" s="80"/>
      <c r="AKR12" s="80"/>
      <c r="AKS12" s="80"/>
      <c r="AKT12" s="80"/>
      <c r="AKU12" s="80"/>
      <c r="AKV12" s="80"/>
      <c r="AKW12" s="80"/>
      <c r="AKX12" s="80"/>
      <c r="AKY12" s="80"/>
      <c r="AKZ12" s="80"/>
      <c r="ALA12" s="80"/>
      <c r="ALB12" s="80"/>
      <c r="ALC12" s="80"/>
      <c r="ALD12" s="80"/>
      <c r="ALE12" s="80"/>
      <c r="ALF12" s="80"/>
      <c r="ALG12" s="80"/>
      <c r="ALH12" s="80"/>
      <c r="ALI12" s="80"/>
      <c r="ALJ12" s="80"/>
      <c r="ALK12" s="80"/>
      <c r="ALL12" s="80"/>
      <c r="ALM12" s="80"/>
      <c r="ALN12" s="80"/>
      <c r="ALO12" s="80"/>
      <c r="ALP12" s="80"/>
      <c r="ALQ12" s="80"/>
      <c r="ALR12" s="80"/>
      <c r="ALS12" s="80"/>
      <c r="ALT12" s="80"/>
      <c r="ALU12" s="80"/>
      <c r="ALV12" s="80"/>
      <c r="ALW12" s="80"/>
      <c r="ALX12" s="80"/>
      <c r="ALY12" s="80"/>
      <c r="ALZ12" s="80"/>
      <c r="AMA12" s="80"/>
      <c r="AMB12" s="80"/>
      <c r="AMC12" s="80"/>
      <c r="AMD12" s="80"/>
      <c r="AME12" s="80"/>
      <c r="AMF12" s="80"/>
      <c r="AMG12" s="80"/>
      <c r="AMH12" s="80"/>
      <c r="AMI12" s="80"/>
      <c r="AMJ12" s="80"/>
      <c r="AMK12" s="80"/>
      <c r="AML12" s="80"/>
      <c r="AMM12" s="80"/>
      <c r="AMN12" s="80"/>
      <c r="AMO12" s="80"/>
      <c r="AMP12" s="80"/>
      <c r="AMQ12" s="80"/>
      <c r="AMR12" s="80"/>
      <c r="AMS12" s="80"/>
      <c r="AMT12" s="80"/>
      <c r="AMU12" s="80"/>
      <c r="AMV12" s="80"/>
      <c r="AMW12" s="80"/>
      <c r="AMX12" s="80"/>
      <c r="AMY12" s="80"/>
      <c r="AMZ12" s="80"/>
      <c r="ANA12" s="80"/>
      <c r="ANB12" s="80"/>
      <c r="ANC12" s="80"/>
      <c r="AND12" s="80"/>
      <c r="ANE12" s="80"/>
      <c r="ANF12" s="80"/>
      <c r="ANG12" s="80"/>
      <c r="ANH12" s="80"/>
      <c r="ANI12" s="80"/>
      <c r="ANJ12" s="80"/>
      <c r="ANK12" s="80"/>
      <c r="ANL12" s="80"/>
      <c r="ANM12" s="80"/>
      <c r="ANN12" s="80"/>
      <c r="ANO12" s="80"/>
      <c r="ANP12" s="80"/>
      <c r="ANQ12" s="80"/>
      <c r="ANR12" s="80"/>
      <c r="ANS12" s="80"/>
      <c r="ANT12" s="80"/>
      <c r="ANU12" s="80"/>
      <c r="ANV12" s="80"/>
      <c r="ANW12" s="80"/>
      <c r="ANX12" s="80"/>
      <c r="ANY12" s="80"/>
      <c r="ANZ12" s="80"/>
      <c r="AOA12" s="80"/>
      <c r="AOB12" s="80"/>
      <c r="AOC12" s="80"/>
      <c r="AOD12" s="80"/>
      <c r="AOE12" s="80"/>
      <c r="AOF12" s="80"/>
      <c r="AOG12" s="80"/>
      <c r="AOH12" s="80"/>
      <c r="AOI12" s="80"/>
      <c r="AOJ12" s="80"/>
      <c r="AOK12" s="80"/>
      <c r="AOL12" s="80"/>
      <c r="AOM12" s="80"/>
      <c r="AON12" s="80"/>
      <c r="AOO12" s="80"/>
      <c r="AOP12" s="80"/>
      <c r="AOQ12" s="80"/>
      <c r="AOR12" s="80"/>
      <c r="AOS12" s="80"/>
      <c r="AOT12" s="80"/>
      <c r="AOU12" s="80"/>
      <c r="AOV12" s="80"/>
      <c r="AOW12" s="80"/>
      <c r="AOX12" s="80"/>
      <c r="AOY12" s="80"/>
      <c r="AOZ12" s="80"/>
      <c r="APA12" s="80"/>
      <c r="APB12" s="80"/>
      <c r="APC12" s="80"/>
      <c r="APD12" s="80"/>
      <c r="APE12" s="80"/>
      <c r="APF12" s="80"/>
      <c r="APG12" s="80"/>
      <c r="APH12" s="80"/>
      <c r="API12" s="80"/>
      <c r="APJ12" s="80"/>
      <c r="APK12" s="80"/>
      <c r="APL12" s="80"/>
      <c r="APM12" s="80"/>
      <c r="APN12" s="80"/>
      <c r="APO12" s="80"/>
      <c r="APP12" s="80"/>
      <c r="APQ12" s="80"/>
      <c r="APR12" s="80"/>
      <c r="APS12" s="80"/>
      <c r="APT12" s="80"/>
      <c r="APU12" s="80"/>
      <c r="APV12" s="80"/>
      <c r="APW12" s="80"/>
      <c r="APX12" s="80"/>
      <c r="APY12" s="80"/>
      <c r="APZ12" s="80"/>
      <c r="AQA12" s="80"/>
      <c r="AQB12" s="80"/>
      <c r="AQC12" s="80"/>
      <c r="AQD12" s="80"/>
      <c r="AQE12" s="80"/>
      <c r="AQF12" s="80"/>
      <c r="AQG12" s="80"/>
      <c r="AQH12" s="80"/>
      <c r="AQI12" s="80"/>
      <c r="AQJ12" s="80"/>
      <c r="AQK12" s="80"/>
      <c r="AQL12" s="80"/>
      <c r="AQM12" s="80"/>
      <c r="AQN12" s="80"/>
      <c r="AQO12" s="80"/>
      <c r="AQP12" s="80"/>
      <c r="AQQ12" s="80"/>
      <c r="AQR12" s="80"/>
      <c r="AQS12" s="80"/>
      <c r="AQT12" s="80"/>
      <c r="AQU12" s="80"/>
      <c r="AQV12" s="80"/>
      <c r="AQW12" s="80"/>
      <c r="AQX12" s="80"/>
      <c r="AQY12" s="80"/>
      <c r="AQZ12" s="80"/>
      <c r="ARA12" s="80"/>
      <c r="ARB12" s="80"/>
      <c r="ARC12" s="80"/>
      <c r="ARD12" s="80"/>
      <c r="ARE12" s="80"/>
      <c r="ARF12" s="80"/>
      <c r="ARG12" s="80"/>
      <c r="ARH12" s="80"/>
      <c r="ARI12" s="80"/>
      <c r="ARJ12" s="80"/>
      <c r="ARK12" s="80"/>
      <c r="ARL12" s="80"/>
      <c r="ARM12" s="80"/>
      <c r="ARN12" s="80"/>
      <c r="ARO12" s="80"/>
      <c r="ARP12" s="80"/>
      <c r="ARQ12" s="80"/>
      <c r="ARR12" s="80"/>
      <c r="ARS12" s="80"/>
      <c r="ART12" s="80"/>
      <c r="ARU12" s="80"/>
      <c r="ARV12" s="80"/>
      <c r="ARW12" s="80"/>
      <c r="ARX12" s="80"/>
      <c r="ARY12" s="80"/>
      <c r="ARZ12" s="80"/>
      <c r="ASA12" s="80"/>
      <c r="ASB12" s="80"/>
      <c r="ASC12" s="80"/>
      <c r="ASD12" s="80"/>
      <c r="ASE12" s="80"/>
      <c r="ASF12" s="80"/>
      <c r="ASG12" s="80"/>
      <c r="ASH12" s="80"/>
      <c r="ASI12" s="80"/>
      <c r="ASJ12" s="80"/>
      <c r="ASK12" s="80"/>
      <c r="ASL12" s="80"/>
      <c r="ASM12" s="80"/>
      <c r="ASN12" s="80"/>
      <c r="ASO12" s="80"/>
      <c r="ASP12" s="80"/>
      <c r="ASQ12" s="80"/>
      <c r="ASR12" s="80"/>
      <c r="ASS12" s="80"/>
      <c r="AST12" s="80"/>
      <c r="ASU12" s="80"/>
      <c r="ASV12" s="80"/>
      <c r="ASW12" s="80"/>
      <c r="ASX12" s="80"/>
      <c r="ASY12" s="80"/>
      <c r="ASZ12" s="80"/>
      <c r="ATA12" s="80"/>
      <c r="ATB12" s="80"/>
      <c r="ATC12" s="80"/>
      <c r="ATD12" s="80"/>
      <c r="ATE12" s="80"/>
      <c r="ATF12" s="80"/>
      <c r="ATG12" s="80"/>
      <c r="ATH12" s="80"/>
      <c r="ATI12" s="80"/>
      <c r="ATJ12" s="80"/>
      <c r="ATK12" s="80"/>
      <c r="ATL12" s="80"/>
      <c r="ATM12" s="80"/>
      <c r="ATN12" s="80"/>
      <c r="ATO12" s="80"/>
      <c r="ATP12" s="80"/>
      <c r="ATQ12" s="80"/>
      <c r="ATR12" s="80"/>
      <c r="ATS12" s="80"/>
      <c r="ATT12" s="80"/>
      <c r="ATU12" s="80"/>
      <c r="ATV12" s="80"/>
      <c r="ATW12" s="80"/>
      <c r="ATX12" s="80"/>
      <c r="ATY12" s="80"/>
      <c r="ATZ12" s="80"/>
      <c r="AUA12" s="80"/>
      <c r="AUB12" s="80"/>
      <c r="AUC12" s="80"/>
      <c r="AUD12" s="80"/>
      <c r="AUE12" s="80"/>
      <c r="AUF12" s="80"/>
      <c r="AUG12" s="80"/>
      <c r="AUH12" s="80"/>
      <c r="AUI12" s="80"/>
      <c r="AUJ12" s="80"/>
      <c r="AUK12" s="80"/>
    </row>
    <row r="13" spans="1:1233" x14ac:dyDescent="0.2">
      <c r="E13" s="77"/>
    </row>
    <row r="14" spans="1:1233" x14ac:dyDescent="0.2">
      <c r="A14" s="41" t="s">
        <v>116</v>
      </c>
      <c r="C14" s="41" t="s">
        <v>15</v>
      </c>
      <c r="D14" s="78" t="s">
        <v>81</v>
      </c>
      <c r="E14" s="77">
        <v>45888</v>
      </c>
      <c r="F14" s="50">
        <v>2.3082650781831582</v>
      </c>
      <c r="G14" s="50">
        <v>2.0833333333333259</v>
      </c>
      <c r="H14" s="50">
        <v>1.3284132841328455</v>
      </c>
      <c r="I14" s="50">
        <v>1.77121771217712</v>
      </c>
      <c r="J14" s="50">
        <v>1.3980868285504044</v>
      </c>
      <c r="K14" s="50">
        <v>0.65885797950220315</v>
      </c>
      <c r="L14" s="50">
        <v>1.3245033112582627</v>
      </c>
      <c r="M14" s="50">
        <v>1.247248716067495</v>
      </c>
      <c r="N14" s="50">
        <v>1.4001473839351464</v>
      </c>
      <c r="O14" s="50">
        <v>1.3939838591342513</v>
      </c>
      <c r="P14" s="50">
        <v>2.584933530280642</v>
      </c>
      <c r="Q14" s="50">
        <v>1.9955654101995401</v>
      </c>
      <c r="R14" s="50">
        <v>1.3828238719068464</v>
      </c>
      <c r="S14" s="50">
        <v>2.186588921282806</v>
      </c>
      <c r="T14" s="50">
        <v>2.2578295702840423</v>
      </c>
      <c r="U14" s="50">
        <v>2.3930384336475541</v>
      </c>
      <c r="V14" s="50">
        <v>2.6124818577648812</v>
      </c>
      <c r="W14" s="50">
        <v>2.6181818181818084</v>
      </c>
      <c r="X14" s="50">
        <v>3.3405954974582652</v>
      </c>
      <c r="Y14" s="50">
        <v>2.9710144927536097</v>
      </c>
      <c r="Z14" s="50">
        <v>2.7616279069767602</v>
      </c>
      <c r="AA14" s="50">
        <v>2.532561505065134</v>
      </c>
      <c r="AB14" s="50">
        <v>1.4398848092152639</v>
      </c>
      <c r="AC14" s="50">
        <v>1.9565217391304346</v>
      </c>
      <c r="AD14" s="50">
        <v>1.0050251256281229</v>
      </c>
      <c r="AE14" s="50">
        <v>1.4265335235378096</v>
      </c>
      <c r="AF14" s="50">
        <v>2.065527065527073</v>
      </c>
      <c r="AG14" s="50">
        <v>1.8413597733711207</v>
      </c>
      <c r="AH14" s="50">
        <v>1.8387553041018245</v>
      </c>
      <c r="AI14" s="50">
        <v>1.133947554925574</v>
      </c>
      <c r="AJ14" s="50">
        <v>0.84328882642303871</v>
      </c>
      <c r="AK14" s="50">
        <v>0.91484869809994596</v>
      </c>
      <c r="AL14" s="50">
        <v>1.1315417256011262</v>
      </c>
      <c r="AM14" s="50">
        <v>1.4114326040931546</v>
      </c>
      <c r="AN14" s="50">
        <v>1.9872249822568966</v>
      </c>
      <c r="AO14" s="50">
        <v>2.1321961620469176</v>
      </c>
      <c r="AP14" s="50">
        <v>2.7718550106609952</v>
      </c>
      <c r="AQ14" s="50">
        <v>2.2503516174402272</v>
      </c>
      <c r="AR14" s="50">
        <v>0.62805303558965964</v>
      </c>
      <c r="AS14" s="50">
        <v>-0.55632823365786566</v>
      </c>
      <c r="AT14" s="50">
        <v>0.1388888888888884</v>
      </c>
      <c r="AU14" s="50">
        <v>1.5416958654520085</v>
      </c>
      <c r="AV14" s="50">
        <v>0.83623693379790698</v>
      </c>
      <c r="AW14" s="50">
        <v>0.55788005578798483</v>
      </c>
      <c r="AX14" s="50">
        <v>1.3986013986013957</v>
      </c>
      <c r="AY14" s="50">
        <v>1.1830201809325036</v>
      </c>
      <c r="AZ14" s="50">
        <v>1.3221990257480831</v>
      </c>
      <c r="BA14" s="50">
        <v>0.83507306889354371</v>
      </c>
      <c r="BB14" s="50">
        <v>0.7607192254495132</v>
      </c>
      <c r="BC14" s="50">
        <v>0.48143053645115508</v>
      </c>
      <c r="BD14" s="50">
        <v>1.6643550624133141</v>
      </c>
      <c r="BE14" s="50">
        <v>3.0769230769230882</v>
      </c>
      <c r="BF14" s="50">
        <v>2.9126213592233219</v>
      </c>
      <c r="BG14" s="50">
        <v>2.553485162180813</v>
      </c>
      <c r="BH14" s="50">
        <v>4.0082930200414646</v>
      </c>
      <c r="BI14" s="50">
        <v>4.9237170596394098</v>
      </c>
      <c r="BJ14" s="50">
        <v>4.2068965517241264</v>
      </c>
      <c r="BK14" s="50">
        <v>4.3328748280605067</v>
      </c>
      <c r="BL14" s="50">
        <v>4.3956043956044022</v>
      </c>
      <c r="BM14" s="50">
        <v>5.0379572118702365</v>
      </c>
      <c r="BN14" s="50">
        <v>5.3534660260809996</v>
      </c>
      <c r="BO14" s="50">
        <v>6.3655030800821466</v>
      </c>
      <c r="BP14" s="50">
        <v>7.2987721691678109</v>
      </c>
      <c r="BQ14" s="50">
        <v>7.1234735413839845</v>
      </c>
      <c r="BR14" s="50">
        <v>8.0188679245283048</v>
      </c>
      <c r="BS14" s="50">
        <v>9.5558546433378346</v>
      </c>
      <c r="BT14" s="50">
        <v>8.1727574750830598</v>
      </c>
      <c r="BU14" s="50">
        <v>6.6754791804362057</v>
      </c>
      <c r="BV14" s="50">
        <v>6.8166776968894949</v>
      </c>
      <c r="BW14" s="50">
        <v>7.4489123269611213</v>
      </c>
      <c r="BX14" s="50">
        <v>7.3026315789473717</v>
      </c>
      <c r="BY14" s="50">
        <v>6.6360052562417948</v>
      </c>
      <c r="BZ14" s="50">
        <v>5.5374592833876246</v>
      </c>
      <c r="CA14" s="50">
        <v>3.9253539253539138</v>
      </c>
      <c r="CB14" s="50">
        <v>3.6872218690400471</v>
      </c>
      <c r="CC14" s="50">
        <v>4.8765041165294454</v>
      </c>
      <c r="CD14" s="50">
        <v>3.4934497816593746</v>
      </c>
      <c r="CE14" s="50">
        <v>2.0270270270270174</v>
      </c>
      <c r="CF14" s="50">
        <v>3.3783783783783772</v>
      </c>
      <c r="CG14" s="50">
        <v>4.8327137546468224</v>
      </c>
      <c r="CH14" s="50">
        <v>4.3990086741016121</v>
      </c>
      <c r="CI14" s="50">
        <v>2.7607361963190247</v>
      </c>
      <c r="CJ14" s="50">
        <v>2.9429797670140978</v>
      </c>
      <c r="CK14" s="50">
        <v>3.8817005545286332</v>
      </c>
      <c r="CL14" s="50">
        <v>4.1358024691357853</v>
      </c>
      <c r="CM14" s="50">
        <v>5.139318885448918</v>
      </c>
      <c r="CN14" s="50">
        <v>4.2305334150827711</v>
      </c>
      <c r="CO14" s="50">
        <v>3.5628019323671545</v>
      </c>
      <c r="CP14" s="50">
        <v>3.616636528028927</v>
      </c>
      <c r="CQ14" s="50">
        <v>3.6122817579771205</v>
      </c>
      <c r="CR14" s="50">
        <v>2.9114676173499499</v>
      </c>
      <c r="CS14" s="50">
        <v>2.3049645390071039</v>
      </c>
      <c r="CT14" s="50">
        <v>2.1364985163204731</v>
      </c>
      <c r="CU14" s="50">
        <v>3.2835820895522394</v>
      </c>
      <c r="CV14" s="50">
        <v>3.0375223347230529</v>
      </c>
      <c r="CW14" s="50">
        <v>2.3724792408066353</v>
      </c>
      <c r="CX14" s="50">
        <v>2.6674570243034879</v>
      </c>
      <c r="CY14" s="50">
        <v>2.8268551236749095</v>
      </c>
      <c r="CZ14" s="50">
        <v>3.0000000000000027</v>
      </c>
      <c r="DA14" s="50">
        <v>1.574344023323615</v>
      </c>
      <c r="DB14" s="50">
        <v>1.8033740546829602</v>
      </c>
      <c r="DC14" s="50">
        <v>1.8593840790238403</v>
      </c>
      <c r="DD14" s="50">
        <v>1.3279445727482742</v>
      </c>
      <c r="DE14" s="50" t="e">
        <v>#N/A</v>
      </c>
      <c r="DF14" s="50"/>
      <c r="DG14" s="50"/>
      <c r="DH14" s="50"/>
      <c r="DI14" s="50"/>
      <c r="DJ14" s="50"/>
      <c r="DK14" s="50"/>
      <c r="DL14" s="50"/>
      <c r="DM14" s="50"/>
      <c r="DN14" s="50"/>
      <c r="DO14" s="50"/>
      <c r="DP14" s="50"/>
      <c r="DQ14" s="50"/>
      <c r="DR14" s="50"/>
      <c r="DS14" s="50"/>
      <c r="DT14" s="50"/>
      <c r="DU14" s="50"/>
      <c r="DV14" s="50"/>
      <c r="DW14" s="50"/>
      <c r="DX14" s="50"/>
      <c r="DY14" s="50"/>
      <c r="DZ14" s="50"/>
      <c r="EA14" s="50"/>
      <c r="EB14" s="50"/>
      <c r="EC14" s="50"/>
      <c r="ED14" s="50"/>
      <c r="EE14" s="50"/>
      <c r="EF14" s="50"/>
      <c r="EG14" s="50"/>
      <c r="EH14" s="50"/>
      <c r="EI14" s="50"/>
      <c r="EJ14" s="50"/>
      <c r="EK14" s="50"/>
      <c r="EL14" s="50"/>
      <c r="EM14" s="50"/>
      <c r="EN14" s="50"/>
      <c r="EO14" s="50"/>
      <c r="EP14" s="50"/>
      <c r="EQ14" s="50"/>
      <c r="ER14" s="50"/>
      <c r="ES14" s="50"/>
      <c r="ET14" s="50"/>
      <c r="EU14" s="50"/>
      <c r="EV14" s="50"/>
      <c r="EW14" s="50"/>
      <c r="EX14" s="50"/>
      <c r="EY14" s="50"/>
      <c r="EZ14" s="50"/>
      <c r="FA14" s="50"/>
      <c r="FB14" s="50"/>
      <c r="FC14" s="50"/>
      <c r="FD14" s="50"/>
      <c r="FE14" s="50"/>
      <c r="FF14" s="50"/>
      <c r="FG14" s="50"/>
      <c r="FH14" s="50"/>
      <c r="FI14" s="50"/>
      <c r="FJ14" s="50"/>
      <c r="FK14" s="50"/>
      <c r="FL14" s="50"/>
      <c r="FM14" s="50"/>
      <c r="FN14" s="50"/>
      <c r="FO14" s="50"/>
      <c r="FP14" s="50"/>
      <c r="FQ14" s="50"/>
      <c r="FR14" s="50"/>
      <c r="FS14" s="50"/>
      <c r="FT14" s="50"/>
      <c r="FU14" s="50"/>
      <c r="FV14" s="50"/>
      <c r="FW14" s="50"/>
      <c r="FX14" s="50"/>
      <c r="FY14" s="50"/>
      <c r="FZ14" s="50"/>
      <c r="GA14" s="50"/>
      <c r="GB14" s="50"/>
      <c r="GC14" s="50"/>
      <c r="GD14" s="50"/>
      <c r="GE14" s="50"/>
      <c r="GF14" s="50"/>
      <c r="GG14" s="50"/>
      <c r="GH14" s="50"/>
      <c r="GI14" s="50"/>
      <c r="GJ14" s="50"/>
      <c r="GK14" s="50"/>
      <c r="GL14" s="50"/>
      <c r="GM14" s="50"/>
      <c r="GN14" s="50"/>
      <c r="GO14" s="50"/>
      <c r="GP14" s="50"/>
      <c r="GQ14" s="50"/>
      <c r="GR14" s="50"/>
      <c r="GS14" s="50"/>
      <c r="GT14" s="50"/>
      <c r="GU14" s="50"/>
      <c r="GV14" s="50"/>
      <c r="GW14" s="50"/>
      <c r="GX14" s="50"/>
      <c r="GY14" s="50"/>
      <c r="GZ14" s="50"/>
      <c r="HA14" s="50"/>
      <c r="HB14" s="50"/>
      <c r="HC14" s="50"/>
      <c r="HD14" s="50"/>
      <c r="HE14" s="50"/>
      <c r="HF14" s="50"/>
      <c r="HG14" s="50"/>
      <c r="HH14" s="50"/>
      <c r="HI14" s="50"/>
      <c r="HJ14" s="50"/>
      <c r="HK14" s="50"/>
      <c r="HL14" s="50"/>
      <c r="HM14" s="50"/>
      <c r="HN14" s="50"/>
      <c r="HO14" s="50"/>
      <c r="HP14" s="50"/>
      <c r="HQ14" s="50"/>
      <c r="HR14" s="50"/>
      <c r="HS14" s="50"/>
      <c r="HT14" s="50"/>
      <c r="HU14" s="50"/>
      <c r="HV14" s="50"/>
      <c r="HW14" s="50"/>
      <c r="HX14" s="50"/>
      <c r="HY14" s="50"/>
      <c r="HZ14" s="50"/>
      <c r="IA14" s="50"/>
      <c r="IB14" s="50"/>
      <c r="IC14" s="50"/>
      <c r="ID14" s="50"/>
      <c r="IE14" s="50"/>
      <c r="IF14" s="50"/>
      <c r="IG14" s="50"/>
      <c r="IH14" s="50"/>
      <c r="II14" s="50"/>
      <c r="IJ14" s="50"/>
      <c r="IK14" s="50"/>
      <c r="IL14" s="50"/>
      <c r="IM14" s="50"/>
      <c r="IN14" s="50"/>
      <c r="IO14" s="50"/>
      <c r="IP14" s="50"/>
      <c r="IQ14" s="50"/>
      <c r="IR14" s="50"/>
      <c r="IS14" s="50"/>
      <c r="IT14" s="50"/>
      <c r="IU14" s="50"/>
      <c r="IV14" s="50"/>
      <c r="IW14" s="50"/>
      <c r="IX14" s="50"/>
      <c r="IY14" s="50"/>
      <c r="IZ14" s="50"/>
      <c r="JA14" s="50"/>
      <c r="JB14" s="50"/>
      <c r="JC14" s="50"/>
      <c r="JD14" s="50"/>
      <c r="JE14" s="50"/>
      <c r="JF14" s="50"/>
      <c r="JG14" s="50"/>
      <c r="JH14" s="50"/>
      <c r="JI14" s="50"/>
      <c r="JJ14" s="50"/>
      <c r="JK14" s="50"/>
      <c r="JL14" s="50"/>
      <c r="JM14" s="50"/>
      <c r="JN14" s="50"/>
      <c r="JO14" s="50"/>
      <c r="JP14" s="50"/>
      <c r="JQ14" s="50"/>
      <c r="JR14" s="50"/>
      <c r="JS14" s="50"/>
      <c r="JT14" s="50"/>
      <c r="JU14" s="50"/>
      <c r="JV14" s="50"/>
      <c r="JW14" s="50"/>
      <c r="JX14" s="50"/>
      <c r="JY14" s="50"/>
      <c r="JZ14" s="50"/>
      <c r="KA14" s="50"/>
      <c r="KB14" s="50"/>
      <c r="KC14" s="50"/>
      <c r="KD14" s="50"/>
      <c r="KE14" s="50"/>
      <c r="KF14" s="50"/>
      <c r="KG14" s="50"/>
      <c r="KH14" s="50"/>
      <c r="KI14" s="50"/>
      <c r="KJ14" s="50"/>
      <c r="KK14" s="50"/>
      <c r="KL14" s="50"/>
      <c r="KM14" s="50"/>
      <c r="KN14" s="50"/>
      <c r="KO14" s="50"/>
      <c r="KP14" s="50"/>
      <c r="KQ14" s="50"/>
      <c r="KR14" s="50"/>
      <c r="KS14" s="50"/>
      <c r="KT14" s="50"/>
      <c r="KU14" s="50"/>
      <c r="KV14" s="50"/>
      <c r="KW14" s="50"/>
      <c r="KX14" s="50"/>
      <c r="KY14" s="50"/>
      <c r="KZ14" s="50"/>
      <c r="LA14" s="50"/>
      <c r="LB14" s="50"/>
      <c r="LC14" s="50"/>
      <c r="LD14" s="50"/>
      <c r="LE14" s="50"/>
      <c r="LF14" s="50"/>
      <c r="LG14" s="50"/>
      <c r="LH14" s="50"/>
      <c r="LI14" s="50"/>
      <c r="LJ14" s="50"/>
      <c r="LK14" s="50"/>
      <c r="LL14" s="50"/>
      <c r="LM14" s="50"/>
      <c r="LN14" s="50"/>
      <c r="LO14" s="50"/>
      <c r="LP14" s="50"/>
      <c r="LQ14" s="50"/>
      <c r="LR14" s="50"/>
      <c r="LS14" s="50"/>
      <c r="LT14" s="50"/>
      <c r="LU14" s="50"/>
      <c r="LV14" s="50"/>
      <c r="LW14" s="50"/>
      <c r="LX14" s="50"/>
      <c r="LY14" s="50"/>
      <c r="LZ14" s="50"/>
      <c r="MA14" s="50"/>
      <c r="MB14" s="50"/>
      <c r="MC14" s="50"/>
      <c r="MD14" s="50"/>
      <c r="ME14" s="50"/>
      <c r="MF14" s="50"/>
      <c r="MG14" s="50"/>
      <c r="MH14" s="50"/>
      <c r="MI14" s="50"/>
      <c r="MJ14" s="50"/>
      <c r="MK14" s="50"/>
      <c r="ML14" s="50"/>
      <c r="MM14" s="50"/>
      <c r="MN14" s="50"/>
      <c r="MO14" s="50"/>
      <c r="MP14" s="50"/>
      <c r="MQ14" s="50"/>
      <c r="MR14" s="50"/>
      <c r="MS14" s="50"/>
      <c r="MT14" s="50"/>
      <c r="MU14" s="50"/>
      <c r="MV14" s="50"/>
      <c r="MW14" s="50"/>
      <c r="MX14" s="50"/>
      <c r="MY14" s="50"/>
      <c r="MZ14" s="50"/>
      <c r="NA14" s="50"/>
      <c r="NB14" s="50"/>
      <c r="NC14" s="50"/>
      <c r="ND14" s="50"/>
      <c r="NE14" s="50"/>
      <c r="NF14" s="50"/>
      <c r="NG14" s="50"/>
      <c r="NH14" s="50"/>
      <c r="NI14" s="50"/>
      <c r="NJ14" s="50"/>
      <c r="NK14" s="50"/>
      <c r="NL14" s="50"/>
      <c r="NM14" s="50"/>
      <c r="NN14" s="50"/>
      <c r="NO14" s="50"/>
      <c r="NP14" s="50"/>
      <c r="NQ14" s="50"/>
      <c r="NR14" s="50"/>
      <c r="NS14" s="50"/>
      <c r="NT14" s="50"/>
      <c r="NU14" s="50"/>
      <c r="NV14" s="50"/>
      <c r="NW14" s="50"/>
      <c r="NX14" s="50"/>
      <c r="NY14" s="50"/>
      <c r="NZ14" s="50"/>
      <c r="OA14" s="50"/>
      <c r="OB14" s="50"/>
      <c r="OC14" s="50"/>
      <c r="OD14" s="50"/>
      <c r="OE14" s="50"/>
      <c r="OF14" s="50"/>
      <c r="OG14" s="50"/>
      <c r="OH14" s="50"/>
      <c r="OI14" s="50"/>
      <c r="OJ14" s="50"/>
      <c r="OK14" s="50"/>
      <c r="OL14" s="50"/>
      <c r="OM14" s="50"/>
      <c r="ON14" s="50"/>
      <c r="OO14" s="50"/>
      <c r="OP14" s="50"/>
      <c r="OQ14" s="50"/>
      <c r="OR14" s="50"/>
      <c r="OS14" s="50"/>
      <c r="OT14" s="50"/>
      <c r="OU14" s="50"/>
      <c r="OV14" s="50"/>
      <c r="OW14" s="50"/>
      <c r="OX14" s="50"/>
      <c r="OY14" s="50"/>
      <c r="OZ14" s="50"/>
      <c r="PA14" s="50"/>
      <c r="PB14" s="50"/>
      <c r="PC14" s="50"/>
      <c r="PD14" s="50"/>
      <c r="PE14" s="50"/>
      <c r="PF14" s="50"/>
      <c r="PG14" s="50"/>
      <c r="PH14" s="50"/>
      <c r="PI14" s="50"/>
      <c r="PJ14" s="50"/>
      <c r="PK14" s="50"/>
      <c r="PL14" s="50"/>
      <c r="PM14" s="50"/>
      <c r="PN14" s="50"/>
      <c r="PO14" s="50"/>
      <c r="PP14" s="50"/>
      <c r="PQ14" s="50"/>
      <c r="PR14" s="50"/>
      <c r="PS14" s="50"/>
      <c r="PT14" s="50"/>
      <c r="PU14" s="50"/>
      <c r="PV14" s="50"/>
      <c r="PW14" s="50"/>
      <c r="PX14" s="50"/>
      <c r="PY14" s="50"/>
      <c r="PZ14" s="50"/>
      <c r="QA14" s="50"/>
      <c r="QB14" s="50"/>
      <c r="QC14" s="50"/>
      <c r="QD14" s="50"/>
      <c r="QE14" s="50"/>
      <c r="QF14" s="50"/>
      <c r="QG14" s="50"/>
      <c r="QH14" s="50"/>
      <c r="QI14" s="50"/>
      <c r="QJ14" s="50"/>
      <c r="QK14" s="50"/>
      <c r="QL14" s="50"/>
      <c r="QM14" s="50"/>
      <c r="QN14" s="50"/>
      <c r="QO14" s="50"/>
      <c r="QP14" s="50"/>
      <c r="QQ14" s="50"/>
      <c r="QR14" s="50"/>
      <c r="QS14" s="50"/>
      <c r="QT14" s="50"/>
      <c r="QU14" s="50"/>
      <c r="QV14" s="50"/>
      <c r="QW14" s="50"/>
      <c r="QX14" s="50"/>
      <c r="QY14" s="50"/>
      <c r="QZ14" s="50"/>
      <c r="RA14" s="50"/>
      <c r="RB14" s="50"/>
      <c r="RC14" s="50"/>
      <c r="RD14" s="50"/>
      <c r="RE14" s="50"/>
      <c r="RF14" s="50"/>
      <c r="RG14" s="50"/>
      <c r="RH14" s="50"/>
      <c r="RI14" s="50"/>
      <c r="RJ14" s="50"/>
      <c r="RK14" s="50"/>
      <c r="RL14" s="50"/>
      <c r="RM14" s="50"/>
      <c r="RN14" s="50"/>
      <c r="RO14" s="50"/>
      <c r="RP14" s="50"/>
      <c r="RQ14" s="50"/>
      <c r="RR14" s="50"/>
      <c r="RS14" s="50"/>
      <c r="RT14" s="50"/>
      <c r="RU14" s="50"/>
      <c r="RV14" s="50"/>
      <c r="RW14" s="50"/>
      <c r="RX14" s="50"/>
      <c r="RY14" s="50"/>
      <c r="RZ14" s="50"/>
      <c r="SA14" s="50"/>
      <c r="SB14" s="50"/>
      <c r="SC14" s="50"/>
      <c r="SD14" s="50"/>
      <c r="SE14" s="50"/>
      <c r="SF14" s="50"/>
      <c r="SG14" s="50"/>
      <c r="SH14" s="50"/>
      <c r="SI14" s="50"/>
      <c r="SJ14" s="50"/>
      <c r="SK14" s="50"/>
      <c r="SL14" s="50"/>
      <c r="SM14" s="50"/>
      <c r="SN14" s="50"/>
      <c r="SO14" s="50"/>
      <c r="SP14" s="50"/>
      <c r="SQ14" s="50"/>
      <c r="SR14" s="50"/>
      <c r="SS14" s="50"/>
      <c r="ST14" s="50"/>
      <c r="SU14" s="50"/>
      <c r="SV14" s="50"/>
      <c r="SW14" s="50"/>
      <c r="SX14" s="50"/>
      <c r="SY14" s="50"/>
      <c r="SZ14" s="50"/>
      <c r="TA14" s="50"/>
      <c r="TB14" s="50"/>
      <c r="TC14" s="50"/>
      <c r="TD14" s="50"/>
      <c r="TE14" s="50"/>
      <c r="TF14" s="50"/>
      <c r="TG14" s="50"/>
      <c r="TH14" s="50"/>
      <c r="TI14" s="50"/>
      <c r="TJ14" s="50"/>
      <c r="TK14" s="50"/>
      <c r="TL14" s="50"/>
      <c r="TM14" s="50"/>
      <c r="TN14" s="50"/>
      <c r="TO14" s="50"/>
      <c r="TP14" s="50"/>
      <c r="TQ14" s="50"/>
      <c r="TR14" s="50"/>
      <c r="TS14" s="50"/>
      <c r="TT14" s="50"/>
      <c r="TU14" s="50"/>
      <c r="TV14" s="50"/>
      <c r="TW14" s="50"/>
      <c r="TX14" s="50"/>
      <c r="TY14" s="50"/>
      <c r="TZ14" s="50"/>
      <c r="UA14" s="50"/>
      <c r="UB14" s="50"/>
      <c r="UC14" s="50"/>
      <c r="UD14" s="50"/>
      <c r="UE14" s="50"/>
      <c r="UF14" s="50"/>
      <c r="UG14" s="50"/>
      <c r="UH14" s="50"/>
      <c r="UI14" s="50"/>
      <c r="UJ14" s="50"/>
      <c r="UK14" s="50"/>
      <c r="UL14" s="50"/>
      <c r="UM14" s="50"/>
      <c r="UN14" s="50"/>
      <c r="UO14" s="50"/>
      <c r="UP14" s="50"/>
      <c r="UQ14" s="50"/>
      <c r="UR14" s="50"/>
      <c r="US14" s="50"/>
      <c r="UT14" s="50"/>
      <c r="UU14" s="50"/>
      <c r="UV14" s="50"/>
      <c r="UW14" s="50"/>
      <c r="UX14" s="50"/>
      <c r="UY14" s="50"/>
      <c r="UZ14" s="50"/>
      <c r="VA14" s="50"/>
      <c r="VB14" s="50"/>
      <c r="VC14" s="50"/>
      <c r="VD14" s="50"/>
      <c r="VE14" s="50"/>
      <c r="VF14" s="50"/>
      <c r="VG14" s="50"/>
      <c r="VH14" s="50"/>
      <c r="VI14" s="50"/>
      <c r="VJ14" s="50"/>
      <c r="VK14" s="50"/>
      <c r="VL14" s="50"/>
      <c r="VM14" s="50"/>
      <c r="VN14" s="50"/>
      <c r="VO14" s="50"/>
      <c r="VP14" s="50"/>
      <c r="VQ14" s="50"/>
      <c r="VR14" s="50"/>
      <c r="VS14" s="50"/>
      <c r="VT14" s="50"/>
      <c r="VU14" s="50"/>
      <c r="VV14" s="50"/>
      <c r="VW14" s="50"/>
      <c r="VX14" s="50"/>
      <c r="VY14" s="50"/>
      <c r="VZ14" s="50"/>
      <c r="WA14" s="50"/>
      <c r="WB14" s="50"/>
      <c r="WC14" s="50"/>
      <c r="WD14" s="50"/>
      <c r="WE14" s="50"/>
      <c r="WF14" s="50"/>
      <c r="WG14" s="50"/>
      <c r="WH14" s="50"/>
      <c r="WI14" s="50"/>
      <c r="WJ14" s="50"/>
      <c r="WK14" s="50"/>
      <c r="WL14" s="50"/>
      <c r="WM14" s="50"/>
      <c r="WN14" s="50"/>
      <c r="WO14" s="50"/>
      <c r="WP14" s="50"/>
      <c r="WQ14" s="50"/>
      <c r="WR14" s="50"/>
      <c r="WS14" s="50"/>
      <c r="WT14" s="50"/>
      <c r="WU14" s="50"/>
      <c r="WV14" s="50"/>
      <c r="WW14" s="50"/>
      <c r="WX14" s="50"/>
      <c r="WY14" s="50"/>
      <c r="WZ14" s="50"/>
      <c r="XA14" s="50"/>
      <c r="XB14" s="50"/>
      <c r="XC14" s="50"/>
      <c r="XD14" s="50"/>
      <c r="XE14" s="50"/>
      <c r="XF14" s="50"/>
      <c r="XG14" s="50"/>
      <c r="XH14" s="50"/>
      <c r="XI14" s="50"/>
      <c r="XJ14" s="50"/>
      <c r="XK14" s="50"/>
      <c r="XL14" s="50"/>
      <c r="XM14" s="50"/>
      <c r="XN14" s="50"/>
      <c r="XO14" s="50"/>
      <c r="XP14" s="50"/>
      <c r="XQ14" s="50"/>
      <c r="XR14" s="50"/>
      <c r="XS14" s="50"/>
      <c r="XT14" s="50"/>
      <c r="XU14" s="50"/>
      <c r="XV14" s="50"/>
      <c r="XW14" s="50"/>
      <c r="XX14" s="50"/>
      <c r="XY14" s="50"/>
      <c r="XZ14" s="50"/>
      <c r="YA14" s="50"/>
      <c r="YB14" s="50"/>
      <c r="YC14" s="50"/>
      <c r="YD14" s="50"/>
      <c r="YE14" s="50"/>
      <c r="YF14" s="50"/>
      <c r="YG14" s="50"/>
      <c r="YH14" s="50"/>
      <c r="YI14" s="50"/>
      <c r="YJ14" s="50"/>
      <c r="YK14" s="50"/>
      <c r="YL14" s="50"/>
      <c r="YM14" s="50"/>
      <c r="YN14" s="50"/>
      <c r="YO14" s="50"/>
      <c r="YP14" s="50"/>
      <c r="YQ14" s="50"/>
      <c r="YR14" s="50"/>
      <c r="YS14" s="50"/>
      <c r="YT14" s="50"/>
      <c r="YU14" s="50"/>
      <c r="YV14" s="50"/>
      <c r="YW14" s="50"/>
      <c r="YX14" s="50"/>
      <c r="YY14" s="50"/>
      <c r="YZ14" s="50"/>
      <c r="ZA14" s="50"/>
      <c r="ZB14" s="50"/>
      <c r="ZC14" s="50"/>
      <c r="ZD14" s="50"/>
      <c r="ZE14" s="50"/>
      <c r="ZF14" s="50"/>
      <c r="ZG14" s="50"/>
      <c r="ZH14" s="50"/>
      <c r="ZI14" s="50"/>
      <c r="ZJ14" s="50"/>
      <c r="ZK14" s="50"/>
      <c r="ZL14" s="50"/>
      <c r="ZM14" s="50"/>
      <c r="ZN14" s="50"/>
      <c r="ZO14" s="50"/>
      <c r="ZP14" s="50"/>
      <c r="ZQ14" s="50"/>
      <c r="ZR14" s="50"/>
      <c r="ZS14" s="50"/>
      <c r="ZT14" s="50"/>
      <c r="ZU14" s="50"/>
      <c r="ZV14" s="50"/>
      <c r="ZW14" s="50"/>
      <c r="ZX14" s="50"/>
      <c r="ZY14" s="50"/>
      <c r="ZZ14" s="50"/>
      <c r="AAA14" s="50"/>
      <c r="AAB14" s="50"/>
      <c r="AAC14" s="50"/>
      <c r="AAD14" s="50"/>
      <c r="AAE14" s="50"/>
      <c r="AAF14" s="50"/>
      <c r="AAG14" s="50"/>
      <c r="AAH14" s="50"/>
      <c r="AAI14" s="50"/>
      <c r="AAJ14" s="50"/>
      <c r="AAK14" s="50"/>
      <c r="AAL14" s="50"/>
      <c r="AAM14" s="50"/>
      <c r="AAN14" s="50"/>
      <c r="AAO14" s="50"/>
      <c r="AAP14" s="50"/>
      <c r="AAQ14" s="50"/>
      <c r="AAR14" s="50"/>
      <c r="AAS14" s="50"/>
      <c r="AAT14" s="50"/>
      <c r="AAU14" s="50"/>
      <c r="AAV14" s="50"/>
      <c r="AAW14" s="50"/>
      <c r="AAX14" s="50"/>
      <c r="AAY14" s="50"/>
      <c r="AAZ14" s="50"/>
      <c r="ABA14" s="50"/>
      <c r="ABB14" s="50"/>
      <c r="ABC14" s="50"/>
      <c r="ABD14" s="50"/>
      <c r="ABE14" s="50"/>
      <c r="ABF14" s="50"/>
      <c r="ABG14" s="50"/>
      <c r="ABH14" s="50"/>
      <c r="ABI14" s="50"/>
      <c r="ABJ14" s="50"/>
      <c r="ABK14" s="50"/>
      <c r="ABL14" s="50"/>
      <c r="ABM14" s="50"/>
      <c r="ABN14" s="50"/>
      <c r="ABO14" s="50"/>
      <c r="ABP14" s="50"/>
      <c r="ABQ14" s="50"/>
      <c r="ABR14" s="50"/>
      <c r="ABS14" s="50"/>
      <c r="ABT14" s="50"/>
      <c r="ABU14" s="50"/>
      <c r="ABV14" s="50"/>
      <c r="ABW14" s="50"/>
      <c r="ABX14" s="50"/>
      <c r="ABY14" s="50"/>
      <c r="ABZ14" s="50"/>
      <c r="ACA14" s="50"/>
      <c r="ACB14" s="50"/>
      <c r="ACC14" s="50"/>
      <c r="ACD14" s="50"/>
      <c r="ACE14" s="50"/>
      <c r="ACF14" s="50"/>
      <c r="ACG14" s="50"/>
      <c r="ACH14" s="50"/>
      <c r="ACI14" s="50"/>
      <c r="ACJ14" s="50"/>
      <c r="ACK14" s="50"/>
      <c r="ACL14" s="50"/>
      <c r="ACM14" s="50"/>
      <c r="ACN14" s="50"/>
      <c r="ACO14" s="50"/>
      <c r="ACP14" s="50"/>
      <c r="ACQ14" s="50"/>
      <c r="ACR14" s="50"/>
      <c r="ACS14" s="50"/>
      <c r="ACT14" s="50"/>
      <c r="ACU14" s="50"/>
      <c r="ACV14" s="50"/>
      <c r="ACW14" s="50"/>
      <c r="ACX14" s="50"/>
      <c r="ACY14" s="50"/>
      <c r="ACZ14" s="50"/>
      <c r="ADA14" s="50"/>
      <c r="ADB14" s="50"/>
      <c r="ADC14" s="50"/>
      <c r="ADD14" s="50"/>
      <c r="ADE14" s="50"/>
      <c r="ADF14" s="50"/>
      <c r="ADG14" s="50"/>
      <c r="ADH14" s="50"/>
      <c r="ADI14" s="50"/>
      <c r="ADJ14" s="50"/>
      <c r="ADK14" s="50"/>
      <c r="ADL14" s="50"/>
      <c r="ADM14" s="50"/>
      <c r="ADN14" s="50"/>
      <c r="ADO14" s="50"/>
      <c r="ADP14" s="50"/>
      <c r="ADQ14" s="50"/>
      <c r="ADR14" s="50"/>
      <c r="ADS14" s="50"/>
      <c r="ADT14" s="50"/>
      <c r="ADU14" s="50"/>
      <c r="ADV14" s="50"/>
      <c r="ADW14" s="50"/>
      <c r="ADX14" s="50"/>
      <c r="ADY14" s="50"/>
      <c r="ADZ14" s="50"/>
      <c r="AEA14" s="50"/>
      <c r="AEB14" s="50"/>
      <c r="AEC14" s="50"/>
      <c r="AED14" s="50"/>
      <c r="AEE14" s="50"/>
      <c r="AEF14" s="50"/>
      <c r="AEG14" s="50"/>
      <c r="AEH14" s="50"/>
      <c r="AEI14" s="50"/>
      <c r="AEJ14" s="50"/>
      <c r="AEK14" s="50"/>
      <c r="AEL14" s="50"/>
      <c r="AEM14" s="50"/>
      <c r="AEN14" s="50"/>
      <c r="AEO14" s="50"/>
      <c r="AEP14" s="50"/>
      <c r="AEQ14" s="50"/>
      <c r="AER14" s="50"/>
      <c r="AES14" s="50"/>
      <c r="AET14" s="50"/>
      <c r="AEU14" s="50"/>
      <c r="AEV14" s="50"/>
      <c r="AEW14" s="50"/>
      <c r="AEX14" s="50"/>
      <c r="AEY14" s="50"/>
      <c r="AEZ14" s="50"/>
      <c r="AFA14" s="50"/>
      <c r="AFB14" s="50"/>
      <c r="AFC14" s="50"/>
      <c r="AFD14" s="50"/>
      <c r="AFE14" s="50"/>
      <c r="AFF14" s="50"/>
      <c r="AFG14" s="50"/>
      <c r="AFH14" s="50"/>
      <c r="AFI14" s="50"/>
      <c r="AFJ14" s="50"/>
      <c r="AFK14" s="50"/>
      <c r="AFL14" s="50"/>
      <c r="AFM14" s="50"/>
      <c r="AFN14" s="50"/>
      <c r="AFO14" s="50"/>
      <c r="AFP14" s="50"/>
      <c r="AFQ14" s="50"/>
      <c r="AFR14" s="50"/>
      <c r="AFS14" s="50"/>
      <c r="AFT14" s="50"/>
      <c r="AFU14" s="50"/>
      <c r="AFV14" s="50"/>
      <c r="AFW14" s="50"/>
      <c r="AFX14" s="50"/>
      <c r="AFY14" s="50"/>
      <c r="AFZ14" s="50"/>
      <c r="AGA14" s="50"/>
      <c r="AGB14" s="50"/>
      <c r="AGC14" s="50"/>
      <c r="AGD14" s="50"/>
      <c r="AGE14" s="50"/>
      <c r="AGF14" s="50"/>
      <c r="AGG14" s="50"/>
      <c r="AGH14" s="50"/>
      <c r="AGI14" s="50"/>
      <c r="AGJ14" s="50"/>
      <c r="AGK14" s="50"/>
      <c r="AGL14" s="50"/>
      <c r="AGM14" s="50"/>
      <c r="AGN14" s="50"/>
      <c r="AGO14" s="50"/>
      <c r="AGP14" s="50"/>
      <c r="AGQ14" s="50"/>
      <c r="AGR14" s="50"/>
      <c r="AGS14" s="50"/>
      <c r="AGT14" s="50"/>
      <c r="AGU14" s="50"/>
      <c r="AGV14" s="50"/>
      <c r="AGW14" s="50"/>
      <c r="AGX14" s="50"/>
      <c r="AGY14" s="50"/>
      <c r="AGZ14" s="50"/>
      <c r="AHA14" s="50"/>
      <c r="AHB14" s="50"/>
      <c r="AHC14" s="50"/>
      <c r="AHD14" s="50"/>
      <c r="AHE14" s="50"/>
      <c r="AHF14" s="50"/>
      <c r="AHG14" s="50"/>
      <c r="AHH14" s="50"/>
      <c r="AHI14" s="50"/>
      <c r="AHJ14" s="50"/>
      <c r="AHK14" s="50"/>
      <c r="AHL14" s="50"/>
      <c r="AHM14" s="50"/>
      <c r="AHN14" s="50"/>
      <c r="AHO14" s="50"/>
      <c r="AHP14" s="50"/>
      <c r="AHQ14" s="50"/>
      <c r="AHR14" s="50"/>
      <c r="AHS14" s="50"/>
      <c r="AHT14" s="50"/>
      <c r="AHU14" s="50"/>
      <c r="AHV14" s="50"/>
      <c r="AHW14" s="50"/>
      <c r="AHX14" s="50"/>
      <c r="AHY14" s="50"/>
      <c r="AHZ14" s="50"/>
      <c r="AIA14" s="50"/>
      <c r="AIB14" s="50"/>
      <c r="AIC14" s="50"/>
      <c r="AID14" s="50"/>
      <c r="AIE14" s="50"/>
      <c r="AIF14" s="50"/>
      <c r="AIG14" s="50"/>
      <c r="AIH14" s="50"/>
      <c r="AII14" s="50"/>
      <c r="AIJ14" s="50"/>
      <c r="AIK14" s="50"/>
      <c r="AIL14" s="50"/>
      <c r="AIM14" s="50"/>
      <c r="AIN14" s="50"/>
      <c r="AIO14" s="50"/>
      <c r="AIP14" s="50"/>
      <c r="AIQ14" s="50"/>
      <c r="AIR14" s="50"/>
      <c r="AIS14" s="50"/>
      <c r="AIT14" s="50"/>
      <c r="AIU14" s="50"/>
      <c r="AIV14" s="50"/>
      <c r="AIW14" s="50"/>
      <c r="AIX14" s="50"/>
      <c r="AIY14" s="50"/>
      <c r="AIZ14" s="50"/>
      <c r="AJA14" s="50"/>
      <c r="AJB14" s="50"/>
      <c r="AJC14" s="50"/>
      <c r="AJD14" s="50"/>
      <c r="AJE14" s="50"/>
      <c r="AJF14" s="50"/>
      <c r="AJG14" s="50"/>
      <c r="AJH14" s="50"/>
      <c r="AJI14" s="50"/>
      <c r="AJJ14" s="50"/>
      <c r="AJK14" s="50"/>
      <c r="AJL14" s="50"/>
      <c r="AJM14" s="50"/>
      <c r="AJN14" s="50"/>
      <c r="AJO14" s="50"/>
      <c r="AJP14" s="50"/>
      <c r="AJQ14" s="50"/>
      <c r="AJR14" s="50"/>
      <c r="AJS14" s="50"/>
      <c r="AJT14" s="50"/>
      <c r="AJU14" s="50"/>
      <c r="AJV14" s="50"/>
      <c r="AJW14" s="50"/>
      <c r="AJX14" s="50"/>
      <c r="AJY14" s="50"/>
      <c r="AJZ14" s="50"/>
      <c r="AKA14" s="50"/>
      <c r="AKB14" s="50"/>
      <c r="AKC14" s="50"/>
      <c r="AKD14" s="50"/>
      <c r="AKE14" s="50"/>
      <c r="AKF14" s="50"/>
      <c r="AKG14" s="50"/>
      <c r="AKH14" s="50"/>
      <c r="AKI14" s="50"/>
      <c r="AKJ14" s="50"/>
      <c r="AKK14" s="50"/>
      <c r="AKL14" s="50"/>
      <c r="AKM14" s="50"/>
      <c r="AKN14" s="50"/>
      <c r="AKO14" s="50"/>
      <c r="AKP14" s="50"/>
      <c r="AKQ14" s="50"/>
      <c r="AKR14" s="50"/>
      <c r="AKS14" s="50"/>
      <c r="AKT14" s="50"/>
      <c r="AKU14" s="50"/>
      <c r="AKV14" s="50"/>
      <c r="AKW14" s="50"/>
      <c r="AKX14" s="50"/>
      <c r="AKY14" s="50"/>
      <c r="AKZ14" s="50"/>
      <c r="ALA14" s="50"/>
      <c r="ALB14" s="50"/>
      <c r="ALC14" s="50"/>
      <c r="ALD14" s="50"/>
      <c r="ALE14" s="50"/>
      <c r="ALF14" s="50"/>
      <c r="ALG14" s="50"/>
      <c r="ALH14" s="50"/>
      <c r="ALI14" s="50"/>
      <c r="ALJ14" s="50"/>
      <c r="ALK14" s="50"/>
      <c r="ALL14" s="50"/>
      <c r="ALM14" s="50"/>
      <c r="ALN14" s="50"/>
      <c r="ALO14" s="50"/>
      <c r="ALP14" s="50"/>
      <c r="ALQ14" s="50"/>
      <c r="ALR14" s="50"/>
      <c r="ALS14" s="50"/>
      <c r="ALT14" s="50"/>
      <c r="ALU14" s="50"/>
      <c r="ALV14" s="50"/>
      <c r="ALW14" s="50"/>
      <c r="ALX14" s="50"/>
      <c r="ALY14" s="50"/>
      <c r="ALZ14" s="50"/>
      <c r="AMA14" s="50"/>
      <c r="AMB14" s="50"/>
      <c r="AMC14" s="50"/>
      <c r="AMD14" s="50"/>
      <c r="AME14" s="50"/>
      <c r="AMF14" s="50"/>
      <c r="AMG14" s="50"/>
      <c r="AMH14" s="50"/>
      <c r="AMI14" s="50"/>
      <c r="AMJ14" s="50"/>
      <c r="AMK14" s="50"/>
      <c r="AML14" s="50"/>
      <c r="AMM14" s="50"/>
      <c r="AMN14" s="50"/>
      <c r="AMO14" s="50"/>
      <c r="AMP14" s="50"/>
      <c r="AMQ14" s="50"/>
      <c r="AMR14" s="50"/>
      <c r="AMS14" s="50"/>
      <c r="AMT14" s="50"/>
      <c r="AMU14" s="50"/>
      <c r="AMV14" s="50"/>
      <c r="AMW14" s="50"/>
      <c r="AMX14" s="50"/>
      <c r="AMY14" s="50"/>
      <c r="AMZ14" s="50"/>
      <c r="ANA14" s="50"/>
      <c r="ANB14" s="50"/>
      <c r="ANC14" s="50"/>
      <c r="AND14" s="50"/>
      <c r="ANE14" s="50"/>
      <c r="ANF14" s="50"/>
      <c r="ANG14" s="50"/>
      <c r="ANH14" s="50"/>
      <c r="ANI14" s="50"/>
      <c r="ANJ14" s="50"/>
      <c r="ANK14" s="50"/>
      <c r="ANL14" s="50"/>
      <c r="ANM14" s="50"/>
      <c r="ANN14" s="50"/>
      <c r="ANO14" s="50"/>
      <c r="ANP14" s="50"/>
      <c r="ANQ14" s="50"/>
      <c r="ANR14" s="50"/>
      <c r="ANS14" s="50"/>
      <c r="ANT14" s="50"/>
      <c r="ANU14" s="50"/>
      <c r="ANV14" s="50"/>
      <c r="ANW14" s="50"/>
      <c r="ANX14" s="50"/>
      <c r="ANY14" s="50"/>
      <c r="ANZ14" s="50"/>
      <c r="AOA14" s="50"/>
      <c r="AOB14" s="50"/>
      <c r="AOC14" s="50"/>
      <c r="AOD14" s="50"/>
      <c r="AOE14" s="50"/>
      <c r="AOF14" s="50"/>
      <c r="AOG14" s="50"/>
      <c r="AOH14" s="50"/>
      <c r="AOI14" s="50"/>
      <c r="AOJ14" s="50"/>
      <c r="AOK14" s="50"/>
      <c r="AOL14" s="50"/>
      <c r="AOM14" s="50"/>
      <c r="AON14" s="50"/>
      <c r="AOO14" s="50"/>
      <c r="AOP14" s="50"/>
      <c r="AOQ14" s="50"/>
      <c r="AOR14" s="50"/>
      <c r="AOS14" s="50"/>
      <c r="AOT14" s="50"/>
      <c r="AOU14" s="50"/>
      <c r="AOV14" s="50"/>
      <c r="AOW14" s="50"/>
      <c r="AOX14" s="50"/>
      <c r="AOY14" s="50"/>
      <c r="AOZ14" s="50"/>
      <c r="APA14" s="50"/>
      <c r="APB14" s="50"/>
      <c r="APC14" s="50"/>
      <c r="APD14" s="50"/>
      <c r="APE14" s="50"/>
      <c r="APF14" s="50"/>
      <c r="APG14" s="50"/>
      <c r="APH14" s="50"/>
      <c r="API14" s="50"/>
      <c r="APJ14" s="50"/>
      <c r="APK14" s="50"/>
      <c r="APL14" s="50"/>
      <c r="APM14" s="50"/>
      <c r="APN14" s="50"/>
      <c r="APO14" s="50"/>
      <c r="APP14" s="50"/>
      <c r="APQ14" s="50"/>
      <c r="APR14" s="50"/>
      <c r="APS14" s="50"/>
      <c r="APT14" s="50"/>
      <c r="APU14" s="50"/>
      <c r="APV14" s="50"/>
      <c r="APW14" s="50"/>
      <c r="APX14" s="50"/>
      <c r="APY14" s="50"/>
      <c r="APZ14" s="50"/>
      <c r="AQA14" s="50"/>
      <c r="AQB14" s="50"/>
      <c r="AQC14" s="50"/>
      <c r="AQD14" s="50"/>
      <c r="AQE14" s="50"/>
      <c r="AQF14" s="50"/>
      <c r="AQG14" s="50"/>
      <c r="AQH14" s="50"/>
      <c r="AQI14" s="50"/>
      <c r="AQJ14" s="50"/>
      <c r="AQK14" s="50"/>
      <c r="AQL14" s="50"/>
      <c r="AQM14" s="50"/>
      <c r="AQN14" s="50"/>
      <c r="AQO14" s="50"/>
      <c r="AQP14" s="50"/>
      <c r="AQQ14" s="50"/>
      <c r="AQR14" s="50"/>
      <c r="AQS14" s="50"/>
      <c r="AQT14" s="50"/>
      <c r="AQU14" s="50"/>
      <c r="AQV14" s="50"/>
      <c r="AQW14" s="50"/>
      <c r="AQX14" s="50"/>
      <c r="AQY14" s="50"/>
      <c r="AQZ14" s="50"/>
      <c r="ARA14" s="50"/>
      <c r="ARB14" s="50"/>
      <c r="ARC14" s="50"/>
      <c r="ARD14" s="50"/>
      <c r="ARE14" s="50"/>
      <c r="ARF14" s="50"/>
      <c r="ARG14" s="50"/>
      <c r="ARH14" s="50"/>
      <c r="ARI14" s="50"/>
      <c r="ARJ14" s="50"/>
      <c r="ARK14" s="50"/>
      <c r="ARL14" s="50"/>
      <c r="ARM14" s="50"/>
      <c r="ARN14" s="50"/>
      <c r="ARO14" s="50"/>
      <c r="ARP14" s="50"/>
      <c r="ARQ14" s="50"/>
      <c r="ARR14" s="50"/>
      <c r="ARS14" s="50"/>
      <c r="ART14" s="50"/>
      <c r="ARU14" s="50"/>
      <c r="ARV14" s="50"/>
      <c r="ARW14" s="50"/>
      <c r="ARX14" s="50"/>
      <c r="ARY14" s="50"/>
      <c r="ARZ14" s="50"/>
      <c r="ASA14" s="50"/>
      <c r="ASB14" s="50"/>
      <c r="ASC14" s="50"/>
      <c r="ASD14" s="50"/>
      <c r="ASE14" s="50"/>
      <c r="ASF14" s="50"/>
      <c r="ASG14" s="50"/>
      <c r="ASH14" s="50"/>
      <c r="ASI14" s="50"/>
      <c r="ASJ14" s="50"/>
      <c r="ASK14" s="50"/>
      <c r="ASL14" s="50"/>
      <c r="ASM14" s="50"/>
      <c r="ASN14" s="50"/>
      <c r="ASO14" s="50"/>
      <c r="ASP14" s="50"/>
      <c r="ASQ14" s="50"/>
      <c r="ASR14" s="50"/>
      <c r="ASS14" s="50"/>
      <c r="AST14" s="50"/>
      <c r="ASU14" s="50"/>
      <c r="ASV14" s="50"/>
      <c r="ASW14" s="50"/>
      <c r="ASX14" s="50"/>
      <c r="ASY14" s="50"/>
      <c r="ASZ14" s="50"/>
      <c r="ATA14" s="50"/>
      <c r="ATB14" s="50"/>
      <c r="ATC14" s="50"/>
      <c r="ATD14" s="50"/>
      <c r="ATE14" s="50"/>
      <c r="ATF14" s="50"/>
      <c r="ATG14" s="50"/>
      <c r="ATH14" s="50"/>
      <c r="ATI14" s="50"/>
      <c r="ATJ14" s="50"/>
      <c r="ATK14" s="50"/>
      <c r="ATL14" s="50"/>
      <c r="ATM14" s="50"/>
      <c r="ATN14" s="50"/>
      <c r="ATO14" s="50"/>
      <c r="ATP14" s="50"/>
      <c r="ATQ14" s="50"/>
      <c r="ATR14" s="50"/>
      <c r="ATS14" s="50"/>
      <c r="ATT14" s="50"/>
      <c r="ATU14" s="50"/>
      <c r="ATV14" s="50"/>
      <c r="ATW14" s="50"/>
      <c r="ATX14" s="50"/>
      <c r="ATY14" s="50"/>
      <c r="ATZ14" s="50"/>
      <c r="AUA14" s="50"/>
      <c r="AUB14" s="50"/>
      <c r="AUC14" s="50"/>
      <c r="AUD14" s="50"/>
      <c r="AUE14" s="50"/>
      <c r="AUF14" s="50"/>
      <c r="AUG14" s="50"/>
      <c r="AUH14" s="50"/>
      <c r="AUI14" s="50"/>
      <c r="AUJ14" s="50"/>
      <c r="AUK14" s="50"/>
    </row>
    <row r="15" spans="1:1233" x14ac:dyDescent="0.2">
      <c r="A15" s="41" t="s">
        <v>117</v>
      </c>
      <c r="C15" s="41" t="s">
        <v>15</v>
      </c>
      <c r="D15" s="78" t="s">
        <v>81</v>
      </c>
      <c r="E15" s="77">
        <v>45888</v>
      </c>
      <c r="F15" s="44">
        <v>2.1293375394321856</v>
      </c>
      <c r="G15" s="44">
        <v>2.0456333595594067</v>
      </c>
      <c r="H15" s="44">
        <v>1.5637216575449475</v>
      </c>
      <c r="I15" s="44">
        <v>1.6367887763055311</v>
      </c>
      <c r="J15" s="44">
        <v>1.3198757763975166</v>
      </c>
      <c r="K15" s="44">
        <v>1.0069713400464808</v>
      </c>
      <c r="L15" s="44">
        <v>1.1636927851047307</v>
      </c>
      <c r="M15" s="44">
        <v>1.3986013986014179</v>
      </c>
      <c r="N15" s="44">
        <v>1.552795031055898</v>
      </c>
      <c r="O15" s="44">
        <v>1.3942680092951187</v>
      </c>
      <c r="P15" s="44">
        <v>2.0995334370140117</v>
      </c>
      <c r="Q15" s="44">
        <v>1.8691588785046731</v>
      </c>
      <c r="R15" s="44">
        <v>1.698841698841691</v>
      </c>
      <c r="S15" s="44">
        <v>2.1588280647648617</v>
      </c>
      <c r="T15" s="44">
        <v>2.3094688221708903</v>
      </c>
      <c r="U15" s="44">
        <v>2.223926380368102</v>
      </c>
      <c r="V15" s="44">
        <v>2.2222222222222365</v>
      </c>
      <c r="W15" s="44">
        <v>2.4539877300613355</v>
      </c>
      <c r="X15" s="44">
        <v>2.9907975460122804</v>
      </c>
      <c r="Y15" s="44">
        <v>2.8352490421455823</v>
      </c>
      <c r="Z15" s="44">
        <v>2.2171253822629744</v>
      </c>
      <c r="AA15" s="44">
        <v>2.4446142093200729</v>
      </c>
      <c r="AB15" s="44">
        <v>1.6755521706016685</v>
      </c>
      <c r="AC15" s="44">
        <v>1.9877675840978437</v>
      </c>
      <c r="AD15" s="44">
        <v>1.4426727410782103</v>
      </c>
      <c r="AE15" s="44">
        <v>1.5094339622641506</v>
      </c>
      <c r="AF15" s="44">
        <v>1.8811136192625977</v>
      </c>
      <c r="AG15" s="44">
        <v>2.0255063765941328</v>
      </c>
      <c r="AH15" s="44">
        <v>2.398800599700146</v>
      </c>
      <c r="AI15" s="44">
        <v>2.0209580838323582</v>
      </c>
      <c r="AJ15" s="44">
        <v>2.010424422933732</v>
      </c>
      <c r="AK15" s="44">
        <v>1.9374068554396606</v>
      </c>
      <c r="AL15" s="44">
        <v>1.8698578908002972</v>
      </c>
      <c r="AM15" s="44">
        <v>1.8642803877703118</v>
      </c>
      <c r="AN15" s="44">
        <v>2.1722846441947663</v>
      </c>
      <c r="AO15" s="44">
        <v>2.2488755622188883</v>
      </c>
      <c r="AP15" s="44">
        <v>2.3952095808383422</v>
      </c>
      <c r="AQ15" s="44">
        <v>2.1561338289962872</v>
      </c>
      <c r="AR15" s="44">
        <v>0.88626292466764678</v>
      </c>
      <c r="AS15" s="44">
        <v>-0.22058823529412797</v>
      </c>
      <c r="AT15" s="44">
        <v>-0.36603221083455484</v>
      </c>
      <c r="AU15" s="44">
        <v>0.66030814380042546</v>
      </c>
      <c r="AV15" s="44">
        <v>0.14598540145984717</v>
      </c>
      <c r="AW15" s="44">
        <v>0.14619883040933868</v>
      </c>
      <c r="AX15" s="44">
        <v>0.51395007342145416</v>
      </c>
      <c r="AY15" s="44">
        <v>0.65885797950220315</v>
      </c>
      <c r="AZ15" s="44">
        <v>0.95307917888560745</v>
      </c>
      <c r="BA15" s="44">
        <v>0.73313782991202281</v>
      </c>
      <c r="BB15" s="44">
        <v>1.0233918128654818</v>
      </c>
      <c r="BC15" s="44">
        <v>1.0917030567685559</v>
      </c>
      <c r="BD15" s="44">
        <v>2.196193265007329</v>
      </c>
      <c r="BE15" s="44">
        <v>3.3898305084745894</v>
      </c>
      <c r="BF15" s="44">
        <v>3.6002939015429947</v>
      </c>
      <c r="BG15" s="44">
        <v>3.0612244897959329</v>
      </c>
      <c r="BH15" s="44">
        <v>3.7172011661807725</v>
      </c>
      <c r="BI15" s="44">
        <v>4.0875912408758985</v>
      </c>
      <c r="BJ15" s="44">
        <v>4.3827611395178989</v>
      </c>
      <c r="BK15" s="44">
        <v>4.6545454545454668</v>
      </c>
      <c r="BL15" s="44">
        <v>4.7204066811910028</v>
      </c>
      <c r="BM15" s="44">
        <v>4.8034934497816595</v>
      </c>
      <c r="BN15" s="44">
        <v>5.137481910274988</v>
      </c>
      <c r="BO15" s="44">
        <v>5.6875449964002955</v>
      </c>
      <c r="BP15" s="44">
        <v>6.6618911174785245</v>
      </c>
      <c r="BQ15" s="44">
        <v>6.7712045616536098</v>
      </c>
      <c r="BR15" s="44">
        <v>7.7304964539007148</v>
      </c>
      <c r="BS15" s="44">
        <v>8.1329561527581298</v>
      </c>
      <c r="BT15" s="44">
        <v>7.5895994378074372</v>
      </c>
      <c r="BU15" s="44">
        <v>7.0126227208976211</v>
      </c>
      <c r="BV15" s="44">
        <v>6.8579426172148183</v>
      </c>
      <c r="BW15" s="44">
        <v>6.8797776233495478</v>
      </c>
      <c r="BX15" s="44">
        <v>6.7961165048543881</v>
      </c>
      <c r="BY15" s="44">
        <v>6.3194444444444331</v>
      </c>
      <c r="BZ15" s="44">
        <v>5.9187887130075723</v>
      </c>
      <c r="CA15" s="44">
        <v>5.2452316076294192</v>
      </c>
      <c r="CB15" s="44">
        <v>4.2981867024848963</v>
      </c>
      <c r="CC15" s="44">
        <v>4.4058744993324295</v>
      </c>
      <c r="CD15" s="44">
        <v>3.3574720210664877</v>
      </c>
      <c r="CE15" s="44">
        <v>2.8122956180510084</v>
      </c>
      <c r="CF15" s="44">
        <v>3.2658393207054104</v>
      </c>
      <c r="CG15" s="44">
        <v>3.997378768020976</v>
      </c>
      <c r="CH15" s="44">
        <v>3.7982973149967236</v>
      </c>
      <c r="CI15" s="44">
        <v>3.1209362808842567</v>
      </c>
      <c r="CJ15" s="44">
        <v>3.1168831168831179</v>
      </c>
      <c r="CK15" s="44">
        <v>3.3964728935336419</v>
      </c>
      <c r="CL15" s="44">
        <v>2.8589993502274202</v>
      </c>
      <c r="CM15" s="44">
        <v>2.7831715210355989</v>
      </c>
      <c r="CN15" s="44">
        <v>2.8976175144880933</v>
      </c>
      <c r="CO15" s="44">
        <v>2.6854219948849067</v>
      </c>
      <c r="CP15" s="44">
        <v>2.866242038216571</v>
      </c>
      <c r="CQ15" s="44">
        <v>2.6717557251908497</v>
      </c>
      <c r="CR15" s="44">
        <v>2.5300442757748343</v>
      </c>
      <c r="CS15" s="44">
        <v>1.953371140516702</v>
      </c>
      <c r="CT15" s="44">
        <v>1.6403785488958933</v>
      </c>
      <c r="CU15" s="44">
        <v>2.0176544766708826</v>
      </c>
      <c r="CV15" s="44">
        <v>1.8891687657430767</v>
      </c>
      <c r="CW15" s="44">
        <v>1.831964624131377</v>
      </c>
      <c r="CX15" s="44">
        <v>1.8951358180669509</v>
      </c>
      <c r="CY15" s="44">
        <v>2.6448362720402852</v>
      </c>
      <c r="CZ15" s="44">
        <v>2.3153942428034924</v>
      </c>
      <c r="DA15" s="44">
        <v>1.7434620174346271</v>
      </c>
      <c r="DB15" s="44">
        <v>1.7337461300309664</v>
      </c>
      <c r="DC15" s="44">
        <v>1.8587360594795488</v>
      </c>
      <c r="DD15" s="44">
        <v>1.7273288093769379</v>
      </c>
      <c r="DE15" s="44" t="e">
        <v>#N/A</v>
      </c>
      <c r="DF15" s="44"/>
      <c r="DG15" s="44"/>
      <c r="DH15" s="44"/>
      <c r="DI15" s="44"/>
      <c r="DJ15" s="44"/>
      <c r="DK15" s="44"/>
      <c r="DL15" s="44"/>
      <c r="DM15" s="44"/>
      <c r="DN15" s="44"/>
      <c r="DO15" s="44"/>
      <c r="DP15" s="44"/>
      <c r="DQ15" s="44"/>
      <c r="DR15" s="44"/>
      <c r="DS15" s="44"/>
      <c r="DT15" s="44"/>
      <c r="DU15" s="44"/>
      <c r="DV15" s="44"/>
      <c r="DW15" s="44"/>
      <c r="DX15" s="44"/>
      <c r="DY15" s="44"/>
      <c r="DZ15" s="44"/>
      <c r="EA15" s="44"/>
      <c r="EB15" s="44"/>
      <c r="EC15" s="44"/>
      <c r="ED15" s="44"/>
      <c r="EE15" s="44"/>
      <c r="EF15" s="44"/>
      <c r="EG15" s="44"/>
      <c r="EH15" s="44"/>
      <c r="EI15" s="44"/>
      <c r="EJ15" s="44"/>
      <c r="EK15" s="44"/>
      <c r="EL15" s="44"/>
      <c r="EM15" s="44"/>
      <c r="EN15" s="44"/>
      <c r="EO15" s="44"/>
      <c r="EP15" s="44"/>
      <c r="EQ15" s="44"/>
      <c r="ER15" s="44"/>
      <c r="ES15" s="44"/>
      <c r="ET15" s="44"/>
      <c r="EU15" s="44"/>
      <c r="EV15" s="44"/>
      <c r="EW15" s="44"/>
      <c r="EX15" s="44"/>
      <c r="EY15" s="44"/>
      <c r="EZ15" s="44"/>
      <c r="FA15" s="44"/>
      <c r="FB15" s="44"/>
      <c r="FC15" s="44"/>
      <c r="FD15" s="44"/>
      <c r="FE15" s="44"/>
      <c r="FF15" s="44"/>
      <c r="FG15" s="44"/>
      <c r="FH15" s="44"/>
      <c r="FI15" s="44"/>
      <c r="FJ15" s="44"/>
      <c r="FK15" s="44"/>
      <c r="FL15" s="44"/>
      <c r="FM15" s="44"/>
      <c r="FN15" s="44"/>
      <c r="FO15" s="44"/>
      <c r="FP15" s="44"/>
      <c r="FQ15" s="44"/>
      <c r="FR15" s="44"/>
      <c r="FS15" s="44"/>
      <c r="FT15" s="44"/>
      <c r="FU15" s="44"/>
      <c r="FV15" s="44"/>
      <c r="FW15" s="44"/>
      <c r="FX15" s="44"/>
      <c r="FY15" s="44"/>
      <c r="FZ15" s="44"/>
      <c r="GA15" s="44"/>
      <c r="GB15" s="44"/>
      <c r="GC15" s="44"/>
      <c r="GD15" s="44"/>
      <c r="GE15" s="44"/>
      <c r="GF15" s="44"/>
      <c r="GG15" s="44"/>
      <c r="GH15" s="44"/>
      <c r="GI15" s="44"/>
      <c r="GJ15" s="44"/>
      <c r="GK15" s="44"/>
      <c r="GL15" s="44"/>
      <c r="GM15" s="44"/>
      <c r="GN15" s="44"/>
      <c r="GO15" s="44"/>
      <c r="GP15" s="44"/>
      <c r="GQ15" s="44"/>
      <c r="GR15" s="44"/>
      <c r="GS15" s="44"/>
      <c r="GT15" s="44"/>
      <c r="GU15" s="44"/>
      <c r="GV15" s="44"/>
      <c r="GW15" s="44"/>
      <c r="GX15" s="44"/>
      <c r="GY15" s="44"/>
      <c r="GZ15" s="44"/>
      <c r="HA15" s="44"/>
      <c r="HB15" s="44"/>
      <c r="HC15" s="44"/>
      <c r="HD15" s="44"/>
      <c r="HE15" s="44"/>
      <c r="HF15" s="44"/>
      <c r="HG15" s="44"/>
      <c r="HH15" s="44"/>
      <c r="HI15" s="44"/>
      <c r="HJ15" s="44"/>
      <c r="HK15" s="44"/>
      <c r="HL15" s="44"/>
      <c r="HM15" s="44"/>
      <c r="HN15" s="44"/>
      <c r="HO15" s="44"/>
      <c r="HP15" s="44"/>
      <c r="HQ15" s="44"/>
      <c r="HR15" s="44"/>
      <c r="HS15" s="44"/>
      <c r="HT15" s="44"/>
      <c r="HU15" s="44"/>
      <c r="HV15" s="44"/>
      <c r="HW15" s="44"/>
      <c r="HX15" s="44"/>
      <c r="HY15" s="44"/>
      <c r="HZ15" s="44"/>
      <c r="IA15" s="44"/>
      <c r="IB15" s="44"/>
      <c r="IC15" s="44"/>
      <c r="ID15" s="44"/>
      <c r="IE15" s="44"/>
      <c r="IF15" s="44"/>
      <c r="IG15" s="44"/>
      <c r="IH15" s="44"/>
      <c r="II15" s="44"/>
      <c r="IJ15" s="44"/>
      <c r="IK15" s="44"/>
      <c r="IL15" s="44"/>
      <c r="IM15" s="44"/>
      <c r="IN15" s="44"/>
      <c r="IO15" s="44"/>
      <c r="IP15" s="44"/>
      <c r="IQ15" s="44"/>
      <c r="IR15" s="44"/>
      <c r="IS15" s="44"/>
      <c r="IT15" s="44"/>
      <c r="IU15" s="44"/>
      <c r="IV15" s="44"/>
      <c r="IW15" s="44"/>
      <c r="IX15" s="44"/>
      <c r="IY15" s="44"/>
      <c r="IZ15" s="44"/>
      <c r="JA15" s="44"/>
      <c r="JB15" s="44"/>
      <c r="JC15" s="44"/>
      <c r="JD15" s="44"/>
      <c r="JE15" s="44"/>
      <c r="JF15" s="44"/>
      <c r="JG15" s="44"/>
      <c r="JH15" s="44"/>
      <c r="JI15" s="44"/>
      <c r="JJ15" s="44"/>
      <c r="JK15" s="44"/>
      <c r="JL15" s="44"/>
      <c r="JM15" s="44"/>
      <c r="JN15" s="44"/>
      <c r="JO15" s="44"/>
      <c r="JP15" s="44"/>
      <c r="JQ15" s="44"/>
      <c r="JR15" s="44"/>
      <c r="JS15" s="44"/>
      <c r="JT15" s="44"/>
      <c r="JU15" s="44"/>
      <c r="JV15" s="44"/>
      <c r="JW15" s="44"/>
      <c r="JX15" s="44"/>
      <c r="JY15" s="44"/>
      <c r="JZ15" s="44"/>
      <c r="KA15" s="44"/>
      <c r="KB15" s="44"/>
      <c r="KC15" s="44"/>
      <c r="KD15" s="44"/>
      <c r="KE15" s="44"/>
      <c r="KF15" s="44"/>
      <c r="KG15" s="44"/>
      <c r="KH15" s="44"/>
      <c r="KI15" s="44"/>
      <c r="KJ15" s="44"/>
      <c r="KK15" s="44"/>
      <c r="KL15" s="44"/>
      <c r="KM15" s="44"/>
      <c r="KN15" s="44"/>
      <c r="KO15" s="44"/>
      <c r="KP15" s="44"/>
      <c r="KQ15" s="44"/>
      <c r="KR15" s="44"/>
      <c r="KS15" s="44"/>
      <c r="KT15" s="44"/>
      <c r="KU15" s="44"/>
      <c r="KV15" s="44"/>
      <c r="KW15" s="44"/>
      <c r="KX15" s="44"/>
      <c r="KY15" s="44"/>
      <c r="KZ15" s="44"/>
      <c r="LA15" s="44"/>
      <c r="LB15" s="44"/>
      <c r="LC15" s="44"/>
      <c r="LD15" s="44"/>
      <c r="LE15" s="44"/>
      <c r="LF15" s="44"/>
      <c r="LG15" s="44"/>
      <c r="LH15" s="44"/>
      <c r="LI15" s="44"/>
      <c r="LJ15" s="44"/>
      <c r="LK15" s="44"/>
      <c r="LL15" s="44"/>
      <c r="LM15" s="44"/>
      <c r="LN15" s="44"/>
      <c r="LO15" s="44"/>
      <c r="LP15" s="44"/>
      <c r="LQ15" s="44"/>
      <c r="LR15" s="44"/>
      <c r="LS15" s="44"/>
      <c r="LT15" s="44"/>
      <c r="LU15" s="44"/>
      <c r="LV15" s="44"/>
      <c r="LW15" s="44"/>
      <c r="LX15" s="44"/>
      <c r="LY15" s="44"/>
      <c r="LZ15" s="44"/>
      <c r="MA15" s="44"/>
      <c r="MB15" s="44"/>
      <c r="MC15" s="44"/>
      <c r="MD15" s="44"/>
      <c r="ME15" s="44"/>
      <c r="MF15" s="44"/>
      <c r="MG15" s="44"/>
      <c r="MH15" s="44"/>
      <c r="MI15" s="44"/>
      <c r="MJ15" s="44"/>
      <c r="MK15" s="44"/>
      <c r="ML15" s="44"/>
      <c r="MM15" s="44"/>
      <c r="MN15" s="44"/>
      <c r="MO15" s="44"/>
      <c r="MP15" s="44"/>
      <c r="MQ15" s="44"/>
      <c r="MR15" s="44"/>
      <c r="MS15" s="44"/>
      <c r="MT15" s="44"/>
      <c r="MU15" s="44"/>
      <c r="MV15" s="44"/>
      <c r="MW15" s="44"/>
      <c r="MX15" s="44"/>
      <c r="MY15" s="44"/>
      <c r="MZ15" s="44"/>
      <c r="NA15" s="44"/>
      <c r="NB15" s="44"/>
      <c r="NC15" s="44"/>
      <c r="ND15" s="44"/>
      <c r="NE15" s="44"/>
      <c r="NF15" s="44"/>
      <c r="NG15" s="44"/>
      <c r="NH15" s="44"/>
      <c r="NI15" s="44"/>
      <c r="NJ15" s="44"/>
      <c r="NK15" s="44"/>
      <c r="NL15" s="44"/>
      <c r="NM15" s="44"/>
      <c r="NN15" s="44"/>
      <c r="NO15" s="44"/>
      <c r="NP15" s="44"/>
      <c r="NQ15" s="44"/>
      <c r="NR15" s="44"/>
      <c r="NS15" s="44"/>
      <c r="NT15" s="44"/>
      <c r="NU15" s="44"/>
      <c r="NV15" s="44"/>
      <c r="NW15" s="44"/>
      <c r="NX15" s="44"/>
      <c r="NY15" s="44"/>
      <c r="NZ15" s="44"/>
      <c r="OA15" s="44"/>
      <c r="OB15" s="44"/>
      <c r="OC15" s="44"/>
      <c r="OD15" s="44"/>
      <c r="OE15" s="44"/>
      <c r="OF15" s="44"/>
      <c r="OG15" s="44"/>
      <c r="OH15" s="44"/>
      <c r="OI15" s="44"/>
      <c r="OJ15" s="44"/>
      <c r="OK15" s="44"/>
      <c r="OL15" s="44"/>
      <c r="OM15" s="44"/>
      <c r="ON15" s="44"/>
      <c r="OO15" s="44"/>
      <c r="OP15" s="44"/>
      <c r="OQ15" s="44"/>
      <c r="OR15" s="44"/>
      <c r="OS15" s="44"/>
      <c r="OT15" s="44"/>
      <c r="OU15" s="44"/>
      <c r="OV15" s="44"/>
      <c r="OW15" s="44"/>
      <c r="OX15" s="44"/>
      <c r="OY15" s="44"/>
      <c r="OZ15" s="44"/>
      <c r="PA15" s="44"/>
      <c r="PB15" s="44"/>
      <c r="PC15" s="44"/>
      <c r="PD15" s="44"/>
      <c r="PE15" s="44"/>
      <c r="PF15" s="44"/>
      <c r="PG15" s="44"/>
      <c r="PH15" s="44"/>
      <c r="PI15" s="44"/>
      <c r="PJ15" s="44"/>
      <c r="PK15" s="44"/>
      <c r="PL15" s="44"/>
      <c r="PM15" s="44"/>
      <c r="PN15" s="44"/>
      <c r="PO15" s="44"/>
      <c r="PP15" s="44"/>
      <c r="PQ15" s="44"/>
      <c r="PR15" s="44"/>
      <c r="PS15" s="44"/>
      <c r="PT15" s="44"/>
      <c r="PU15" s="44"/>
      <c r="PV15" s="44"/>
      <c r="PW15" s="44"/>
      <c r="PX15" s="44"/>
      <c r="PY15" s="44"/>
      <c r="PZ15" s="44"/>
      <c r="QA15" s="44"/>
      <c r="QB15" s="44"/>
      <c r="QC15" s="44"/>
      <c r="QD15" s="44"/>
      <c r="QE15" s="44"/>
      <c r="QF15" s="44"/>
      <c r="QG15" s="44"/>
      <c r="QH15" s="44"/>
      <c r="QI15" s="44"/>
      <c r="QJ15" s="44"/>
      <c r="QK15" s="44"/>
      <c r="QL15" s="44"/>
      <c r="QM15" s="44"/>
      <c r="QN15" s="44"/>
      <c r="QO15" s="44"/>
      <c r="QP15" s="44"/>
      <c r="QQ15" s="44"/>
      <c r="QR15" s="44"/>
      <c r="QS15" s="44"/>
      <c r="QT15" s="44"/>
      <c r="QU15" s="44"/>
      <c r="QV15" s="44"/>
      <c r="QW15" s="44"/>
      <c r="QX15" s="44"/>
      <c r="QY15" s="44"/>
      <c r="QZ15" s="44"/>
      <c r="RA15" s="44"/>
      <c r="RB15" s="44"/>
      <c r="RC15" s="44"/>
      <c r="RD15" s="44"/>
      <c r="RE15" s="44"/>
      <c r="RF15" s="44"/>
      <c r="RG15" s="44"/>
      <c r="RH15" s="44"/>
      <c r="RI15" s="44"/>
      <c r="RJ15" s="44"/>
      <c r="RK15" s="44"/>
      <c r="RL15" s="44"/>
      <c r="RM15" s="44"/>
      <c r="RN15" s="44"/>
      <c r="RO15" s="44"/>
      <c r="RP15" s="44"/>
      <c r="RQ15" s="44"/>
      <c r="RR15" s="44"/>
      <c r="RS15" s="44"/>
      <c r="RT15" s="44"/>
      <c r="RU15" s="44"/>
      <c r="RV15" s="44"/>
      <c r="RW15" s="44"/>
      <c r="RX15" s="44"/>
      <c r="RY15" s="44"/>
      <c r="RZ15" s="44"/>
      <c r="SA15" s="44"/>
      <c r="SB15" s="44"/>
      <c r="SC15" s="44"/>
      <c r="SD15" s="44"/>
      <c r="SE15" s="44"/>
      <c r="SF15" s="44"/>
      <c r="SG15" s="44"/>
      <c r="SH15" s="44"/>
      <c r="SI15" s="44"/>
      <c r="SJ15" s="44"/>
      <c r="SK15" s="44"/>
      <c r="SL15" s="44"/>
      <c r="SM15" s="44"/>
      <c r="SN15" s="44"/>
      <c r="SO15" s="44"/>
      <c r="SP15" s="44"/>
      <c r="SQ15" s="44"/>
      <c r="SR15" s="44"/>
      <c r="SS15" s="44"/>
      <c r="ST15" s="44"/>
      <c r="SU15" s="44"/>
      <c r="SV15" s="44"/>
      <c r="SW15" s="44"/>
      <c r="SX15" s="44"/>
      <c r="SY15" s="44"/>
      <c r="SZ15" s="44"/>
      <c r="TA15" s="44"/>
      <c r="TB15" s="44"/>
      <c r="TC15" s="44"/>
      <c r="TD15" s="44"/>
      <c r="TE15" s="44"/>
      <c r="TF15" s="44"/>
      <c r="TG15" s="44"/>
      <c r="TH15" s="44"/>
      <c r="TI15" s="44"/>
      <c r="TJ15" s="44"/>
      <c r="TK15" s="44"/>
      <c r="TL15" s="44"/>
      <c r="TM15" s="44"/>
      <c r="TN15" s="44"/>
      <c r="TO15" s="44"/>
      <c r="TP15" s="44"/>
      <c r="TQ15" s="44"/>
      <c r="TR15" s="44"/>
      <c r="TS15" s="44"/>
      <c r="TT15" s="44"/>
      <c r="TU15" s="44"/>
      <c r="TV15" s="44"/>
      <c r="TW15" s="44"/>
      <c r="TX15" s="44"/>
      <c r="TY15" s="44"/>
      <c r="TZ15" s="44"/>
      <c r="UA15" s="44"/>
      <c r="UB15" s="44"/>
      <c r="UC15" s="44"/>
      <c r="UD15" s="44"/>
      <c r="UE15" s="44"/>
      <c r="UF15" s="44"/>
      <c r="UG15" s="44"/>
      <c r="UH15" s="44"/>
      <c r="UI15" s="44"/>
      <c r="UJ15" s="44"/>
      <c r="UK15" s="44"/>
      <c r="UL15" s="44"/>
      <c r="UM15" s="44"/>
      <c r="UN15" s="44"/>
      <c r="UO15" s="44"/>
      <c r="UP15" s="44"/>
      <c r="UQ15" s="44"/>
      <c r="UR15" s="44"/>
      <c r="US15" s="44"/>
      <c r="UT15" s="44"/>
      <c r="UU15" s="44"/>
      <c r="UV15" s="44"/>
      <c r="UW15" s="44"/>
      <c r="UX15" s="44"/>
      <c r="UY15" s="44"/>
      <c r="UZ15" s="44"/>
      <c r="VA15" s="44"/>
      <c r="VB15" s="44"/>
      <c r="VC15" s="44"/>
      <c r="VD15" s="44"/>
      <c r="VE15" s="44"/>
      <c r="VF15" s="44"/>
      <c r="VG15" s="44"/>
      <c r="VH15" s="44"/>
      <c r="VI15" s="44"/>
      <c r="VJ15" s="44"/>
      <c r="VK15" s="44"/>
      <c r="VL15" s="44"/>
      <c r="VM15" s="44"/>
      <c r="VN15" s="44"/>
      <c r="VO15" s="44"/>
      <c r="VP15" s="44"/>
      <c r="VQ15" s="44"/>
      <c r="VR15" s="44"/>
      <c r="VS15" s="44"/>
      <c r="VT15" s="44"/>
      <c r="VU15" s="44"/>
      <c r="VV15" s="44"/>
      <c r="VW15" s="44"/>
      <c r="VX15" s="44"/>
      <c r="VY15" s="44"/>
      <c r="VZ15" s="44"/>
      <c r="WA15" s="44"/>
      <c r="WB15" s="44"/>
      <c r="WC15" s="44"/>
      <c r="WD15" s="44"/>
      <c r="WE15" s="44"/>
      <c r="WF15" s="44"/>
      <c r="WG15" s="44"/>
      <c r="WH15" s="44"/>
      <c r="WI15" s="44"/>
      <c r="WJ15" s="44"/>
      <c r="WK15" s="44"/>
      <c r="WL15" s="44"/>
      <c r="WM15" s="44"/>
      <c r="WN15" s="44"/>
      <c r="WO15" s="44"/>
      <c r="WP15" s="44"/>
      <c r="WQ15" s="44"/>
      <c r="WR15" s="44"/>
      <c r="WS15" s="44"/>
      <c r="WT15" s="44"/>
      <c r="WU15" s="44"/>
      <c r="WV15" s="44"/>
      <c r="WW15" s="44"/>
      <c r="WX15" s="44"/>
      <c r="WY15" s="44"/>
      <c r="WZ15" s="44"/>
      <c r="XA15" s="44"/>
      <c r="XB15" s="44"/>
      <c r="XC15" s="44"/>
      <c r="XD15" s="44"/>
      <c r="XE15" s="44"/>
      <c r="XF15" s="44"/>
      <c r="XG15" s="44"/>
      <c r="XH15" s="44"/>
      <c r="XI15" s="44"/>
      <c r="XJ15" s="44"/>
      <c r="XK15" s="44"/>
      <c r="XL15" s="44"/>
      <c r="XM15" s="44"/>
      <c r="XN15" s="44"/>
      <c r="XO15" s="44"/>
      <c r="XP15" s="44"/>
      <c r="XQ15" s="44"/>
      <c r="XR15" s="44"/>
      <c r="XS15" s="44"/>
      <c r="XT15" s="44"/>
      <c r="XU15" s="44"/>
      <c r="XV15" s="44"/>
      <c r="XW15" s="44"/>
      <c r="XX15" s="44"/>
      <c r="XY15" s="44"/>
      <c r="XZ15" s="44"/>
      <c r="YA15" s="44"/>
      <c r="YB15" s="44"/>
      <c r="YC15" s="44"/>
      <c r="YD15" s="44"/>
      <c r="YE15" s="44"/>
      <c r="YF15" s="44"/>
      <c r="YG15" s="44"/>
      <c r="YH15" s="44"/>
      <c r="YI15" s="44"/>
      <c r="YJ15" s="44"/>
      <c r="YK15" s="44"/>
      <c r="YL15" s="44"/>
      <c r="YM15" s="44"/>
      <c r="YN15" s="44"/>
      <c r="YO15" s="44"/>
      <c r="YP15" s="44"/>
      <c r="YQ15" s="44"/>
      <c r="YR15" s="44"/>
      <c r="YS15" s="44"/>
      <c r="YT15" s="44"/>
      <c r="YU15" s="44"/>
      <c r="YV15" s="44"/>
      <c r="YW15" s="44"/>
      <c r="YX15" s="44"/>
      <c r="YY15" s="44"/>
      <c r="YZ15" s="44"/>
      <c r="ZA15" s="44"/>
      <c r="ZB15" s="44"/>
      <c r="ZC15" s="44"/>
      <c r="ZD15" s="44"/>
      <c r="ZE15" s="44"/>
      <c r="ZF15" s="44"/>
      <c r="ZG15" s="44"/>
      <c r="ZH15" s="44"/>
      <c r="ZI15" s="44"/>
      <c r="ZJ15" s="44"/>
      <c r="ZK15" s="44"/>
      <c r="ZL15" s="44"/>
      <c r="ZM15" s="44"/>
      <c r="ZN15" s="44"/>
      <c r="ZO15" s="44"/>
      <c r="ZP15" s="44"/>
      <c r="ZQ15" s="44"/>
      <c r="ZR15" s="44"/>
      <c r="ZS15" s="44"/>
      <c r="ZT15" s="44"/>
      <c r="ZU15" s="44"/>
      <c r="ZV15" s="44"/>
      <c r="ZW15" s="44"/>
      <c r="ZX15" s="44"/>
      <c r="ZY15" s="44"/>
      <c r="ZZ15" s="44"/>
      <c r="AAA15" s="44"/>
      <c r="AAB15" s="44"/>
      <c r="AAC15" s="44"/>
      <c r="AAD15" s="44"/>
      <c r="AAE15" s="44"/>
      <c r="AAF15" s="44"/>
      <c r="AAG15" s="44"/>
      <c r="AAH15" s="44"/>
      <c r="AAI15" s="44"/>
      <c r="AAJ15" s="44"/>
      <c r="AAK15" s="44"/>
      <c r="AAL15" s="44"/>
      <c r="AAM15" s="44"/>
      <c r="AAN15" s="44"/>
      <c r="AAO15" s="44"/>
      <c r="AAP15" s="44"/>
      <c r="AAQ15" s="44"/>
      <c r="AAR15" s="44"/>
      <c r="AAS15" s="44"/>
      <c r="AAT15" s="44"/>
      <c r="AAU15" s="44"/>
      <c r="AAV15" s="44"/>
      <c r="AAW15" s="44"/>
      <c r="AAX15" s="44"/>
      <c r="AAY15" s="44"/>
      <c r="AAZ15" s="44"/>
      <c r="ABA15" s="44"/>
      <c r="ABB15" s="44"/>
      <c r="ABC15" s="44"/>
      <c r="ABD15" s="44"/>
      <c r="ABE15" s="44"/>
      <c r="ABF15" s="44"/>
      <c r="ABG15" s="44"/>
      <c r="ABH15" s="44"/>
      <c r="ABI15" s="44"/>
      <c r="ABJ15" s="44"/>
      <c r="ABK15" s="44"/>
      <c r="ABL15" s="44"/>
      <c r="ABM15" s="44"/>
      <c r="ABN15" s="44"/>
      <c r="ABO15" s="44"/>
      <c r="ABP15" s="44"/>
      <c r="ABQ15" s="44"/>
      <c r="ABR15" s="44"/>
      <c r="ABS15" s="44"/>
      <c r="ABT15" s="44"/>
      <c r="ABU15" s="44"/>
      <c r="ABV15" s="44"/>
      <c r="ABW15" s="44"/>
      <c r="ABX15" s="44"/>
      <c r="ABY15" s="44"/>
      <c r="ABZ15" s="44"/>
      <c r="ACA15" s="44"/>
      <c r="ACB15" s="44"/>
      <c r="ACC15" s="44"/>
      <c r="ACD15" s="44"/>
      <c r="ACE15" s="44"/>
      <c r="ACF15" s="44"/>
      <c r="ACG15" s="44"/>
      <c r="ACH15" s="44"/>
      <c r="ACI15" s="44"/>
      <c r="ACJ15" s="44"/>
      <c r="ACK15" s="44"/>
      <c r="ACL15" s="44"/>
      <c r="ACM15" s="44"/>
      <c r="ACN15" s="44"/>
      <c r="ACO15" s="44"/>
      <c r="ACP15" s="44"/>
      <c r="ACQ15" s="44"/>
      <c r="ACR15" s="44"/>
      <c r="ACS15" s="44"/>
      <c r="ACT15" s="44"/>
      <c r="ACU15" s="44"/>
      <c r="ACV15" s="44"/>
      <c r="ACW15" s="44"/>
      <c r="ACX15" s="44"/>
      <c r="ACY15" s="44"/>
      <c r="ACZ15" s="44"/>
      <c r="ADA15" s="44"/>
      <c r="ADB15" s="44"/>
      <c r="ADC15" s="44"/>
      <c r="ADD15" s="44"/>
      <c r="ADE15" s="44"/>
      <c r="ADF15" s="44"/>
      <c r="ADG15" s="44"/>
      <c r="ADH15" s="44"/>
      <c r="ADI15" s="44"/>
      <c r="ADJ15" s="44"/>
      <c r="ADK15" s="44"/>
      <c r="ADL15" s="44"/>
      <c r="ADM15" s="44"/>
      <c r="ADN15" s="44"/>
      <c r="ADO15" s="44"/>
      <c r="ADP15" s="44"/>
      <c r="ADQ15" s="44"/>
      <c r="ADR15" s="44"/>
      <c r="ADS15" s="44"/>
      <c r="ADT15" s="44"/>
      <c r="ADU15" s="44"/>
      <c r="ADV15" s="44"/>
      <c r="ADW15" s="44"/>
      <c r="ADX15" s="44"/>
      <c r="ADY15" s="44"/>
      <c r="ADZ15" s="44"/>
      <c r="AEA15" s="44"/>
      <c r="AEB15" s="44"/>
      <c r="AEC15" s="44"/>
      <c r="AED15" s="44"/>
      <c r="AEE15" s="44"/>
      <c r="AEF15" s="44"/>
      <c r="AEG15" s="44"/>
      <c r="AEH15" s="44"/>
      <c r="AEI15" s="44"/>
      <c r="AEJ15" s="44"/>
      <c r="AEK15" s="44"/>
      <c r="AEL15" s="44"/>
      <c r="AEM15" s="44"/>
      <c r="AEN15" s="44"/>
      <c r="AEO15" s="44"/>
      <c r="AEP15" s="44"/>
      <c r="AEQ15" s="44"/>
      <c r="AER15" s="44"/>
      <c r="AES15" s="44"/>
      <c r="AET15" s="44"/>
      <c r="AEU15" s="44"/>
      <c r="AEV15" s="44"/>
      <c r="AEW15" s="44"/>
      <c r="AEX15" s="44"/>
      <c r="AEY15" s="44"/>
      <c r="AEZ15" s="44"/>
      <c r="AFA15" s="44"/>
      <c r="AFB15" s="44"/>
      <c r="AFC15" s="44"/>
      <c r="AFD15" s="44"/>
      <c r="AFE15" s="44"/>
      <c r="AFF15" s="44"/>
      <c r="AFG15" s="44"/>
      <c r="AFH15" s="44"/>
      <c r="AFI15" s="44"/>
      <c r="AFJ15" s="44"/>
      <c r="AFK15" s="44"/>
      <c r="AFL15" s="44"/>
      <c r="AFM15" s="44"/>
      <c r="AFN15" s="44"/>
      <c r="AFO15" s="44"/>
      <c r="AFP15" s="44"/>
      <c r="AFQ15" s="44"/>
      <c r="AFR15" s="44"/>
      <c r="AFS15" s="44"/>
      <c r="AFT15" s="44"/>
      <c r="AFU15" s="44"/>
      <c r="AFV15" s="44"/>
      <c r="AFW15" s="44"/>
      <c r="AFX15" s="44"/>
      <c r="AFY15" s="44"/>
      <c r="AFZ15" s="44"/>
      <c r="AGA15" s="44"/>
      <c r="AGB15" s="44"/>
      <c r="AGC15" s="44"/>
      <c r="AGD15" s="44"/>
      <c r="AGE15" s="44"/>
      <c r="AGF15" s="44"/>
      <c r="AGG15" s="44"/>
      <c r="AGH15" s="44"/>
      <c r="AGI15" s="44"/>
      <c r="AGJ15" s="44"/>
      <c r="AGK15" s="44"/>
      <c r="AGL15" s="44"/>
      <c r="AGM15" s="44"/>
      <c r="AGN15" s="44"/>
      <c r="AGO15" s="44"/>
      <c r="AGP15" s="44"/>
      <c r="AGQ15" s="44"/>
      <c r="AGR15" s="44"/>
      <c r="AGS15" s="44"/>
      <c r="AGT15" s="44"/>
      <c r="AGU15" s="44"/>
      <c r="AGV15" s="44"/>
      <c r="AGW15" s="44"/>
      <c r="AGX15" s="44"/>
      <c r="AGY15" s="44"/>
      <c r="AGZ15" s="44"/>
      <c r="AHA15" s="44"/>
      <c r="AHB15" s="44"/>
      <c r="AHC15" s="44"/>
      <c r="AHD15" s="44"/>
      <c r="AHE15" s="44"/>
      <c r="AHF15" s="44"/>
      <c r="AHG15" s="44"/>
      <c r="AHH15" s="44"/>
      <c r="AHI15" s="44"/>
      <c r="AHJ15" s="44"/>
      <c r="AHK15" s="44"/>
      <c r="AHL15" s="44"/>
      <c r="AHM15" s="44"/>
      <c r="AHN15" s="44"/>
      <c r="AHO15" s="44"/>
      <c r="AHP15" s="44"/>
      <c r="AHQ15" s="44"/>
      <c r="AHR15" s="44"/>
      <c r="AHS15" s="44"/>
      <c r="AHT15" s="44"/>
      <c r="AHU15" s="44"/>
      <c r="AHV15" s="44"/>
      <c r="AHW15" s="44"/>
      <c r="AHX15" s="44"/>
      <c r="AHY15" s="44"/>
      <c r="AHZ15" s="44"/>
      <c r="AIA15" s="44"/>
      <c r="AIB15" s="44"/>
      <c r="AIC15" s="44"/>
      <c r="AID15" s="44"/>
      <c r="AIE15" s="44"/>
      <c r="AIF15" s="44"/>
      <c r="AIG15" s="44"/>
      <c r="AIH15" s="44"/>
      <c r="AII15" s="44"/>
      <c r="AIJ15" s="44"/>
      <c r="AIK15" s="44"/>
      <c r="AIL15" s="44"/>
      <c r="AIM15" s="44"/>
      <c r="AIN15" s="44"/>
      <c r="AIO15" s="44"/>
      <c r="AIP15" s="44"/>
      <c r="AIQ15" s="44"/>
      <c r="AIR15" s="44"/>
      <c r="AIS15" s="44"/>
      <c r="AIT15" s="44"/>
      <c r="AIU15" s="44"/>
      <c r="AIV15" s="44"/>
      <c r="AIW15" s="44"/>
      <c r="AIX15" s="44"/>
      <c r="AIY15" s="44"/>
      <c r="AIZ15" s="44"/>
      <c r="AJA15" s="44"/>
      <c r="AJB15" s="44"/>
      <c r="AJC15" s="44"/>
      <c r="AJD15" s="44"/>
      <c r="AJE15" s="44"/>
      <c r="AJF15" s="44"/>
      <c r="AJG15" s="44"/>
      <c r="AJH15" s="44"/>
      <c r="AJI15" s="44"/>
      <c r="AJJ15" s="44"/>
      <c r="AJK15" s="44"/>
      <c r="AJL15" s="44"/>
      <c r="AJM15" s="44"/>
      <c r="AJN15" s="44"/>
      <c r="AJO15" s="44"/>
      <c r="AJP15" s="44"/>
      <c r="AJQ15" s="44"/>
      <c r="AJR15" s="44"/>
      <c r="AJS15" s="44"/>
      <c r="AJT15" s="44"/>
      <c r="AJU15" s="44"/>
      <c r="AJV15" s="44"/>
      <c r="AJW15" s="44"/>
      <c r="AJX15" s="44"/>
      <c r="AJY15" s="44"/>
      <c r="AJZ15" s="44"/>
      <c r="AKA15" s="44"/>
      <c r="AKB15" s="44"/>
      <c r="AKC15" s="44"/>
      <c r="AKD15" s="44"/>
      <c r="AKE15" s="44"/>
      <c r="AKF15" s="44"/>
      <c r="AKG15" s="44"/>
      <c r="AKH15" s="44"/>
      <c r="AKI15" s="44"/>
      <c r="AKJ15" s="44"/>
      <c r="AKK15" s="44"/>
      <c r="AKL15" s="44"/>
      <c r="AKM15" s="44"/>
      <c r="AKN15" s="44"/>
      <c r="AKO15" s="44"/>
      <c r="AKP15" s="44"/>
      <c r="AKQ15" s="44"/>
      <c r="AKR15" s="44"/>
      <c r="AKS15" s="44"/>
      <c r="AKT15" s="44"/>
      <c r="AKU15" s="44"/>
      <c r="AKV15" s="44"/>
      <c r="AKW15" s="44"/>
      <c r="AKX15" s="44"/>
      <c r="AKY15" s="44"/>
      <c r="AKZ15" s="44"/>
      <c r="ALA15" s="44"/>
      <c r="ALB15" s="44"/>
      <c r="ALC15" s="44"/>
      <c r="ALD15" s="44"/>
      <c r="ALE15" s="44"/>
      <c r="ALF15" s="44"/>
      <c r="ALG15" s="44"/>
      <c r="ALH15" s="44"/>
      <c r="ALI15" s="44"/>
      <c r="ALJ15" s="44"/>
      <c r="ALK15" s="44"/>
      <c r="ALL15" s="44"/>
      <c r="ALM15" s="44"/>
      <c r="ALN15" s="44"/>
      <c r="ALO15" s="44"/>
      <c r="ALP15" s="44"/>
      <c r="ALQ15" s="44"/>
      <c r="ALR15" s="44"/>
      <c r="ALS15" s="44"/>
      <c r="ALT15" s="44"/>
      <c r="ALU15" s="44"/>
      <c r="ALV15" s="44"/>
      <c r="ALW15" s="44"/>
      <c r="ALX15" s="44"/>
      <c r="ALY15" s="44"/>
      <c r="ALZ15" s="44"/>
      <c r="AMA15" s="44"/>
      <c r="AMB15" s="44"/>
      <c r="AMC15" s="44"/>
      <c r="AMD15" s="44"/>
      <c r="AME15" s="44"/>
      <c r="AMF15" s="44"/>
      <c r="AMG15" s="44"/>
      <c r="AMH15" s="44"/>
      <c r="AMI15" s="44"/>
      <c r="AMJ15" s="44"/>
      <c r="AMK15" s="44"/>
      <c r="AML15" s="44"/>
      <c r="AMM15" s="44"/>
      <c r="AMN15" s="44"/>
      <c r="AMO15" s="44"/>
      <c r="AMP15" s="44"/>
      <c r="AMQ15" s="44"/>
      <c r="AMR15" s="44"/>
      <c r="AMS15" s="44"/>
      <c r="AMT15" s="44"/>
      <c r="AMU15" s="44"/>
      <c r="AMV15" s="44"/>
      <c r="AMW15" s="44"/>
      <c r="AMX15" s="44"/>
      <c r="AMY15" s="44"/>
      <c r="AMZ15" s="44"/>
      <c r="ANA15" s="44"/>
      <c r="ANB15" s="44"/>
      <c r="ANC15" s="44"/>
      <c r="AND15" s="44"/>
      <c r="ANE15" s="44"/>
      <c r="ANF15" s="44"/>
      <c r="ANG15" s="44"/>
      <c r="ANH15" s="44"/>
      <c r="ANI15" s="44"/>
      <c r="ANJ15" s="44"/>
      <c r="ANK15" s="44"/>
      <c r="ANL15" s="44"/>
      <c r="ANM15" s="44"/>
      <c r="ANN15" s="44"/>
      <c r="ANO15" s="44"/>
      <c r="ANP15" s="44"/>
      <c r="ANQ15" s="44"/>
      <c r="ANR15" s="44"/>
      <c r="ANS15" s="44"/>
      <c r="ANT15" s="44"/>
      <c r="ANU15" s="44"/>
      <c r="ANV15" s="44"/>
      <c r="ANW15" s="44"/>
      <c r="ANX15" s="44"/>
      <c r="ANY15" s="44"/>
      <c r="ANZ15" s="44"/>
      <c r="AOA15" s="44"/>
      <c r="AOB15" s="44"/>
      <c r="AOC15" s="44"/>
      <c r="AOD15" s="44"/>
      <c r="AOE15" s="44"/>
      <c r="AOF15" s="44"/>
      <c r="AOG15" s="44"/>
      <c r="AOH15" s="44"/>
      <c r="AOI15" s="44"/>
      <c r="AOJ15" s="44"/>
      <c r="AOK15" s="44"/>
      <c r="AOL15" s="44"/>
      <c r="AOM15" s="44"/>
      <c r="AON15" s="44"/>
      <c r="AOO15" s="44"/>
      <c r="AOP15" s="44"/>
      <c r="AOQ15" s="44"/>
      <c r="AOR15" s="44"/>
      <c r="AOS15" s="44"/>
      <c r="AOT15" s="44"/>
      <c r="AOU15" s="44"/>
      <c r="AOV15" s="44"/>
      <c r="AOW15" s="44"/>
      <c r="AOX15" s="44"/>
      <c r="AOY15" s="44"/>
      <c r="AOZ15" s="44"/>
      <c r="APA15" s="44"/>
      <c r="APB15" s="44"/>
      <c r="APC15" s="44"/>
      <c r="APD15" s="44"/>
      <c r="APE15" s="44"/>
      <c r="APF15" s="44"/>
      <c r="APG15" s="44"/>
      <c r="APH15" s="44"/>
      <c r="API15" s="44"/>
      <c r="APJ15" s="44"/>
      <c r="APK15" s="44"/>
      <c r="APL15" s="44"/>
      <c r="APM15" s="44"/>
      <c r="APN15" s="44"/>
      <c r="APO15" s="44"/>
      <c r="APP15" s="44"/>
      <c r="APQ15" s="44"/>
      <c r="APR15" s="44"/>
      <c r="APS15" s="44"/>
      <c r="APT15" s="44"/>
      <c r="APU15" s="44"/>
      <c r="APV15" s="44"/>
      <c r="APW15" s="44"/>
      <c r="APX15" s="44"/>
      <c r="APY15" s="44"/>
      <c r="APZ15" s="44"/>
      <c r="AQA15" s="44"/>
      <c r="AQB15" s="44"/>
      <c r="AQC15" s="44"/>
      <c r="AQD15" s="44"/>
      <c r="AQE15" s="44"/>
      <c r="AQF15" s="44"/>
      <c r="AQG15" s="44"/>
      <c r="AQH15" s="44"/>
      <c r="AQI15" s="44"/>
      <c r="AQJ15" s="44"/>
      <c r="AQK15" s="44"/>
      <c r="AQL15" s="44"/>
      <c r="AQM15" s="44"/>
      <c r="AQN15" s="44"/>
      <c r="AQO15" s="44"/>
      <c r="AQP15" s="44"/>
      <c r="AQQ15" s="44"/>
      <c r="AQR15" s="44"/>
      <c r="AQS15" s="44"/>
      <c r="AQT15" s="44"/>
      <c r="AQU15" s="44"/>
      <c r="AQV15" s="44"/>
      <c r="AQW15" s="44"/>
      <c r="AQX15" s="44"/>
      <c r="AQY15" s="44"/>
      <c r="AQZ15" s="44"/>
      <c r="ARA15" s="44"/>
      <c r="ARB15" s="44"/>
      <c r="ARC15" s="44"/>
      <c r="ARD15" s="44"/>
      <c r="ARE15" s="44"/>
      <c r="ARF15" s="44"/>
      <c r="ARG15" s="44"/>
      <c r="ARH15" s="44"/>
      <c r="ARI15" s="44"/>
      <c r="ARJ15" s="44"/>
      <c r="ARK15" s="44"/>
      <c r="ARL15" s="44"/>
      <c r="ARM15" s="44"/>
      <c r="ARN15" s="44"/>
      <c r="ARO15" s="44"/>
      <c r="ARP15" s="44"/>
      <c r="ARQ15" s="44"/>
      <c r="ARR15" s="44"/>
      <c r="ARS15" s="44"/>
      <c r="ART15" s="44"/>
      <c r="ARU15" s="44"/>
      <c r="ARV15" s="44"/>
      <c r="ARW15" s="44"/>
      <c r="ARX15" s="44"/>
      <c r="ARY15" s="44"/>
      <c r="ARZ15" s="44"/>
      <c r="ASA15" s="44"/>
      <c r="ASB15" s="44"/>
      <c r="ASC15" s="44"/>
      <c r="ASD15" s="44"/>
      <c r="ASE15" s="44"/>
      <c r="ASF15" s="44"/>
      <c r="ASG15" s="44"/>
      <c r="ASH15" s="44"/>
      <c r="ASI15" s="44"/>
      <c r="ASJ15" s="44"/>
      <c r="ASK15" s="44"/>
      <c r="ASL15" s="44"/>
      <c r="ASM15" s="44"/>
      <c r="ASN15" s="44"/>
      <c r="ASO15" s="44"/>
      <c r="ASP15" s="44"/>
      <c r="ASQ15" s="44"/>
      <c r="ASR15" s="44"/>
      <c r="ASS15" s="44"/>
      <c r="AST15" s="44"/>
      <c r="ASU15" s="44"/>
      <c r="ASV15" s="44"/>
      <c r="ASW15" s="44"/>
      <c r="ASX15" s="44"/>
      <c r="ASY15" s="44"/>
      <c r="ASZ15" s="44"/>
      <c r="ATA15" s="44"/>
      <c r="ATB15" s="44"/>
      <c r="ATC15" s="44"/>
      <c r="ATD15" s="44"/>
      <c r="ATE15" s="44"/>
      <c r="ATF15" s="44"/>
      <c r="ATG15" s="44"/>
      <c r="ATH15" s="44"/>
      <c r="ATI15" s="44"/>
      <c r="ATJ15" s="44"/>
      <c r="ATK15" s="44"/>
      <c r="ATL15" s="44"/>
      <c r="ATM15" s="44"/>
      <c r="ATN15" s="44"/>
      <c r="ATO15" s="44"/>
      <c r="ATP15" s="44"/>
      <c r="ATQ15" s="44"/>
      <c r="ATR15" s="44"/>
      <c r="ATS15" s="44"/>
      <c r="ATT15" s="44"/>
      <c r="ATU15" s="44"/>
      <c r="ATV15" s="44"/>
      <c r="ATW15" s="44"/>
      <c r="ATX15" s="44"/>
      <c r="ATY15" s="44"/>
      <c r="ATZ15" s="44"/>
      <c r="AUA15" s="44"/>
      <c r="AUB15" s="44"/>
      <c r="AUC15" s="44"/>
      <c r="AUD15" s="44"/>
      <c r="AUE15" s="44"/>
      <c r="AUF15" s="44"/>
      <c r="AUG15" s="44"/>
      <c r="AUH15" s="44"/>
      <c r="AUI15" s="44"/>
      <c r="AUJ15" s="44"/>
      <c r="AUK15" s="44"/>
    </row>
    <row r="16" spans="1:1233" x14ac:dyDescent="0.2">
      <c r="A16" s="41" t="s">
        <v>80</v>
      </c>
      <c r="C16" s="41" t="s">
        <v>44</v>
      </c>
      <c r="D16" s="78" t="s">
        <v>81</v>
      </c>
      <c r="E16" s="77">
        <v>45905</v>
      </c>
      <c r="F16" s="44">
        <v>9.6</v>
      </c>
      <c r="G16" s="44">
        <v>9.3000000000000007</v>
      </c>
      <c r="H16" s="44">
        <v>9.5</v>
      </c>
      <c r="I16" s="44">
        <v>9.5</v>
      </c>
      <c r="J16" s="44">
        <v>9.6</v>
      </c>
      <c r="K16" s="44">
        <v>8.9</v>
      </c>
      <c r="L16" s="44">
        <v>8.6999999999999993</v>
      </c>
      <c r="M16" s="44">
        <v>8.8000000000000007</v>
      </c>
      <c r="N16" s="44">
        <v>8.6999999999999993</v>
      </c>
      <c r="O16" s="44">
        <v>8.4</v>
      </c>
      <c r="P16" s="44">
        <v>7.7</v>
      </c>
      <c r="Q16" s="44">
        <v>7.7</v>
      </c>
      <c r="R16" s="44">
        <v>7.6</v>
      </c>
      <c r="S16" s="44">
        <v>7.8</v>
      </c>
      <c r="T16" s="44">
        <v>7.8</v>
      </c>
      <c r="U16" s="44">
        <v>7.4</v>
      </c>
      <c r="V16" s="44">
        <v>7</v>
      </c>
      <c r="W16" s="44">
        <v>7</v>
      </c>
      <c r="X16" s="44">
        <v>7.5</v>
      </c>
      <c r="Y16" s="44">
        <v>8.1999999999999993</v>
      </c>
      <c r="Z16" s="44">
        <v>8.3000000000000007</v>
      </c>
      <c r="AA16" s="44">
        <v>8</v>
      </c>
      <c r="AB16" s="44">
        <v>7.4</v>
      </c>
      <c r="AC16" s="44">
        <v>7</v>
      </c>
      <c r="AD16" s="44">
        <v>7.1</v>
      </c>
      <c r="AE16" s="44">
        <v>7.5</v>
      </c>
      <c r="AF16" s="44">
        <v>8</v>
      </c>
      <c r="AG16" s="44">
        <v>7.5</v>
      </c>
      <c r="AH16" s="44">
        <v>6.7</v>
      </c>
      <c r="AI16" s="44">
        <v>6.5</v>
      </c>
      <c r="AJ16" s="44">
        <v>6.5</v>
      </c>
      <c r="AK16" s="44">
        <v>7.6</v>
      </c>
      <c r="AL16" s="44">
        <v>7.5</v>
      </c>
      <c r="AM16" s="44">
        <v>7.3</v>
      </c>
      <c r="AN16" s="44">
        <v>6.5</v>
      </c>
      <c r="AO16" s="44">
        <v>6.5</v>
      </c>
      <c r="AP16" s="44">
        <v>6.9</v>
      </c>
      <c r="AQ16" s="44">
        <v>7.3</v>
      </c>
      <c r="AR16" s="44">
        <v>8.6999999999999993</v>
      </c>
      <c r="AS16" s="44">
        <v>10.6</v>
      </c>
      <c r="AT16" s="44">
        <v>13.1</v>
      </c>
      <c r="AU16" s="44">
        <v>14.9</v>
      </c>
      <c r="AV16" s="44">
        <v>14.9</v>
      </c>
      <c r="AW16" s="44">
        <v>14.3</v>
      </c>
      <c r="AX16" s="44">
        <v>12.9</v>
      </c>
      <c r="AY16" s="44">
        <v>11.7</v>
      </c>
      <c r="AZ16" s="44">
        <v>10.8</v>
      </c>
      <c r="BA16" s="44">
        <v>10.199999999999999</v>
      </c>
      <c r="BB16" s="44">
        <v>10.4</v>
      </c>
      <c r="BC16" s="44">
        <v>10.7</v>
      </c>
      <c r="BD16" s="44">
        <v>10.8</v>
      </c>
      <c r="BE16" s="44">
        <v>10.1</v>
      </c>
      <c r="BF16" s="44">
        <v>9.1</v>
      </c>
      <c r="BG16" s="44">
        <v>9.1</v>
      </c>
      <c r="BH16" s="44">
        <v>9.4</v>
      </c>
      <c r="BI16" s="44">
        <v>9.6</v>
      </c>
      <c r="BJ16" s="44">
        <v>8.8000000000000007</v>
      </c>
      <c r="BK16" s="44">
        <v>7.9</v>
      </c>
      <c r="BL16" s="44">
        <v>7.6</v>
      </c>
      <c r="BM16" s="44">
        <v>7.4</v>
      </c>
      <c r="BN16" s="44">
        <v>7.7</v>
      </c>
      <c r="BO16" s="44">
        <v>7.5</v>
      </c>
      <c r="BP16" s="44">
        <v>7.6</v>
      </c>
      <c r="BQ16" s="44">
        <v>7.1</v>
      </c>
      <c r="BR16" s="44">
        <v>6.4</v>
      </c>
      <c r="BS16" s="44">
        <v>5.5</v>
      </c>
      <c r="BT16" s="44">
        <v>5.0999999999999996</v>
      </c>
      <c r="BU16" s="44">
        <v>5.4</v>
      </c>
      <c r="BV16" s="44">
        <v>5.7</v>
      </c>
      <c r="BW16" s="44">
        <v>5.7</v>
      </c>
      <c r="BX16" s="44">
        <v>5.6</v>
      </c>
      <c r="BY16" s="44">
        <v>5.7</v>
      </c>
      <c r="BZ16" s="44">
        <v>6.4</v>
      </c>
      <c r="CA16" s="44">
        <v>6.7</v>
      </c>
      <c r="CB16" s="44">
        <v>7</v>
      </c>
      <c r="CC16" s="44">
        <v>6.5</v>
      </c>
      <c r="CD16" s="44">
        <v>6.1</v>
      </c>
      <c r="CE16" s="44">
        <v>5.9</v>
      </c>
      <c r="CF16" s="44">
        <v>6.1</v>
      </c>
      <c r="CG16" s="44">
        <v>6.1</v>
      </c>
      <c r="CH16" s="44">
        <v>5.9</v>
      </c>
      <c r="CI16" s="44">
        <v>5.4</v>
      </c>
      <c r="CJ16" s="44">
        <v>5.3</v>
      </c>
      <c r="CK16" s="44">
        <v>5.2</v>
      </c>
      <c r="CL16" s="44">
        <v>5.6</v>
      </c>
      <c r="CM16" s="44">
        <v>6.2</v>
      </c>
      <c r="CN16" s="44">
        <v>7</v>
      </c>
      <c r="CO16" s="44">
        <v>7.9</v>
      </c>
      <c r="CP16" s="44">
        <v>8.1</v>
      </c>
      <c r="CQ16" s="44">
        <v>8.1999999999999993</v>
      </c>
      <c r="CR16" s="44">
        <v>7.3</v>
      </c>
      <c r="CS16" s="44">
        <v>7.4</v>
      </c>
      <c r="CT16" s="44">
        <v>7.2</v>
      </c>
      <c r="CU16" s="44">
        <v>7.5</v>
      </c>
      <c r="CV16" s="44">
        <v>7.4</v>
      </c>
      <c r="CW16" s="44">
        <v>7.4</v>
      </c>
      <c r="CX16" s="44">
        <v>7.4</v>
      </c>
      <c r="CY16" s="44">
        <v>7.2</v>
      </c>
      <c r="CZ16" s="44">
        <v>7.7</v>
      </c>
      <c r="DA16" s="44">
        <v>7.8</v>
      </c>
      <c r="DB16" s="44">
        <v>8.1</v>
      </c>
      <c r="DC16" s="44">
        <v>7.3</v>
      </c>
      <c r="DD16" s="44">
        <v>7.5</v>
      </c>
      <c r="DE16" s="44">
        <v>7.5</v>
      </c>
      <c r="DF16" s="44"/>
      <c r="DG16" s="44"/>
      <c r="DH16" s="44"/>
      <c r="DI16" s="44"/>
      <c r="DJ16" s="44"/>
      <c r="DK16" s="44"/>
      <c r="DL16" s="44"/>
      <c r="DM16" s="44"/>
      <c r="DN16" s="44"/>
      <c r="DO16" s="44"/>
      <c r="DP16" s="44"/>
      <c r="DQ16" s="44"/>
      <c r="DR16" s="44"/>
      <c r="DS16" s="44"/>
      <c r="DT16" s="44"/>
      <c r="DU16" s="44"/>
      <c r="DV16" s="44"/>
      <c r="DW16" s="44"/>
      <c r="DX16" s="44"/>
      <c r="DY16" s="44"/>
      <c r="DZ16" s="44"/>
      <c r="EA16" s="44"/>
      <c r="EB16" s="44"/>
      <c r="EC16" s="44"/>
      <c r="ED16" s="44"/>
      <c r="EE16" s="44"/>
      <c r="EF16" s="44"/>
      <c r="EG16" s="44"/>
      <c r="EH16" s="44"/>
      <c r="EI16" s="44"/>
      <c r="EJ16" s="44"/>
      <c r="EK16" s="44"/>
      <c r="EL16" s="44"/>
      <c r="EM16" s="44"/>
      <c r="EN16" s="44"/>
      <c r="EO16" s="44"/>
      <c r="EP16" s="44"/>
      <c r="EQ16" s="44"/>
      <c r="ER16" s="44"/>
      <c r="ES16" s="44"/>
      <c r="ET16" s="44"/>
      <c r="EU16" s="44"/>
      <c r="EV16" s="44"/>
      <c r="EW16" s="44"/>
      <c r="EX16" s="44"/>
      <c r="EY16" s="44"/>
      <c r="EZ16" s="44"/>
      <c r="FA16" s="44"/>
      <c r="FB16" s="44"/>
      <c r="FC16" s="44"/>
      <c r="FD16" s="44"/>
      <c r="FE16" s="44"/>
      <c r="FF16" s="44"/>
      <c r="FG16" s="44"/>
      <c r="FH16" s="44"/>
      <c r="FI16" s="44"/>
      <c r="FJ16" s="44"/>
      <c r="FK16" s="44"/>
      <c r="FL16" s="44"/>
      <c r="FM16" s="44"/>
      <c r="FN16" s="44"/>
      <c r="FO16" s="44"/>
      <c r="FP16" s="44"/>
      <c r="FQ16" s="44"/>
      <c r="FR16" s="44"/>
      <c r="FS16" s="44"/>
      <c r="FT16" s="44"/>
      <c r="FU16" s="44"/>
      <c r="FV16" s="44"/>
      <c r="FW16" s="44"/>
      <c r="FX16" s="44"/>
      <c r="FY16" s="44"/>
      <c r="FZ16" s="44"/>
      <c r="GA16" s="44"/>
      <c r="GB16" s="44"/>
      <c r="GC16" s="44"/>
      <c r="GD16" s="44"/>
      <c r="GE16" s="44"/>
      <c r="GF16" s="44"/>
      <c r="GG16" s="44"/>
      <c r="GH16" s="44"/>
      <c r="GI16" s="44"/>
      <c r="GJ16" s="44"/>
      <c r="GK16" s="44"/>
      <c r="GL16" s="44"/>
      <c r="GM16" s="44"/>
      <c r="GN16" s="44"/>
      <c r="GO16" s="44"/>
      <c r="GP16" s="44"/>
      <c r="GQ16" s="44"/>
      <c r="GR16" s="44"/>
      <c r="GS16" s="44"/>
      <c r="GT16" s="44"/>
      <c r="GU16" s="44"/>
      <c r="GV16" s="44"/>
      <c r="GW16" s="44"/>
      <c r="GX16" s="44"/>
      <c r="GY16" s="44"/>
      <c r="GZ16" s="44"/>
      <c r="HA16" s="44"/>
      <c r="HB16" s="44"/>
      <c r="HC16" s="44"/>
      <c r="HD16" s="44"/>
      <c r="HE16" s="44"/>
      <c r="HF16" s="44"/>
      <c r="HG16" s="44"/>
      <c r="HH16" s="44"/>
      <c r="HI16" s="44"/>
      <c r="HJ16" s="44"/>
      <c r="HK16" s="44"/>
      <c r="HL16" s="44"/>
      <c r="HM16" s="44"/>
      <c r="HN16" s="44"/>
      <c r="HO16" s="44"/>
      <c r="HP16" s="44"/>
      <c r="HQ16" s="44"/>
      <c r="HR16" s="44"/>
      <c r="HS16" s="44"/>
      <c r="HT16" s="44"/>
      <c r="HU16" s="44"/>
      <c r="HV16" s="44"/>
      <c r="HW16" s="44"/>
      <c r="HX16" s="44"/>
      <c r="HY16" s="44"/>
      <c r="HZ16" s="44"/>
      <c r="IA16" s="44"/>
      <c r="IB16" s="44"/>
      <c r="IC16" s="44"/>
      <c r="ID16" s="44"/>
      <c r="IE16" s="44"/>
      <c r="IF16" s="44"/>
      <c r="IG16" s="44"/>
      <c r="IH16" s="44"/>
      <c r="II16" s="44"/>
      <c r="IJ16" s="44"/>
      <c r="IK16" s="44"/>
      <c r="IL16" s="44"/>
      <c r="IM16" s="44"/>
      <c r="IN16" s="44"/>
      <c r="IO16" s="44"/>
      <c r="IP16" s="44"/>
      <c r="IQ16" s="44"/>
      <c r="IR16" s="44"/>
      <c r="IS16" s="44"/>
      <c r="IT16" s="44"/>
      <c r="IU16" s="44"/>
      <c r="IV16" s="44"/>
      <c r="IW16" s="44"/>
      <c r="IX16" s="44"/>
      <c r="IY16" s="44"/>
      <c r="IZ16" s="44"/>
      <c r="JA16" s="44"/>
      <c r="JB16" s="44"/>
      <c r="JC16" s="44"/>
      <c r="JD16" s="44"/>
      <c r="JE16" s="44"/>
      <c r="JF16" s="44"/>
      <c r="JG16" s="44"/>
      <c r="JH16" s="44"/>
      <c r="JI16" s="44"/>
      <c r="JJ16" s="44"/>
      <c r="JK16" s="44"/>
      <c r="JL16" s="44"/>
      <c r="JM16" s="44"/>
      <c r="JN16" s="44"/>
      <c r="JO16" s="44"/>
      <c r="JP16" s="44"/>
      <c r="JQ16" s="44"/>
      <c r="JR16" s="44"/>
      <c r="JS16" s="44"/>
      <c r="JT16" s="44"/>
      <c r="JU16" s="44"/>
      <c r="JV16" s="44"/>
      <c r="JW16" s="44"/>
      <c r="JX16" s="44"/>
      <c r="JY16" s="44"/>
      <c r="JZ16" s="44"/>
      <c r="KA16" s="44"/>
      <c r="KB16" s="44"/>
      <c r="KC16" s="44"/>
      <c r="KD16" s="44"/>
      <c r="KE16" s="44"/>
      <c r="KF16" s="44"/>
      <c r="KG16" s="44"/>
      <c r="KH16" s="44"/>
      <c r="KI16" s="44"/>
      <c r="KJ16" s="44"/>
      <c r="KK16" s="44"/>
      <c r="KL16" s="44"/>
      <c r="KM16" s="44"/>
      <c r="KN16" s="44"/>
      <c r="KO16" s="44"/>
      <c r="KP16" s="44"/>
      <c r="KQ16" s="44"/>
      <c r="KR16" s="44"/>
      <c r="KS16" s="44"/>
      <c r="KT16" s="44"/>
      <c r="KU16" s="44"/>
      <c r="KV16" s="44"/>
      <c r="KW16" s="44"/>
      <c r="KX16" s="44"/>
      <c r="KY16" s="44"/>
      <c r="KZ16" s="44"/>
      <c r="LA16" s="44"/>
      <c r="LB16" s="44"/>
      <c r="LC16" s="44"/>
      <c r="LD16" s="44"/>
      <c r="LE16" s="44"/>
      <c r="LF16" s="44"/>
      <c r="LG16" s="44"/>
      <c r="LH16" s="44"/>
      <c r="LI16" s="44"/>
      <c r="LJ16" s="44"/>
      <c r="LK16" s="44"/>
      <c r="LL16" s="44"/>
      <c r="LM16" s="44"/>
      <c r="LN16" s="44"/>
      <c r="LO16" s="44"/>
      <c r="LP16" s="44"/>
      <c r="LQ16" s="44"/>
      <c r="LR16" s="44"/>
      <c r="LS16" s="44"/>
      <c r="LT16" s="44"/>
      <c r="LU16" s="44"/>
      <c r="LV16" s="44"/>
      <c r="LW16" s="44"/>
      <c r="LX16" s="44"/>
      <c r="LY16" s="44"/>
      <c r="LZ16" s="44"/>
      <c r="MA16" s="44"/>
      <c r="MB16" s="44"/>
      <c r="MC16" s="44"/>
      <c r="MD16" s="44"/>
      <c r="ME16" s="44"/>
      <c r="MF16" s="44"/>
      <c r="MG16" s="44"/>
      <c r="MH16" s="44"/>
      <c r="MI16" s="44"/>
      <c r="MJ16" s="44"/>
      <c r="MK16" s="44"/>
      <c r="ML16" s="44"/>
      <c r="MM16" s="44"/>
      <c r="MN16" s="44"/>
      <c r="MO16" s="44"/>
      <c r="MP16" s="44"/>
      <c r="MQ16" s="44"/>
      <c r="MR16" s="44"/>
      <c r="MS16" s="44"/>
      <c r="MT16" s="44"/>
      <c r="MU16" s="44"/>
      <c r="MV16" s="44"/>
      <c r="MW16" s="44"/>
      <c r="MX16" s="44"/>
      <c r="MY16" s="44"/>
      <c r="MZ16" s="44"/>
      <c r="NA16" s="44"/>
      <c r="NB16" s="44"/>
      <c r="NC16" s="44"/>
      <c r="ND16" s="44"/>
      <c r="NE16" s="44"/>
      <c r="NF16" s="44"/>
      <c r="NG16" s="44"/>
      <c r="NH16" s="44"/>
      <c r="NI16" s="44"/>
      <c r="NJ16" s="44"/>
      <c r="NK16" s="44"/>
      <c r="NL16" s="44"/>
      <c r="NM16" s="44"/>
      <c r="NN16" s="44"/>
      <c r="NO16" s="44"/>
      <c r="NP16" s="44"/>
      <c r="NQ16" s="44"/>
      <c r="NR16" s="44"/>
      <c r="NS16" s="44"/>
      <c r="NT16" s="44"/>
      <c r="NU16" s="44"/>
      <c r="NV16" s="44"/>
      <c r="NW16" s="44"/>
      <c r="NX16" s="44"/>
      <c r="NY16" s="44"/>
      <c r="NZ16" s="44"/>
      <c r="OA16" s="44"/>
      <c r="OB16" s="44"/>
      <c r="OC16" s="44"/>
      <c r="OD16" s="44"/>
      <c r="OE16" s="44"/>
      <c r="OF16" s="44"/>
      <c r="OG16" s="44"/>
      <c r="OH16" s="44"/>
      <c r="OI16" s="44"/>
      <c r="OJ16" s="44"/>
      <c r="OK16" s="44"/>
      <c r="OL16" s="44"/>
      <c r="OM16" s="44"/>
      <c r="ON16" s="44"/>
      <c r="OO16" s="44"/>
      <c r="OP16" s="44"/>
      <c r="OQ16" s="44"/>
      <c r="OR16" s="44"/>
      <c r="OS16" s="44"/>
      <c r="OT16" s="44"/>
      <c r="OU16" s="44"/>
      <c r="OV16" s="44"/>
      <c r="OW16" s="44"/>
      <c r="OX16" s="44"/>
      <c r="OY16" s="44"/>
      <c r="OZ16" s="44"/>
      <c r="PA16" s="44"/>
      <c r="PB16" s="44"/>
      <c r="PC16" s="44"/>
      <c r="PD16" s="44"/>
      <c r="PE16" s="44"/>
      <c r="PF16" s="44"/>
      <c r="PG16" s="44"/>
      <c r="PH16" s="44"/>
      <c r="PI16" s="44"/>
      <c r="PJ16" s="44"/>
      <c r="PK16" s="44"/>
      <c r="PL16" s="44"/>
      <c r="PM16" s="44"/>
      <c r="PN16" s="44"/>
      <c r="PO16" s="44"/>
      <c r="PP16" s="44"/>
      <c r="PQ16" s="44"/>
      <c r="PR16" s="44"/>
      <c r="PS16" s="44"/>
      <c r="PT16" s="44"/>
      <c r="PU16" s="44"/>
      <c r="PV16" s="44"/>
      <c r="PW16" s="44"/>
      <c r="PX16" s="44"/>
      <c r="PY16" s="44"/>
      <c r="PZ16" s="44"/>
      <c r="QA16" s="44"/>
      <c r="QB16" s="44"/>
      <c r="QC16" s="44"/>
      <c r="QD16" s="44"/>
      <c r="QE16" s="44"/>
      <c r="QF16" s="44"/>
      <c r="QG16" s="44"/>
      <c r="QH16" s="44"/>
      <c r="QI16" s="44"/>
      <c r="QJ16" s="44"/>
      <c r="QK16" s="44"/>
      <c r="QL16" s="44"/>
      <c r="QM16" s="44"/>
      <c r="QN16" s="44"/>
      <c r="QO16" s="44"/>
      <c r="QP16" s="44"/>
      <c r="QQ16" s="44"/>
      <c r="QR16" s="44"/>
      <c r="QS16" s="44"/>
      <c r="QT16" s="44"/>
      <c r="QU16" s="44"/>
      <c r="QV16" s="44"/>
      <c r="QW16" s="44"/>
      <c r="QX16" s="44"/>
      <c r="QY16" s="44"/>
      <c r="QZ16" s="44"/>
      <c r="RA16" s="44"/>
      <c r="RB16" s="44"/>
      <c r="RC16" s="44"/>
      <c r="RD16" s="44"/>
      <c r="RE16" s="44"/>
      <c r="RF16" s="44"/>
      <c r="RG16" s="44"/>
      <c r="RH16" s="44"/>
      <c r="RI16" s="44"/>
      <c r="RJ16" s="44"/>
      <c r="RK16" s="44"/>
      <c r="RL16" s="44"/>
      <c r="RM16" s="44"/>
      <c r="RN16" s="44"/>
      <c r="RO16" s="44"/>
      <c r="RP16" s="44"/>
      <c r="RQ16" s="44"/>
      <c r="RR16" s="44"/>
      <c r="RS16" s="44"/>
      <c r="RT16" s="44"/>
      <c r="RU16" s="44"/>
      <c r="RV16" s="44"/>
      <c r="RW16" s="44"/>
      <c r="RX16" s="44"/>
      <c r="RY16" s="44"/>
      <c r="RZ16" s="44"/>
      <c r="SA16" s="44"/>
      <c r="SB16" s="44"/>
      <c r="SC16" s="44"/>
      <c r="SD16" s="44"/>
      <c r="SE16" s="44"/>
      <c r="SF16" s="44"/>
      <c r="SG16" s="44"/>
      <c r="SH16" s="44"/>
      <c r="SI16" s="44"/>
      <c r="SJ16" s="44"/>
      <c r="SK16" s="44"/>
      <c r="SL16" s="44"/>
      <c r="SM16" s="44"/>
      <c r="SN16" s="44"/>
      <c r="SO16" s="44"/>
      <c r="SP16" s="44"/>
      <c r="SQ16" s="44"/>
      <c r="SR16" s="44"/>
      <c r="SS16" s="44"/>
      <c r="ST16" s="44"/>
      <c r="SU16" s="44"/>
      <c r="SV16" s="44"/>
      <c r="SW16" s="44"/>
      <c r="SX16" s="44"/>
      <c r="SY16" s="44"/>
      <c r="SZ16" s="44"/>
      <c r="TA16" s="44"/>
      <c r="TB16" s="44"/>
      <c r="TC16" s="44"/>
      <c r="TD16" s="44"/>
      <c r="TE16" s="44"/>
      <c r="TF16" s="44"/>
      <c r="TG16" s="44"/>
      <c r="TH16" s="44"/>
      <c r="TI16" s="44"/>
      <c r="TJ16" s="44"/>
      <c r="TK16" s="44"/>
      <c r="TL16" s="44"/>
      <c r="TM16" s="44"/>
      <c r="TN16" s="44"/>
      <c r="TO16" s="44"/>
      <c r="TP16" s="44"/>
      <c r="TQ16" s="44"/>
      <c r="TR16" s="44"/>
      <c r="TS16" s="44"/>
      <c r="TT16" s="44"/>
      <c r="TU16" s="44"/>
      <c r="TV16" s="44"/>
      <c r="TW16" s="44"/>
      <c r="TX16" s="44"/>
      <c r="TY16" s="44"/>
      <c r="TZ16" s="44"/>
      <c r="UA16" s="44"/>
      <c r="UB16" s="44"/>
      <c r="UC16" s="44"/>
      <c r="UD16" s="44"/>
      <c r="UE16" s="44"/>
      <c r="UF16" s="44"/>
      <c r="UG16" s="44"/>
      <c r="UH16" s="44"/>
      <c r="UI16" s="44"/>
      <c r="UJ16" s="44"/>
      <c r="UK16" s="44"/>
      <c r="UL16" s="44"/>
      <c r="UM16" s="44"/>
      <c r="UN16" s="44"/>
      <c r="UO16" s="44"/>
      <c r="UP16" s="44"/>
      <c r="UQ16" s="44"/>
      <c r="UR16" s="44"/>
      <c r="US16" s="44"/>
      <c r="UT16" s="44"/>
      <c r="UU16" s="44"/>
      <c r="UV16" s="44"/>
      <c r="UW16" s="44"/>
      <c r="UX16" s="44"/>
      <c r="UY16" s="44"/>
      <c r="UZ16" s="44"/>
      <c r="VA16" s="44"/>
      <c r="VB16" s="44"/>
      <c r="VC16" s="44"/>
      <c r="VD16" s="44"/>
      <c r="VE16" s="44"/>
      <c r="VF16" s="44"/>
      <c r="VG16" s="44"/>
      <c r="VH16" s="44"/>
      <c r="VI16" s="44"/>
      <c r="VJ16" s="44"/>
      <c r="VK16" s="44"/>
      <c r="VL16" s="44"/>
      <c r="VM16" s="44"/>
      <c r="VN16" s="44"/>
      <c r="VO16" s="44"/>
      <c r="VP16" s="44"/>
      <c r="VQ16" s="44"/>
      <c r="VR16" s="44"/>
      <c r="VS16" s="44"/>
      <c r="VT16" s="44"/>
      <c r="VU16" s="44"/>
      <c r="VV16" s="44"/>
      <c r="VW16" s="44"/>
      <c r="VX16" s="44"/>
      <c r="VY16" s="44"/>
      <c r="VZ16" s="44"/>
      <c r="WA16" s="44"/>
      <c r="WB16" s="44"/>
      <c r="WC16" s="44"/>
      <c r="WD16" s="44"/>
      <c r="WE16" s="44"/>
      <c r="WF16" s="44"/>
      <c r="WG16" s="44"/>
      <c r="WH16" s="44"/>
      <c r="WI16" s="44"/>
      <c r="WJ16" s="44"/>
      <c r="WK16" s="44"/>
      <c r="WL16" s="44"/>
      <c r="WM16" s="44"/>
      <c r="WN16" s="44"/>
      <c r="WO16" s="44"/>
      <c r="WP16" s="44"/>
      <c r="WQ16" s="44"/>
      <c r="WR16" s="44"/>
      <c r="WS16" s="44"/>
      <c r="WT16" s="44"/>
      <c r="WU16" s="44"/>
      <c r="WV16" s="44"/>
      <c r="WW16" s="44"/>
      <c r="WX16" s="44"/>
      <c r="WY16" s="44"/>
      <c r="WZ16" s="44"/>
      <c r="XA16" s="44"/>
      <c r="XB16" s="44"/>
      <c r="XC16" s="44"/>
      <c r="XD16" s="44"/>
      <c r="XE16" s="44"/>
      <c r="XF16" s="44"/>
      <c r="XG16" s="44"/>
      <c r="XH16" s="44"/>
      <c r="XI16" s="44"/>
      <c r="XJ16" s="44"/>
      <c r="XK16" s="44"/>
      <c r="XL16" s="44"/>
      <c r="XM16" s="44"/>
      <c r="XN16" s="44"/>
      <c r="XO16" s="44"/>
      <c r="XP16" s="44"/>
      <c r="XQ16" s="44"/>
      <c r="XR16" s="44"/>
      <c r="XS16" s="44"/>
      <c r="XT16" s="44"/>
      <c r="XU16" s="44"/>
      <c r="XV16" s="44"/>
      <c r="XW16" s="44"/>
      <c r="XX16" s="44"/>
      <c r="XY16" s="44"/>
      <c r="XZ16" s="44"/>
      <c r="YA16" s="44"/>
      <c r="YB16" s="44"/>
      <c r="YC16" s="44"/>
      <c r="YD16" s="44"/>
      <c r="YE16" s="44"/>
      <c r="YF16" s="44"/>
      <c r="YG16" s="44"/>
      <c r="YH16" s="44"/>
      <c r="YI16" s="44"/>
      <c r="YJ16" s="44"/>
      <c r="YK16" s="44"/>
      <c r="YL16" s="44"/>
      <c r="YM16" s="44"/>
      <c r="YN16" s="44"/>
      <c r="YO16" s="44"/>
      <c r="YP16" s="44"/>
      <c r="YQ16" s="44"/>
      <c r="YR16" s="44"/>
      <c r="YS16" s="44"/>
      <c r="YT16" s="44"/>
      <c r="YU16" s="44"/>
      <c r="YV16" s="44"/>
      <c r="YW16" s="44"/>
      <c r="YX16" s="44"/>
      <c r="YY16" s="44"/>
      <c r="YZ16" s="44"/>
      <c r="ZA16" s="44"/>
      <c r="ZB16" s="44"/>
      <c r="ZC16" s="44"/>
      <c r="ZD16" s="44"/>
      <c r="ZE16" s="44"/>
      <c r="ZF16" s="44"/>
      <c r="ZG16" s="44"/>
      <c r="ZH16" s="44"/>
      <c r="ZI16" s="44"/>
      <c r="ZJ16" s="44"/>
      <c r="ZK16" s="44"/>
      <c r="ZL16" s="44"/>
      <c r="ZM16" s="44"/>
      <c r="ZN16" s="44"/>
      <c r="ZO16" s="44"/>
      <c r="ZP16" s="44"/>
      <c r="ZQ16" s="44"/>
      <c r="ZR16" s="44"/>
      <c r="ZS16" s="44"/>
      <c r="ZT16" s="44"/>
      <c r="ZU16" s="44"/>
      <c r="ZV16" s="44"/>
      <c r="ZW16" s="44"/>
      <c r="ZX16" s="44"/>
      <c r="ZY16" s="44"/>
      <c r="ZZ16" s="44"/>
      <c r="AAA16" s="44"/>
      <c r="AAB16" s="44"/>
      <c r="AAC16" s="44"/>
      <c r="AAD16" s="44"/>
      <c r="AAE16" s="44"/>
      <c r="AAF16" s="44"/>
      <c r="AAG16" s="44"/>
      <c r="AAH16" s="44"/>
      <c r="AAI16" s="44"/>
      <c r="AAJ16" s="44"/>
      <c r="AAK16" s="44"/>
      <c r="AAL16" s="44"/>
      <c r="AAM16" s="44"/>
      <c r="AAN16" s="44"/>
      <c r="AAO16" s="44"/>
      <c r="AAP16" s="44"/>
      <c r="AAQ16" s="44"/>
      <c r="AAR16" s="44"/>
      <c r="AAS16" s="44"/>
      <c r="AAT16" s="44"/>
      <c r="AAU16" s="44"/>
      <c r="AAV16" s="44"/>
      <c r="AAW16" s="44"/>
      <c r="AAX16" s="44"/>
      <c r="AAY16" s="44"/>
      <c r="AAZ16" s="44"/>
      <c r="ABA16" s="44"/>
      <c r="ABB16" s="44"/>
      <c r="ABC16" s="44"/>
      <c r="ABD16" s="44"/>
      <c r="ABE16" s="44"/>
      <c r="ABF16" s="44"/>
      <c r="ABG16" s="44"/>
      <c r="ABH16" s="44"/>
      <c r="ABI16" s="44"/>
      <c r="ABJ16" s="44"/>
      <c r="ABK16" s="44"/>
      <c r="ABL16" s="44"/>
      <c r="ABM16" s="44"/>
      <c r="ABN16" s="44"/>
      <c r="ABO16" s="44"/>
      <c r="ABP16" s="44"/>
      <c r="ABQ16" s="44"/>
      <c r="ABR16" s="44"/>
      <c r="ABS16" s="44"/>
      <c r="ABT16" s="44"/>
      <c r="ABU16" s="44"/>
      <c r="ABV16" s="44"/>
      <c r="ABW16" s="44"/>
      <c r="ABX16" s="44"/>
      <c r="ABY16" s="44"/>
      <c r="ABZ16" s="44"/>
      <c r="ACA16" s="44"/>
      <c r="ACB16" s="44"/>
      <c r="ACC16" s="44"/>
      <c r="ACD16" s="44"/>
      <c r="ACE16" s="44"/>
      <c r="ACF16" s="44"/>
      <c r="ACG16" s="44"/>
      <c r="ACH16" s="44"/>
      <c r="ACI16" s="44"/>
      <c r="ACJ16" s="44"/>
      <c r="ACK16" s="44"/>
      <c r="ACL16" s="44"/>
      <c r="ACM16" s="44"/>
      <c r="ACN16" s="44"/>
      <c r="ACO16" s="44"/>
      <c r="ACP16" s="44"/>
      <c r="ACQ16" s="44"/>
      <c r="ACR16" s="44"/>
      <c r="ACS16" s="44"/>
      <c r="ACT16" s="44"/>
      <c r="ACU16" s="44"/>
      <c r="ACV16" s="44"/>
      <c r="ACW16" s="44"/>
      <c r="ACX16" s="44"/>
      <c r="ACY16" s="44"/>
      <c r="ACZ16" s="44"/>
      <c r="ADA16" s="44"/>
      <c r="ADB16" s="44"/>
      <c r="ADC16" s="44"/>
      <c r="ADD16" s="44"/>
      <c r="ADE16" s="44"/>
      <c r="ADF16" s="44"/>
      <c r="ADG16" s="44"/>
      <c r="ADH16" s="44"/>
      <c r="ADI16" s="44"/>
      <c r="ADJ16" s="44"/>
      <c r="ADK16" s="44"/>
      <c r="ADL16" s="44"/>
      <c r="ADM16" s="44"/>
      <c r="ADN16" s="44"/>
      <c r="ADO16" s="44"/>
      <c r="ADP16" s="44"/>
      <c r="ADQ16" s="44"/>
      <c r="ADR16" s="44"/>
      <c r="ADS16" s="44"/>
      <c r="ADT16" s="44"/>
      <c r="ADU16" s="44"/>
      <c r="ADV16" s="44"/>
      <c r="ADW16" s="44"/>
      <c r="ADX16" s="44"/>
      <c r="ADY16" s="44"/>
      <c r="ADZ16" s="44"/>
      <c r="AEA16" s="44"/>
      <c r="AEB16" s="44"/>
      <c r="AEC16" s="44"/>
      <c r="AED16" s="44"/>
      <c r="AEE16" s="44"/>
      <c r="AEF16" s="44"/>
      <c r="AEG16" s="44"/>
      <c r="AEH16" s="44"/>
      <c r="AEI16" s="44"/>
      <c r="AEJ16" s="44"/>
      <c r="AEK16" s="44"/>
      <c r="AEL16" s="44"/>
      <c r="AEM16" s="44"/>
      <c r="AEN16" s="44"/>
      <c r="AEO16" s="44"/>
      <c r="AEP16" s="44"/>
      <c r="AEQ16" s="44"/>
      <c r="AER16" s="44"/>
      <c r="AES16" s="44"/>
      <c r="AET16" s="44"/>
      <c r="AEU16" s="44"/>
      <c r="AEV16" s="44"/>
      <c r="AEW16" s="44"/>
      <c r="AEX16" s="44"/>
      <c r="AEY16" s="44"/>
      <c r="AEZ16" s="44"/>
      <c r="AFA16" s="44"/>
      <c r="AFB16" s="44"/>
      <c r="AFC16" s="44"/>
      <c r="AFD16" s="44"/>
      <c r="AFE16" s="44"/>
      <c r="AFF16" s="44"/>
      <c r="AFG16" s="44"/>
      <c r="AFH16" s="44"/>
      <c r="AFI16" s="44"/>
      <c r="AFJ16" s="44"/>
      <c r="AFK16" s="44"/>
      <c r="AFL16" s="44"/>
      <c r="AFM16" s="44"/>
      <c r="AFN16" s="44"/>
      <c r="AFO16" s="44"/>
      <c r="AFP16" s="44"/>
      <c r="AFQ16" s="44"/>
      <c r="AFR16" s="44"/>
      <c r="AFS16" s="44"/>
      <c r="AFT16" s="44"/>
      <c r="AFU16" s="44"/>
      <c r="AFV16" s="44"/>
      <c r="AFW16" s="44"/>
      <c r="AFX16" s="44"/>
      <c r="AFY16" s="44"/>
      <c r="AFZ16" s="44"/>
      <c r="AGA16" s="44"/>
      <c r="AGB16" s="44"/>
      <c r="AGC16" s="44"/>
      <c r="AGD16" s="44"/>
      <c r="AGE16" s="44"/>
      <c r="AGF16" s="44"/>
      <c r="AGG16" s="44"/>
      <c r="AGH16" s="44"/>
      <c r="AGI16" s="44"/>
      <c r="AGJ16" s="44"/>
      <c r="AGK16" s="44"/>
      <c r="AGL16" s="44"/>
      <c r="AGM16" s="44"/>
      <c r="AGN16" s="44"/>
      <c r="AGO16" s="44"/>
      <c r="AGP16" s="44"/>
      <c r="AGQ16" s="44"/>
      <c r="AGR16" s="44"/>
      <c r="AGS16" s="44"/>
      <c r="AGT16" s="44"/>
      <c r="AGU16" s="44"/>
      <c r="AGV16" s="44"/>
      <c r="AGW16" s="44"/>
      <c r="AGX16" s="44"/>
      <c r="AGY16" s="44"/>
      <c r="AGZ16" s="44"/>
      <c r="AHA16" s="44"/>
      <c r="AHB16" s="44"/>
      <c r="AHC16" s="44"/>
      <c r="AHD16" s="44"/>
      <c r="AHE16" s="44"/>
      <c r="AHF16" s="44"/>
      <c r="AHG16" s="44"/>
      <c r="AHH16" s="44"/>
      <c r="AHI16" s="44"/>
      <c r="AHJ16" s="44"/>
      <c r="AHK16" s="44"/>
      <c r="AHL16" s="44"/>
      <c r="AHM16" s="44"/>
      <c r="AHN16" s="44"/>
      <c r="AHO16" s="44"/>
      <c r="AHP16" s="44"/>
      <c r="AHQ16" s="44"/>
      <c r="AHR16" s="44"/>
      <c r="AHS16" s="44"/>
      <c r="AHT16" s="44"/>
      <c r="AHU16" s="44"/>
      <c r="AHV16" s="44"/>
      <c r="AHW16" s="44"/>
      <c r="AHX16" s="44"/>
      <c r="AHY16" s="44"/>
      <c r="AHZ16" s="44"/>
      <c r="AIA16" s="44"/>
      <c r="AIB16" s="44"/>
      <c r="AIC16" s="44"/>
      <c r="AID16" s="44"/>
      <c r="AIE16" s="44"/>
      <c r="AIF16" s="44"/>
      <c r="AIG16" s="44"/>
      <c r="AIH16" s="44"/>
      <c r="AII16" s="44"/>
      <c r="AIJ16" s="44"/>
      <c r="AIK16" s="44"/>
      <c r="AIL16" s="44"/>
      <c r="AIM16" s="44"/>
      <c r="AIN16" s="44"/>
      <c r="AIO16" s="44"/>
      <c r="AIP16" s="44"/>
      <c r="AIQ16" s="44"/>
      <c r="AIR16" s="44"/>
      <c r="AIS16" s="44"/>
      <c r="AIT16" s="44"/>
      <c r="AIU16" s="44"/>
      <c r="AIV16" s="44"/>
      <c r="AIW16" s="44"/>
      <c r="AIX16" s="44"/>
      <c r="AIY16" s="44"/>
      <c r="AIZ16" s="44"/>
      <c r="AJA16" s="44"/>
      <c r="AJB16" s="44"/>
      <c r="AJC16" s="44"/>
      <c r="AJD16" s="44"/>
      <c r="AJE16" s="44"/>
      <c r="AJF16" s="44"/>
      <c r="AJG16" s="44"/>
      <c r="AJH16" s="44"/>
      <c r="AJI16" s="44"/>
      <c r="AJJ16" s="44"/>
      <c r="AJK16" s="44"/>
      <c r="AJL16" s="44"/>
      <c r="AJM16" s="44"/>
      <c r="AJN16" s="44"/>
      <c r="AJO16" s="44"/>
      <c r="AJP16" s="44"/>
      <c r="AJQ16" s="44"/>
      <c r="AJR16" s="44"/>
      <c r="AJS16" s="44"/>
      <c r="AJT16" s="44"/>
      <c r="AJU16" s="44"/>
      <c r="AJV16" s="44"/>
      <c r="AJW16" s="44"/>
      <c r="AJX16" s="44"/>
      <c r="AJY16" s="44"/>
      <c r="AJZ16" s="44"/>
      <c r="AKA16" s="44"/>
      <c r="AKB16" s="44"/>
      <c r="AKC16" s="44"/>
      <c r="AKD16" s="44"/>
      <c r="AKE16" s="44"/>
      <c r="AKF16" s="44"/>
      <c r="AKG16" s="44"/>
      <c r="AKH16" s="44"/>
      <c r="AKI16" s="44"/>
      <c r="AKJ16" s="44"/>
      <c r="AKK16" s="44"/>
      <c r="AKL16" s="44"/>
      <c r="AKM16" s="44"/>
      <c r="AKN16" s="44"/>
      <c r="AKO16" s="44"/>
      <c r="AKP16" s="44"/>
      <c r="AKQ16" s="44"/>
      <c r="AKR16" s="44"/>
      <c r="AKS16" s="44"/>
      <c r="AKT16" s="44"/>
      <c r="AKU16" s="44"/>
      <c r="AKV16" s="44"/>
      <c r="AKW16" s="44"/>
      <c r="AKX16" s="44"/>
      <c r="AKY16" s="44"/>
      <c r="AKZ16" s="44"/>
      <c r="ALA16" s="44"/>
      <c r="ALB16" s="44"/>
      <c r="ALC16" s="44"/>
      <c r="ALD16" s="44"/>
      <c r="ALE16" s="44"/>
      <c r="ALF16" s="44"/>
      <c r="ALG16" s="44"/>
      <c r="ALH16" s="44"/>
      <c r="ALI16" s="44"/>
      <c r="ALJ16" s="44"/>
      <c r="ALK16" s="44"/>
      <c r="ALL16" s="44"/>
      <c r="ALM16" s="44"/>
      <c r="ALN16" s="44"/>
      <c r="ALO16" s="44"/>
      <c r="ALP16" s="44"/>
      <c r="ALQ16" s="44"/>
      <c r="ALR16" s="44"/>
      <c r="ALS16" s="44"/>
      <c r="ALT16" s="44"/>
      <c r="ALU16" s="44"/>
      <c r="ALV16" s="44"/>
      <c r="ALW16" s="44"/>
      <c r="ALX16" s="44"/>
      <c r="ALY16" s="44"/>
      <c r="ALZ16" s="44"/>
      <c r="AMA16" s="44"/>
      <c r="AMB16" s="44"/>
      <c r="AMC16" s="44"/>
      <c r="AMD16" s="44"/>
      <c r="AME16" s="44"/>
      <c r="AMF16" s="44"/>
      <c r="AMG16" s="44"/>
      <c r="AMH16" s="44"/>
      <c r="AMI16" s="44"/>
      <c r="AMJ16" s="44"/>
      <c r="AMK16" s="44"/>
      <c r="AML16" s="44"/>
      <c r="AMM16" s="44"/>
      <c r="AMN16" s="44"/>
      <c r="AMO16" s="44"/>
      <c r="AMP16" s="44"/>
      <c r="AMQ16" s="44"/>
      <c r="AMR16" s="44"/>
      <c r="AMS16" s="44"/>
      <c r="AMT16" s="44"/>
      <c r="AMU16" s="44"/>
      <c r="AMV16" s="44"/>
      <c r="AMW16" s="44"/>
      <c r="AMX16" s="44"/>
      <c r="AMY16" s="44"/>
      <c r="AMZ16" s="44"/>
      <c r="ANA16" s="44"/>
      <c r="ANB16" s="44"/>
      <c r="ANC16" s="44"/>
      <c r="AND16" s="44"/>
      <c r="ANE16" s="44"/>
      <c r="ANF16" s="44"/>
      <c r="ANG16" s="44"/>
      <c r="ANH16" s="44"/>
      <c r="ANI16" s="44"/>
      <c r="ANJ16" s="44"/>
      <c r="ANK16" s="44"/>
      <c r="ANL16" s="44"/>
      <c r="ANM16" s="44"/>
      <c r="ANN16" s="44"/>
      <c r="ANO16" s="44"/>
      <c r="ANP16" s="44"/>
      <c r="ANQ16" s="44"/>
      <c r="ANR16" s="44"/>
      <c r="ANS16" s="44"/>
      <c r="ANT16" s="44"/>
      <c r="ANU16" s="44"/>
      <c r="ANV16" s="44"/>
      <c r="ANW16" s="44"/>
      <c r="ANX16" s="44"/>
      <c r="ANY16" s="44"/>
      <c r="ANZ16" s="44"/>
      <c r="AOA16" s="44"/>
      <c r="AOB16" s="44"/>
      <c r="AOC16" s="44"/>
      <c r="AOD16" s="44"/>
      <c r="AOE16" s="44"/>
      <c r="AOF16" s="44"/>
      <c r="AOG16" s="44"/>
      <c r="AOH16" s="44"/>
      <c r="AOI16" s="44"/>
      <c r="AOJ16" s="44"/>
      <c r="AOK16" s="44"/>
      <c r="AOL16" s="44"/>
      <c r="AOM16" s="44"/>
      <c r="AON16" s="44"/>
      <c r="AOO16" s="44"/>
      <c r="AOP16" s="44"/>
      <c r="AOQ16" s="44"/>
      <c r="AOR16" s="44"/>
      <c r="AOS16" s="44"/>
      <c r="AOT16" s="44"/>
      <c r="AOU16" s="44"/>
      <c r="AOV16" s="44"/>
      <c r="AOW16" s="44"/>
      <c r="AOX16" s="44"/>
      <c r="AOY16" s="44"/>
      <c r="AOZ16" s="44"/>
      <c r="APA16" s="44"/>
      <c r="APB16" s="44"/>
      <c r="APC16" s="44"/>
      <c r="APD16" s="44"/>
      <c r="APE16" s="44"/>
      <c r="APF16" s="44"/>
      <c r="APG16" s="44"/>
      <c r="APH16" s="44"/>
      <c r="API16" s="44"/>
      <c r="APJ16" s="44"/>
      <c r="APK16" s="44"/>
      <c r="APL16" s="44"/>
      <c r="APM16" s="44"/>
      <c r="APN16" s="44"/>
      <c r="APO16" s="44"/>
      <c r="APP16" s="44"/>
      <c r="APQ16" s="44"/>
      <c r="APR16" s="44"/>
      <c r="APS16" s="44"/>
      <c r="APT16" s="44"/>
      <c r="APU16" s="44"/>
      <c r="APV16" s="44"/>
      <c r="APW16" s="44"/>
      <c r="APX16" s="44"/>
      <c r="APY16" s="44"/>
      <c r="APZ16" s="44"/>
      <c r="AQA16" s="44"/>
      <c r="AQB16" s="44"/>
      <c r="AQC16" s="44"/>
      <c r="AQD16" s="44"/>
      <c r="AQE16" s="44"/>
      <c r="AQF16" s="44"/>
      <c r="AQG16" s="44"/>
      <c r="AQH16" s="44"/>
      <c r="AQI16" s="44"/>
      <c r="AQJ16" s="44"/>
      <c r="AQK16" s="44"/>
      <c r="AQL16" s="44"/>
      <c r="AQM16" s="44"/>
      <c r="AQN16" s="44"/>
      <c r="AQO16" s="44"/>
      <c r="AQP16" s="44"/>
      <c r="AQQ16" s="44"/>
      <c r="AQR16" s="44"/>
      <c r="AQS16" s="44"/>
      <c r="AQT16" s="44"/>
      <c r="AQU16" s="44"/>
      <c r="AQV16" s="44"/>
      <c r="AQW16" s="44"/>
      <c r="AQX16" s="44"/>
      <c r="AQY16" s="44"/>
      <c r="AQZ16" s="44"/>
      <c r="ARA16" s="44"/>
      <c r="ARB16" s="44"/>
      <c r="ARC16" s="44"/>
      <c r="ARD16" s="44"/>
      <c r="ARE16" s="44"/>
      <c r="ARF16" s="44"/>
      <c r="ARG16" s="44"/>
      <c r="ARH16" s="44"/>
      <c r="ARI16" s="44"/>
      <c r="ARJ16" s="44"/>
      <c r="ARK16" s="44"/>
      <c r="ARL16" s="44"/>
      <c r="ARM16" s="44"/>
      <c r="ARN16" s="44"/>
      <c r="ARO16" s="44"/>
      <c r="ARP16" s="44"/>
      <c r="ARQ16" s="44"/>
      <c r="ARR16" s="44"/>
      <c r="ARS16" s="44"/>
      <c r="ART16" s="44"/>
      <c r="ARU16" s="44"/>
      <c r="ARV16" s="44"/>
      <c r="ARW16" s="44"/>
      <c r="ARX16" s="44"/>
      <c r="ARY16" s="44"/>
      <c r="ARZ16" s="44"/>
      <c r="ASA16" s="44"/>
      <c r="ASB16" s="44"/>
      <c r="ASC16" s="44"/>
      <c r="ASD16" s="44"/>
      <c r="ASE16" s="44"/>
      <c r="ASF16" s="44"/>
      <c r="ASG16" s="44"/>
      <c r="ASH16" s="44"/>
      <c r="ASI16" s="44"/>
      <c r="ASJ16" s="44"/>
      <c r="ASK16" s="44"/>
      <c r="ASL16" s="44"/>
      <c r="ASM16" s="44"/>
      <c r="ASN16" s="44"/>
      <c r="ASO16" s="44"/>
      <c r="ASP16" s="44"/>
      <c r="ASQ16" s="44"/>
      <c r="ASR16" s="44"/>
      <c r="ASS16" s="44"/>
      <c r="AST16" s="44"/>
      <c r="ASU16" s="44"/>
      <c r="ASV16" s="44"/>
      <c r="ASW16" s="44"/>
      <c r="ASX16" s="44"/>
      <c r="ASY16" s="44"/>
      <c r="ASZ16" s="44"/>
      <c r="ATA16" s="44"/>
      <c r="ATB16" s="44"/>
      <c r="ATC16" s="44"/>
      <c r="ATD16" s="44"/>
      <c r="ATE16" s="44"/>
      <c r="ATF16" s="44"/>
      <c r="ATG16" s="44"/>
      <c r="ATH16" s="44"/>
      <c r="ATI16" s="44"/>
      <c r="ATJ16" s="44"/>
      <c r="ATK16" s="44"/>
      <c r="ATL16" s="44"/>
      <c r="ATM16" s="44"/>
      <c r="ATN16" s="44"/>
      <c r="ATO16" s="44"/>
      <c r="ATP16" s="44"/>
      <c r="ATQ16" s="44"/>
      <c r="ATR16" s="44"/>
      <c r="ATS16" s="44"/>
      <c r="ATT16" s="44"/>
      <c r="ATU16" s="44"/>
      <c r="ATV16" s="44"/>
      <c r="ATW16" s="44"/>
      <c r="ATX16" s="44"/>
      <c r="ATY16" s="44"/>
      <c r="ATZ16" s="44"/>
      <c r="AUA16" s="44"/>
      <c r="AUB16" s="44"/>
      <c r="AUC16" s="44"/>
      <c r="AUD16" s="44"/>
      <c r="AUE16" s="44"/>
      <c r="AUF16" s="44"/>
      <c r="AUG16" s="44"/>
      <c r="AUH16" s="44"/>
      <c r="AUI16" s="44"/>
      <c r="AUJ16" s="44"/>
      <c r="AUK16" s="44"/>
    </row>
    <row r="17" spans="1:1233" x14ac:dyDescent="0.2">
      <c r="A17" s="41" t="s">
        <v>8</v>
      </c>
      <c r="C17" s="41" t="s">
        <v>44</v>
      </c>
      <c r="D17" s="78" t="s">
        <v>81</v>
      </c>
      <c r="E17" s="77">
        <v>45905</v>
      </c>
      <c r="F17" s="44">
        <v>6.7</v>
      </c>
      <c r="G17" s="44">
        <v>6.9</v>
      </c>
      <c r="H17" s="44">
        <v>7.2</v>
      </c>
      <c r="I17" s="44">
        <v>7</v>
      </c>
      <c r="J17" s="44">
        <v>6.9</v>
      </c>
      <c r="K17" s="44">
        <v>6.5</v>
      </c>
      <c r="L17" s="44">
        <v>6.5</v>
      </c>
      <c r="M17" s="44">
        <v>6.6</v>
      </c>
      <c r="N17" s="44">
        <v>6.4</v>
      </c>
      <c r="O17" s="44">
        <v>6.2</v>
      </c>
      <c r="P17" s="44">
        <v>5.7</v>
      </c>
      <c r="Q17" s="44">
        <v>5.7</v>
      </c>
      <c r="R17" s="44">
        <v>5.8</v>
      </c>
      <c r="S17" s="44">
        <v>6.1</v>
      </c>
      <c r="T17" s="44">
        <v>6.3</v>
      </c>
      <c r="U17" s="44">
        <v>6.2</v>
      </c>
      <c r="V17" s="44">
        <v>6.1</v>
      </c>
      <c r="W17" s="44">
        <v>5.9</v>
      </c>
      <c r="X17" s="44">
        <v>5.9</v>
      </c>
      <c r="Y17" s="44">
        <v>6.1</v>
      </c>
      <c r="Z17" s="44">
        <v>6</v>
      </c>
      <c r="AA17" s="44">
        <v>5.7</v>
      </c>
      <c r="AB17" s="44">
        <v>5.2</v>
      </c>
      <c r="AC17" s="44">
        <v>5.2</v>
      </c>
      <c r="AD17" s="44">
        <v>5.5</v>
      </c>
      <c r="AE17" s="44">
        <v>5.8</v>
      </c>
      <c r="AF17" s="44">
        <v>6.2</v>
      </c>
      <c r="AG17" s="44">
        <v>6.1</v>
      </c>
      <c r="AH17" s="44">
        <v>5.9</v>
      </c>
      <c r="AI17" s="44">
        <v>5.6</v>
      </c>
      <c r="AJ17" s="44">
        <v>5.6</v>
      </c>
      <c r="AK17" s="44">
        <v>5.9</v>
      </c>
      <c r="AL17" s="44">
        <v>5.8</v>
      </c>
      <c r="AM17" s="44">
        <v>5.5</v>
      </c>
      <c r="AN17" s="44">
        <v>5.2</v>
      </c>
      <c r="AO17" s="44">
        <v>5.2</v>
      </c>
      <c r="AP17" s="44">
        <v>5.5</v>
      </c>
      <c r="AQ17" s="44">
        <v>5.7</v>
      </c>
      <c r="AR17" s="44">
        <v>7</v>
      </c>
      <c r="AS17" s="44">
        <v>9.6</v>
      </c>
      <c r="AT17" s="44">
        <v>12.4</v>
      </c>
      <c r="AU17" s="44">
        <v>13.4</v>
      </c>
      <c r="AV17" s="44">
        <v>12.5</v>
      </c>
      <c r="AW17" s="44">
        <v>11.4</v>
      </c>
      <c r="AX17" s="44">
        <v>10.3</v>
      </c>
      <c r="AY17" s="44">
        <v>9.1999999999999993</v>
      </c>
      <c r="AZ17" s="44">
        <v>8.1999999999999993</v>
      </c>
      <c r="BA17" s="44">
        <v>8.1</v>
      </c>
      <c r="BB17" s="44">
        <v>8.6999999999999993</v>
      </c>
      <c r="BC17" s="44">
        <v>8.9</v>
      </c>
      <c r="BD17" s="44">
        <v>8.9</v>
      </c>
      <c r="BE17" s="44">
        <v>8.5</v>
      </c>
      <c r="BF17" s="44">
        <v>8.4</v>
      </c>
      <c r="BG17" s="44">
        <v>8.1</v>
      </c>
      <c r="BH17" s="44">
        <v>7.8</v>
      </c>
      <c r="BI17" s="44">
        <v>7.7</v>
      </c>
      <c r="BJ17" s="44">
        <v>7.4</v>
      </c>
      <c r="BK17" s="44">
        <v>6.8</v>
      </c>
      <c r="BL17" s="44">
        <v>6</v>
      </c>
      <c r="BM17" s="44">
        <v>5.7</v>
      </c>
      <c r="BN17" s="44">
        <v>6</v>
      </c>
      <c r="BO17" s="44">
        <v>6</v>
      </c>
      <c r="BP17" s="44">
        <v>6.1</v>
      </c>
      <c r="BQ17" s="44">
        <v>5.6</v>
      </c>
      <c r="BR17" s="44">
        <v>5.4</v>
      </c>
      <c r="BS17" s="44">
        <v>5.0999999999999996</v>
      </c>
      <c r="BT17" s="44">
        <v>5</v>
      </c>
      <c r="BU17" s="44">
        <v>5.3</v>
      </c>
      <c r="BV17" s="44">
        <v>5.3</v>
      </c>
      <c r="BW17" s="44">
        <v>5.0999999999999996</v>
      </c>
      <c r="BX17" s="44">
        <v>4.7</v>
      </c>
      <c r="BY17" s="44">
        <v>4.5999999999999996</v>
      </c>
      <c r="BZ17" s="44">
        <v>4.9000000000000004</v>
      </c>
      <c r="CA17" s="44">
        <v>5.0999999999999996</v>
      </c>
      <c r="CB17" s="44">
        <v>5.4</v>
      </c>
      <c r="CC17" s="44">
        <v>5.3</v>
      </c>
      <c r="CD17" s="44">
        <v>5.2</v>
      </c>
      <c r="CE17" s="44">
        <v>5.2</v>
      </c>
      <c r="CF17" s="44">
        <v>5.4</v>
      </c>
      <c r="CG17" s="44">
        <v>5.7</v>
      </c>
      <c r="CH17" s="44">
        <v>5.7</v>
      </c>
      <c r="CI17" s="44">
        <v>5.5</v>
      </c>
      <c r="CJ17" s="44">
        <v>5.2</v>
      </c>
      <c r="CK17" s="44">
        <v>5.3</v>
      </c>
      <c r="CL17" s="44">
        <v>5.6</v>
      </c>
      <c r="CM17" s="44">
        <v>5.8</v>
      </c>
      <c r="CN17" s="44">
        <v>6.2</v>
      </c>
      <c r="CO17" s="44">
        <v>6.2</v>
      </c>
      <c r="CP17" s="44">
        <v>6.3</v>
      </c>
      <c r="CQ17" s="44">
        <v>6.2</v>
      </c>
      <c r="CR17" s="44">
        <v>6.4</v>
      </c>
      <c r="CS17" s="44">
        <v>6.8</v>
      </c>
      <c r="CT17" s="44">
        <v>6.7</v>
      </c>
      <c r="CU17" s="44">
        <v>6.5</v>
      </c>
      <c r="CV17" s="44">
        <v>6.2</v>
      </c>
      <c r="CW17" s="44">
        <v>6.2</v>
      </c>
      <c r="CX17" s="44">
        <v>6.6</v>
      </c>
      <c r="CY17" s="44">
        <v>6.6</v>
      </c>
      <c r="CZ17" s="44">
        <v>6.9</v>
      </c>
      <c r="DA17" s="44">
        <v>6.9</v>
      </c>
      <c r="DB17" s="44">
        <v>7</v>
      </c>
      <c r="DC17" s="44">
        <v>6.8</v>
      </c>
      <c r="DD17" s="44">
        <v>6.9</v>
      </c>
      <c r="DE17" s="44">
        <v>7.2</v>
      </c>
      <c r="DF17" s="44"/>
      <c r="DG17" s="44"/>
      <c r="DH17" s="44"/>
      <c r="DI17" s="44"/>
      <c r="DJ17" s="44"/>
      <c r="DK17" s="44"/>
      <c r="DL17" s="44"/>
      <c r="DM17" s="44"/>
      <c r="DN17" s="44"/>
      <c r="DO17" s="44"/>
      <c r="DP17" s="44"/>
      <c r="DQ17" s="44"/>
      <c r="DR17" s="44"/>
      <c r="DS17" s="44"/>
      <c r="DT17" s="44"/>
      <c r="DU17" s="44"/>
      <c r="DV17" s="44"/>
      <c r="DW17" s="44"/>
      <c r="DX17" s="44"/>
      <c r="DY17" s="44"/>
      <c r="DZ17" s="44"/>
      <c r="EA17" s="44"/>
      <c r="EB17" s="44"/>
      <c r="EC17" s="44"/>
      <c r="ED17" s="44"/>
      <c r="EE17" s="44"/>
      <c r="EF17" s="44"/>
      <c r="EG17" s="44"/>
      <c r="EH17" s="44"/>
      <c r="EI17" s="44"/>
      <c r="EJ17" s="44"/>
      <c r="EK17" s="44"/>
      <c r="EL17" s="44"/>
      <c r="EM17" s="44"/>
      <c r="EN17" s="44"/>
      <c r="EO17" s="44"/>
      <c r="EP17" s="44"/>
      <c r="EQ17" s="44"/>
      <c r="ER17" s="44"/>
      <c r="ES17" s="44"/>
      <c r="ET17" s="44"/>
      <c r="EU17" s="44"/>
      <c r="EV17" s="44"/>
      <c r="EW17" s="44"/>
      <c r="EX17" s="44"/>
      <c r="EY17" s="44"/>
      <c r="EZ17" s="44"/>
      <c r="FA17" s="44"/>
      <c r="FB17" s="44"/>
      <c r="FC17" s="44"/>
      <c r="FD17" s="44"/>
      <c r="FE17" s="44"/>
      <c r="FF17" s="44"/>
      <c r="FG17" s="44"/>
      <c r="FH17" s="44"/>
      <c r="FI17" s="44"/>
      <c r="FJ17" s="44"/>
      <c r="FK17" s="44"/>
      <c r="FL17" s="44"/>
      <c r="FM17" s="44"/>
      <c r="FN17" s="44"/>
      <c r="FO17" s="44"/>
      <c r="FP17" s="44"/>
      <c r="FQ17" s="44"/>
      <c r="FR17" s="44"/>
      <c r="FS17" s="44"/>
      <c r="FT17" s="44"/>
      <c r="FU17" s="44"/>
      <c r="FV17" s="44"/>
      <c r="FW17" s="44"/>
      <c r="FX17" s="44"/>
      <c r="FY17" s="44"/>
      <c r="FZ17" s="44"/>
      <c r="GA17" s="44"/>
      <c r="GB17" s="44"/>
      <c r="GC17" s="44"/>
      <c r="GD17" s="44"/>
      <c r="GE17" s="44"/>
      <c r="GF17" s="44"/>
      <c r="GG17" s="44"/>
      <c r="GH17" s="44"/>
      <c r="GI17" s="44"/>
      <c r="GJ17" s="44"/>
      <c r="GK17" s="44"/>
      <c r="GL17" s="44"/>
      <c r="GM17" s="44"/>
      <c r="GN17" s="44"/>
      <c r="GO17" s="44"/>
      <c r="GP17" s="44"/>
      <c r="GQ17" s="44"/>
      <c r="GR17" s="44"/>
      <c r="GS17" s="44"/>
      <c r="GT17" s="44"/>
      <c r="GU17" s="44"/>
      <c r="GV17" s="44"/>
      <c r="GW17" s="44"/>
      <c r="GX17" s="44"/>
      <c r="GY17" s="44"/>
      <c r="GZ17" s="44"/>
      <c r="HA17" s="44"/>
      <c r="HB17" s="44"/>
      <c r="HC17" s="44"/>
      <c r="HD17" s="44"/>
      <c r="HE17" s="44"/>
      <c r="HF17" s="44"/>
      <c r="HG17" s="44"/>
      <c r="HH17" s="44"/>
      <c r="HI17" s="44"/>
      <c r="HJ17" s="44"/>
      <c r="HK17" s="44"/>
      <c r="HL17" s="44"/>
      <c r="HM17" s="44"/>
      <c r="HN17" s="44"/>
      <c r="HO17" s="44"/>
      <c r="HP17" s="44"/>
      <c r="HQ17" s="44"/>
      <c r="HR17" s="44"/>
      <c r="HS17" s="44"/>
      <c r="HT17" s="44"/>
      <c r="HU17" s="44"/>
      <c r="HV17" s="44"/>
      <c r="HW17" s="44"/>
      <c r="HX17" s="44"/>
      <c r="HY17" s="44"/>
      <c r="HZ17" s="44"/>
      <c r="IA17" s="44"/>
      <c r="IB17" s="44"/>
      <c r="IC17" s="44"/>
      <c r="ID17" s="44"/>
      <c r="IE17" s="44"/>
      <c r="IF17" s="44"/>
      <c r="IG17" s="44"/>
      <c r="IH17" s="44"/>
      <c r="II17" s="44"/>
      <c r="IJ17" s="44"/>
      <c r="IK17" s="44"/>
      <c r="IL17" s="44"/>
      <c r="IM17" s="44"/>
      <c r="IN17" s="44"/>
      <c r="IO17" s="44"/>
      <c r="IP17" s="44"/>
      <c r="IQ17" s="44"/>
      <c r="IR17" s="44"/>
      <c r="IS17" s="44"/>
      <c r="IT17" s="44"/>
      <c r="IU17" s="44"/>
      <c r="IV17" s="44"/>
      <c r="IW17" s="44"/>
      <c r="IX17" s="44"/>
      <c r="IY17" s="44"/>
      <c r="IZ17" s="44"/>
      <c r="JA17" s="44"/>
      <c r="JB17" s="44"/>
      <c r="JC17" s="44"/>
      <c r="JD17" s="44"/>
      <c r="JE17" s="44"/>
      <c r="JF17" s="44"/>
      <c r="JG17" s="44"/>
      <c r="JH17" s="44"/>
      <c r="JI17" s="44"/>
      <c r="JJ17" s="44"/>
      <c r="JK17" s="44"/>
      <c r="JL17" s="44"/>
      <c r="JM17" s="44"/>
      <c r="JN17" s="44"/>
      <c r="JO17" s="44"/>
      <c r="JP17" s="44"/>
      <c r="JQ17" s="44"/>
      <c r="JR17" s="44"/>
      <c r="JS17" s="44"/>
      <c r="JT17" s="44"/>
      <c r="JU17" s="44"/>
      <c r="JV17" s="44"/>
      <c r="JW17" s="44"/>
      <c r="JX17" s="44"/>
      <c r="JY17" s="44"/>
      <c r="JZ17" s="44"/>
      <c r="KA17" s="44"/>
      <c r="KB17" s="44"/>
      <c r="KC17" s="44"/>
      <c r="KD17" s="44"/>
      <c r="KE17" s="44"/>
      <c r="KF17" s="44"/>
      <c r="KG17" s="44"/>
      <c r="KH17" s="44"/>
      <c r="KI17" s="44"/>
      <c r="KJ17" s="44"/>
      <c r="KK17" s="44"/>
      <c r="KL17" s="44"/>
      <c r="KM17" s="44"/>
      <c r="KN17" s="44"/>
      <c r="KO17" s="44"/>
      <c r="KP17" s="44"/>
      <c r="KQ17" s="44"/>
      <c r="KR17" s="44"/>
      <c r="KS17" s="44"/>
      <c r="KT17" s="44"/>
      <c r="KU17" s="44"/>
      <c r="KV17" s="44"/>
      <c r="KW17" s="44"/>
      <c r="KX17" s="44"/>
      <c r="KY17" s="44"/>
      <c r="KZ17" s="44"/>
      <c r="LA17" s="44"/>
      <c r="LB17" s="44"/>
      <c r="LC17" s="44"/>
      <c r="LD17" s="44"/>
      <c r="LE17" s="44"/>
      <c r="LF17" s="44"/>
      <c r="LG17" s="44"/>
      <c r="LH17" s="44"/>
      <c r="LI17" s="44"/>
      <c r="LJ17" s="44"/>
      <c r="LK17" s="44"/>
      <c r="LL17" s="44"/>
      <c r="LM17" s="44"/>
      <c r="LN17" s="44"/>
      <c r="LO17" s="44"/>
      <c r="LP17" s="44"/>
      <c r="LQ17" s="44"/>
      <c r="LR17" s="44"/>
      <c r="LS17" s="44"/>
      <c r="LT17" s="44"/>
      <c r="LU17" s="44"/>
      <c r="LV17" s="44"/>
      <c r="LW17" s="44"/>
      <c r="LX17" s="44"/>
      <c r="LY17" s="44"/>
      <c r="LZ17" s="44"/>
      <c r="MA17" s="44"/>
      <c r="MB17" s="44"/>
      <c r="MC17" s="44"/>
      <c r="MD17" s="44"/>
      <c r="ME17" s="44"/>
      <c r="MF17" s="44"/>
      <c r="MG17" s="44"/>
      <c r="MH17" s="44"/>
      <c r="MI17" s="44"/>
      <c r="MJ17" s="44"/>
      <c r="MK17" s="44"/>
      <c r="ML17" s="44"/>
      <c r="MM17" s="44"/>
      <c r="MN17" s="44"/>
      <c r="MO17" s="44"/>
      <c r="MP17" s="44"/>
      <c r="MQ17" s="44"/>
      <c r="MR17" s="44"/>
      <c r="MS17" s="44"/>
      <c r="MT17" s="44"/>
      <c r="MU17" s="44"/>
      <c r="MV17" s="44"/>
      <c r="MW17" s="44"/>
      <c r="MX17" s="44"/>
      <c r="MY17" s="44"/>
      <c r="MZ17" s="44"/>
      <c r="NA17" s="44"/>
      <c r="NB17" s="44"/>
      <c r="NC17" s="44"/>
      <c r="ND17" s="44"/>
      <c r="NE17" s="44"/>
      <c r="NF17" s="44"/>
      <c r="NG17" s="44"/>
      <c r="NH17" s="44"/>
      <c r="NI17" s="44"/>
      <c r="NJ17" s="44"/>
      <c r="NK17" s="44"/>
      <c r="NL17" s="44"/>
      <c r="NM17" s="44"/>
      <c r="NN17" s="44"/>
      <c r="NO17" s="44"/>
      <c r="NP17" s="44"/>
      <c r="NQ17" s="44"/>
      <c r="NR17" s="44"/>
      <c r="NS17" s="44"/>
      <c r="NT17" s="44"/>
      <c r="NU17" s="44"/>
      <c r="NV17" s="44"/>
      <c r="NW17" s="44"/>
      <c r="NX17" s="44"/>
      <c r="NY17" s="44"/>
      <c r="NZ17" s="44"/>
      <c r="OA17" s="44"/>
      <c r="OB17" s="44"/>
      <c r="OC17" s="44"/>
      <c r="OD17" s="44"/>
      <c r="OE17" s="44"/>
      <c r="OF17" s="44"/>
      <c r="OG17" s="44"/>
      <c r="OH17" s="44"/>
      <c r="OI17" s="44"/>
      <c r="OJ17" s="44"/>
      <c r="OK17" s="44"/>
      <c r="OL17" s="44"/>
      <c r="OM17" s="44"/>
      <c r="ON17" s="44"/>
      <c r="OO17" s="44"/>
      <c r="OP17" s="44"/>
      <c r="OQ17" s="44"/>
      <c r="OR17" s="44"/>
      <c r="OS17" s="44"/>
      <c r="OT17" s="44"/>
      <c r="OU17" s="44"/>
      <c r="OV17" s="44"/>
      <c r="OW17" s="44"/>
      <c r="OX17" s="44"/>
      <c r="OY17" s="44"/>
      <c r="OZ17" s="44"/>
      <c r="PA17" s="44"/>
      <c r="PB17" s="44"/>
      <c r="PC17" s="44"/>
      <c r="PD17" s="44"/>
      <c r="PE17" s="44"/>
      <c r="PF17" s="44"/>
      <c r="PG17" s="44"/>
      <c r="PH17" s="44"/>
      <c r="PI17" s="44"/>
      <c r="PJ17" s="44"/>
      <c r="PK17" s="44"/>
      <c r="PL17" s="44"/>
      <c r="PM17" s="44"/>
      <c r="PN17" s="44"/>
      <c r="PO17" s="44"/>
      <c r="PP17" s="44"/>
      <c r="PQ17" s="44"/>
      <c r="PR17" s="44"/>
      <c r="PS17" s="44"/>
      <c r="PT17" s="44"/>
      <c r="PU17" s="44"/>
      <c r="PV17" s="44"/>
      <c r="PW17" s="44"/>
      <c r="PX17" s="44"/>
      <c r="PY17" s="44"/>
      <c r="PZ17" s="44"/>
      <c r="QA17" s="44"/>
      <c r="QB17" s="44"/>
      <c r="QC17" s="44"/>
      <c r="QD17" s="44"/>
      <c r="QE17" s="44"/>
      <c r="QF17" s="44"/>
      <c r="QG17" s="44"/>
      <c r="QH17" s="44"/>
      <c r="QI17" s="44"/>
      <c r="QJ17" s="44"/>
      <c r="QK17" s="44"/>
      <c r="QL17" s="44"/>
      <c r="QM17" s="44"/>
      <c r="QN17" s="44"/>
      <c r="QO17" s="44"/>
      <c r="QP17" s="44"/>
      <c r="QQ17" s="44"/>
      <c r="QR17" s="44"/>
      <c r="QS17" s="44"/>
      <c r="QT17" s="44"/>
      <c r="QU17" s="44"/>
      <c r="QV17" s="44"/>
      <c r="QW17" s="44"/>
      <c r="QX17" s="44"/>
      <c r="QY17" s="44"/>
      <c r="QZ17" s="44"/>
      <c r="RA17" s="44"/>
      <c r="RB17" s="44"/>
      <c r="RC17" s="44"/>
      <c r="RD17" s="44"/>
      <c r="RE17" s="44"/>
      <c r="RF17" s="44"/>
      <c r="RG17" s="44"/>
      <c r="RH17" s="44"/>
      <c r="RI17" s="44"/>
      <c r="RJ17" s="44"/>
      <c r="RK17" s="44"/>
      <c r="RL17" s="44"/>
      <c r="RM17" s="44"/>
      <c r="RN17" s="44"/>
      <c r="RO17" s="44"/>
      <c r="RP17" s="44"/>
      <c r="RQ17" s="44"/>
      <c r="RR17" s="44"/>
      <c r="RS17" s="44"/>
      <c r="RT17" s="44"/>
      <c r="RU17" s="44"/>
      <c r="RV17" s="44"/>
      <c r="RW17" s="44"/>
      <c r="RX17" s="44"/>
      <c r="RY17" s="44"/>
      <c r="RZ17" s="44"/>
      <c r="SA17" s="44"/>
      <c r="SB17" s="44"/>
      <c r="SC17" s="44"/>
      <c r="SD17" s="44"/>
      <c r="SE17" s="44"/>
      <c r="SF17" s="44"/>
      <c r="SG17" s="44"/>
      <c r="SH17" s="44"/>
      <c r="SI17" s="44"/>
      <c r="SJ17" s="44"/>
      <c r="SK17" s="44"/>
      <c r="SL17" s="44"/>
      <c r="SM17" s="44"/>
      <c r="SN17" s="44"/>
      <c r="SO17" s="44"/>
      <c r="SP17" s="44"/>
      <c r="SQ17" s="44"/>
      <c r="SR17" s="44"/>
      <c r="SS17" s="44"/>
      <c r="ST17" s="44"/>
      <c r="SU17" s="44"/>
      <c r="SV17" s="44"/>
      <c r="SW17" s="44"/>
      <c r="SX17" s="44"/>
      <c r="SY17" s="44"/>
      <c r="SZ17" s="44"/>
      <c r="TA17" s="44"/>
      <c r="TB17" s="44"/>
      <c r="TC17" s="44"/>
      <c r="TD17" s="44"/>
      <c r="TE17" s="44"/>
      <c r="TF17" s="44"/>
      <c r="TG17" s="44"/>
      <c r="TH17" s="44"/>
      <c r="TI17" s="44"/>
      <c r="TJ17" s="44"/>
      <c r="TK17" s="44"/>
      <c r="TL17" s="44"/>
      <c r="TM17" s="44"/>
      <c r="TN17" s="44"/>
      <c r="TO17" s="44"/>
      <c r="TP17" s="44"/>
      <c r="TQ17" s="44"/>
      <c r="TR17" s="44"/>
      <c r="TS17" s="44"/>
      <c r="TT17" s="44"/>
      <c r="TU17" s="44"/>
      <c r="TV17" s="44"/>
      <c r="TW17" s="44"/>
      <c r="TX17" s="44"/>
      <c r="TY17" s="44"/>
      <c r="TZ17" s="44"/>
      <c r="UA17" s="44"/>
      <c r="UB17" s="44"/>
      <c r="UC17" s="44"/>
      <c r="UD17" s="44"/>
      <c r="UE17" s="44"/>
      <c r="UF17" s="44"/>
      <c r="UG17" s="44"/>
      <c r="UH17" s="44"/>
      <c r="UI17" s="44"/>
      <c r="UJ17" s="44"/>
      <c r="UK17" s="44"/>
      <c r="UL17" s="44"/>
      <c r="UM17" s="44"/>
      <c r="UN17" s="44"/>
      <c r="UO17" s="44"/>
      <c r="UP17" s="44"/>
      <c r="UQ17" s="44"/>
      <c r="UR17" s="44"/>
      <c r="US17" s="44"/>
      <c r="UT17" s="44"/>
      <c r="UU17" s="44"/>
      <c r="UV17" s="44"/>
      <c r="UW17" s="44"/>
      <c r="UX17" s="44"/>
      <c r="UY17" s="44"/>
      <c r="UZ17" s="44"/>
      <c r="VA17" s="44"/>
      <c r="VB17" s="44"/>
      <c r="VC17" s="44"/>
      <c r="VD17" s="44"/>
      <c r="VE17" s="44"/>
      <c r="VF17" s="44"/>
      <c r="VG17" s="44"/>
      <c r="VH17" s="44"/>
      <c r="VI17" s="44"/>
      <c r="VJ17" s="44"/>
      <c r="VK17" s="44"/>
      <c r="VL17" s="44"/>
      <c r="VM17" s="44"/>
      <c r="VN17" s="44"/>
      <c r="VO17" s="44"/>
      <c r="VP17" s="44"/>
      <c r="VQ17" s="44"/>
      <c r="VR17" s="44"/>
      <c r="VS17" s="44"/>
      <c r="VT17" s="44"/>
      <c r="VU17" s="44"/>
      <c r="VV17" s="44"/>
      <c r="VW17" s="44"/>
      <c r="VX17" s="44"/>
      <c r="VY17" s="44"/>
      <c r="VZ17" s="44"/>
      <c r="WA17" s="44"/>
      <c r="WB17" s="44"/>
      <c r="WC17" s="44"/>
      <c r="WD17" s="44"/>
      <c r="WE17" s="44"/>
      <c r="WF17" s="44"/>
      <c r="WG17" s="44"/>
      <c r="WH17" s="44"/>
      <c r="WI17" s="44"/>
      <c r="WJ17" s="44"/>
      <c r="WK17" s="44"/>
      <c r="WL17" s="44"/>
      <c r="WM17" s="44"/>
      <c r="WN17" s="44"/>
      <c r="WO17" s="44"/>
      <c r="WP17" s="44"/>
      <c r="WQ17" s="44"/>
      <c r="WR17" s="44"/>
      <c r="WS17" s="44"/>
      <c r="WT17" s="44"/>
      <c r="WU17" s="44"/>
      <c r="WV17" s="44"/>
      <c r="WW17" s="44"/>
      <c r="WX17" s="44"/>
      <c r="WY17" s="44"/>
      <c r="WZ17" s="44"/>
      <c r="XA17" s="44"/>
      <c r="XB17" s="44"/>
      <c r="XC17" s="44"/>
      <c r="XD17" s="44"/>
      <c r="XE17" s="44"/>
      <c r="XF17" s="44"/>
      <c r="XG17" s="44"/>
      <c r="XH17" s="44"/>
      <c r="XI17" s="44"/>
      <c r="XJ17" s="44"/>
      <c r="XK17" s="44"/>
      <c r="XL17" s="44"/>
      <c r="XM17" s="44"/>
      <c r="XN17" s="44"/>
      <c r="XO17" s="44"/>
      <c r="XP17" s="44"/>
      <c r="XQ17" s="44"/>
      <c r="XR17" s="44"/>
      <c r="XS17" s="44"/>
      <c r="XT17" s="44"/>
      <c r="XU17" s="44"/>
      <c r="XV17" s="44"/>
      <c r="XW17" s="44"/>
      <c r="XX17" s="44"/>
      <c r="XY17" s="44"/>
      <c r="XZ17" s="44"/>
      <c r="YA17" s="44"/>
      <c r="YB17" s="44"/>
      <c r="YC17" s="44"/>
      <c r="YD17" s="44"/>
      <c r="YE17" s="44"/>
      <c r="YF17" s="44"/>
      <c r="YG17" s="44"/>
      <c r="YH17" s="44"/>
      <c r="YI17" s="44"/>
      <c r="YJ17" s="44"/>
      <c r="YK17" s="44"/>
      <c r="YL17" s="44"/>
      <c r="YM17" s="44"/>
      <c r="YN17" s="44"/>
      <c r="YO17" s="44"/>
      <c r="YP17" s="44"/>
      <c r="YQ17" s="44"/>
      <c r="YR17" s="44"/>
      <c r="YS17" s="44"/>
      <c r="YT17" s="44"/>
      <c r="YU17" s="44"/>
      <c r="YV17" s="44"/>
      <c r="YW17" s="44"/>
      <c r="YX17" s="44"/>
      <c r="YY17" s="44"/>
      <c r="YZ17" s="44"/>
      <c r="ZA17" s="44"/>
      <c r="ZB17" s="44"/>
      <c r="ZC17" s="44"/>
      <c r="ZD17" s="44"/>
      <c r="ZE17" s="44"/>
      <c r="ZF17" s="44"/>
      <c r="ZG17" s="44"/>
      <c r="ZH17" s="44"/>
      <c r="ZI17" s="44"/>
      <c r="ZJ17" s="44"/>
      <c r="ZK17" s="44"/>
      <c r="ZL17" s="44"/>
      <c r="ZM17" s="44"/>
      <c r="ZN17" s="44"/>
      <c r="ZO17" s="44"/>
      <c r="ZP17" s="44"/>
      <c r="ZQ17" s="44"/>
      <c r="ZR17" s="44"/>
      <c r="ZS17" s="44"/>
      <c r="ZT17" s="44"/>
      <c r="ZU17" s="44"/>
      <c r="ZV17" s="44"/>
      <c r="ZW17" s="44"/>
      <c r="ZX17" s="44"/>
      <c r="ZY17" s="44"/>
      <c r="ZZ17" s="44"/>
      <c r="AAA17" s="44"/>
      <c r="AAB17" s="44"/>
      <c r="AAC17" s="44"/>
      <c r="AAD17" s="44"/>
      <c r="AAE17" s="44"/>
      <c r="AAF17" s="44"/>
      <c r="AAG17" s="44"/>
      <c r="AAH17" s="44"/>
      <c r="AAI17" s="44"/>
      <c r="AAJ17" s="44"/>
      <c r="AAK17" s="44"/>
      <c r="AAL17" s="44"/>
      <c r="AAM17" s="44"/>
      <c r="AAN17" s="44"/>
      <c r="AAO17" s="44"/>
      <c r="AAP17" s="44"/>
      <c r="AAQ17" s="44"/>
      <c r="AAR17" s="44"/>
      <c r="AAS17" s="44"/>
      <c r="AAT17" s="44"/>
      <c r="AAU17" s="44"/>
      <c r="AAV17" s="44"/>
      <c r="AAW17" s="44"/>
      <c r="AAX17" s="44"/>
      <c r="AAY17" s="44"/>
      <c r="AAZ17" s="44"/>
      <c r="ABA17" s="44"/>
      <c r="ABB17" s="44"/>
      <c r="ABC17" s="44"/>
      <c r="ABD17" s="44"/>
      <c r="ABE17" s="44"/>
      <c r="ABF17" s="44"/>
      <c r="ABG17" s="44"/>
      <c r="ABH17" s="44"/>
      <c r="ABI17" s="44"/>
      <c r="ABJ17" s="44"/>
      <c r="ABK17" s="44"/>
      <c r="ABL17" s="44"/>
      <c r="ABM17" s="44"/>
      <c r="ABN17" s="44"/>
      <c r="ABO17" s="44"/>
      <c r="ABP17" s="44"/>
      <c r="ABQ17" s="44"/>
      <c r="ABR17" s="44"/>
      <c r="ABS17" s="44"/>
      <c r="ABT17" s="44"/>
      <c r="ABU17" s="44"/>
      <c r="ABV17" s="44"/>
      <c r="ABW17" s="44"/>
      <c r="ABX17" s="44"/>
      <c r="ABY17" s="44"/>
      <c r="ABZ17" s="44"/>
      <c r="ACA17" s="44"/>
      <c r="ACB17" s="44"/>
      <c r="ACC17" s="44"/>
      <c r="ACD17" s="44"/>
      <c r="ACE17" s="44"/>
      <c r="ACF17" s="44"/>
      <c r="ACG17" s="44"/>
      <c r="ACH17" s="44"/>
      <c r="ACI17" s="44"/>
      <c r="ACJ17" s="44"/>
      <c r="ACK17" s="44"/>
      <c r="ACL17" s="44"/>
      <c r="ACM17" s="44"/>
      <c r="ACN17" s="44"/>
      <c r="ACO17" s="44"/>
      <c r="ACP17" s="44"/>
      <c r="ACQ17" s="44"/>
      <c r="ACR17" s="44"/>
      <c r="ACS17" s="44"/>
      <c r="ACT17" s="44"/>
      <c r="ACU17" s="44"/>
      <c r="ACV17" s="44"/>
      <c r="ACW17" s="44"/>
      <c r="ACX17" s="44"/>
      <c r="ACY17" s="44"/>
      <c r="ACZ17" s="44"/>
      <c r="ADA17" s="44"/>
      <c r="ADB17" s="44"/>
      <c r="ADC17" s="44"/>
      <c r="ADD17" s="44"/>
      <c r="ADE17" s="44"/>
      <c r="ADF17" s="44"/>
      <c r="ADG17" s="44"/>
      <c r="ADH17" s="44"/>
      <c r="ADI17" s="44"/>
      <c r="ADJ17" s="44"/>
      <c r="ADK17" s="44"/>
      <c r="ADL17" s="44"/>
      <c r="ADM17" s="44"/>
      <c r="ADN17" s="44"/>
      <c r="ADO17" s="44"/>
      <c r="ADP17" s="44"/>
      <c r="ADQ17" s="44"/>
      <c r="ADR17" s="44"/>
      <c r="ADS17" s="44"/>
      <c r="ADT17" s="44"/>
      <c r="ADU17" s="44"/>
      <c r="ADV17" s="44"/>
      <c r="ADW17" s="44"/>
      <c r="ADX17" s="44"/>
      <c r="ADY17" s="44"/>
      <c r="ADZ17" s="44"/>
      <c r="AEA17" s="44"/>
      <c r="AEB17" s="44"/>
      <c r="AEC17" s="44"/>
      <c r="AED17" s="44"/>
      <c r="AEE17" s="44"/>
      <c r="AEF17" s="44"/>
      <c r="AEG17" s="44"/>
      <c r="AEH17" s="44"/>
      <c r="AEI17" s="44"/>
      <c r="AEJ17" s="44"/>
      <c r="AEK17" s="44"/>
      <c r="AEL17" s="44"/>
      <c r="AEM17" s="44"/>
      <c r="AEN17" s="44"/>
      <c r="AEO17" s="44"/>
      <c r="AEP17" s="44"/>
      <c r="AEQ17" s="44"/>
      <c r="AER17" s="44"/>
      <c r="AES17" s="44"/>
      <c r="AET17" s="44"/>
      <c r="AEU17" s="44"/>
      <c r="AEV17" s="44"/>
      <c r="AEW17" s="44"/>
      <c r="AEX17" s="44"/>
      <c r="AEY17" s="44"/>
      <c r="AEZ17" s="44"/>
      <c r="AFA17" s="44"/>
      <c r="AFB17" s="44"/>
      <c r="AFC17" s="44"/>
      <c r="AFD17" s="44"/>
      <c r="AFE17" s="44"/>
      <c r="AFF17" s="44"/>
      <c r="AFG17" s="44"/>
      <c r="AFH17" s="44"/>
      <c r="AFI17" s="44"/>
      <c r="AFJ17" s="44"/>
      <c r="AFK17" s="44"/>
      <c r="AFL17" s="44"/>
      <c r="AFM17" s="44"/>
      <c r="AFN17" s="44"/>
      <c r="AFO17" s="44"/>
      <c r="AFP17" s="44"/>
      <c r="AFQ17" s="44"/>
      <c r="AFR17" s="44"/>
      <c r="AFS17" s="44"/>
      <c r="AFT17" s="44"/>
      <c r="AFU17" s="44"/>
      <c r="AFV17" s="44"/>
      <c r="AFW17" s="44"/>
      <c r="AFX17" s="44"/>
      <c r="AFY17" s="44"/>
      <c r="AFZ17" s="44"/>
      <c r="AGA17" s="44"/>
      <c r="AGB17" s="44"/>
      <c r="AGC17" s="44"/>
      <c r="AGD17" s="44"/>
      <c r="AGE17" s="44"/>
      <c r="AGF17" s="44"/>
      <c r="AGG17" s="44"/>
      <c r="AGH17" s="44"/>
      <c r="AGI17" s="44"/>
      <c r="AGJ17" s="44"/>
      <c r="AGK17" s="44"/>
      <c r="AGL17" s="44"/>
      <c r="AGM17" s="44"/>
      <c r="AGN17" s="44"/>
      <c r="AGO17" s="44"/>
      <c r="AGP17" s="44"/>
      <c r="AGQ17" s="44"/>
      <c r="AGR17" s="44"/>
      <c r="AGS17" s="44"/>
      <c r="AGT17" s="44"/>
      <c r="AGU17" s="44"/>
      <c r="AGV17" s="44"/>
      <c r="AGW17" s="44"/>
      <c r="AGX17" s="44"/>
      <c r="AGY17" s="44"/>
      <c r="AGZ17" s="44"/>
      <c r="AHA17" s="44"/>
      <c r="AHB17" s="44"/>
      <c r="AHC17" s="44"/>
      <c r="AHD17" s="44"/>
      <c r="AHE17" s="44"/>
      <c r="AHF17" s="44"/>
      <c r="AHG17" s="44"/>
      <c r="AHH17" s="44"/>
      <c r="AHI17" s="44"/>
      <c r="AHJ17" s="44"/>
      <c r="AHK17" s="44"/>
      <c r="AHL17" s="44"/>
      <c r="AHM17" s="44"/>
      <c r="AHN17" s="44"/>
      <c r="AHO17" s="44"/>
      <c r="AHP17" s="44"/>
      <c r="AHQ17" s="44"/>
      <c r="AHR17" s="44"/>
      <c r="AHS17" s="44"/>
      <c r="AHT17" s="44"/>
      <c r="AHU17" s="44"/>
      <c r="AHV17" s="44"/>
      <c r="AHW17" s="44"/>
      <c r="AHX17" s="44"/>
      <c r="AHY17" s="44"/>
      <c r="AHZ17" s="44"/>
      <c r="AIA17" s="44"/>
      <c r="AIB17" s="44"/>
      <c r="AIC17" s="44"/>
      <c r="AID17" s="44"/>
      <c r="AIE17" s="44"/>
      <c r="AIF17" s="44"/>
      <c r="AIG17" s="44"/>
      <c r="AIH17" s="44"/>
      <c r="AII17" s="44"/>
      <c r="AIJ17" s="44"/>
      <c r="AIK17" s="44"/>
      <c r="AIL17" s="44"/>
      <c r="AIM17" s="44"/>
      <c r="AIN17" s="44"/>
      <c r="AIO17" s="44"/>
      <c r="AIP17" s="44"/>
      <c r="AIQ17" s="44"/>
      <c r="AIR17" s="44"/>
      <c r="AIS17" s="44"/>
      <c r="AIT17" s="44"/>
      <c r="AIU17" s="44"/>
      <c r="AIV17" s="44"/>
      <c r="AIW17" s="44"/>
      <c r="AIX17" s="44"/>
      <c r="AIY17" s="44"/>
      <c r="AIZ17" s="44"/>
      <c r="AJA17" s="44"/>
      <c r="AJB17" s="44"/>
      <c r="AJC17" s="44"/>
      <c r="AJD17" s="44"/>
      <c r="AJE17" s="44"/>
      <c r="AJF17" s="44"/>
      <c r="AJG17" s="44"/>
      <c r="AJH17" s="44"/>
      <c r="AJI17" s="44"/>
      <c r="AJJ17" s="44"/>
      <c r="AJK17" s="44"/>
      <c r="AJL17" s="44"/>
      <c r="AJM17" s="44"/>
      <c r="AJN17" s="44"/>
      <c r="AJO17" s="44"/>
      <c r="AJP17" s="44"/>
      <c r="AJQ17" s="44"/>
      <c r="AJR17" s="44"/>
      <c r="AJS17" s="44"/>
      <c r="AJT17" s="44"/>
      <c r="AJU17" s="44"/>
      <c r="AJV17" s="44"/>
      <c r="AJW17" s="44"/>
      <c r="AJX17" s="44"/>
      <c r="AJY17" s="44"/>
      <c r="AJZ17" s="44"/>
      <c r="AKA17" s="44"/>
      <c r="AKB17" s="44"/>
      <c r="AKC17" s="44"/>
      <c r="AKD17" s="44"/>
      <c r="AKE17" s="44"/>
      <c r="AKF17" s="44"/>
      <c r="AKG17" s="44"/>
      <c r="AKH17" s="44"/>
      <c r="AKI17" s="44"/>
      <c r="AKJ17" s="44"/>
      <c r="AKK17" s="44"/>
      <c r="AKL17" s="44"/>
      <c r="AKM17" s="44"/>
      <c r="AKN17" s="44"/>
      <c r="AKO17" s="44"/>
      <c r="AKP17" s="44"/>
      <c r="AKQ17" s="44"/>
      <c r="AKR17" s="44"/>
      <c r="AKS17" s="44"/>
      <c r="AKT17" s="44"/>
      <c r="AKU17" s="44"/>
      <c r="AKV17" s="44"/>
      <c r="AKW17" s="44"/>
      <c r="AKX17" s="44"/>
      <c r="AKY17" s="44"/>
      <c r="AKZ17" s="44"/>
      <c r="ALA17" s="44"/>
      <c r="ALB17" s="44"/>
      <c r="ALC17" s="44"/>
      <c r="ALD17" s="44"/>
      <c r="ALE17" s="44"/>
      <c r="ALF17" s="44"/>
      <c r="ALG17" s="44"/>
      <c r="ALH17" s="44"/>
      <c r="ALI17" s="44"/>
      <c r="ALJ17" s="44"/>
      <c r="ALK17" s="44"/>
      <c r="ALL17" s="44"/>
      <c r="ALM17" s="44"/>
      <c r="ALN17" s="44"/>
      <c r="ALO17" s="44"/>
      <c r="ALP17" s="44"/>
      <c r="ALQ17" s="44"/>
      <c r="ALR17" s="44"/>
      <c r="ALS17" s="44"/>
      <c r="ALT17" s="44"/>
      <c r="ALU17" s="44"/>
      <c r="ALV17" s="44"/>
      <c r="ALW17" s="44"/>
      <c r="ALX17" s="44"/>
      <c r="ALY17" s="44"/>
      <c r="ALZ17" s="44"/>
      <c r="AMA17" s="44"/>
      <c r="AMB17" s="44"/>
      <c r="AMC17" s="44"/>
      <c r="AMD17" s="44"/>
      <c r="AME17" s="44"/>
      <c r="AMF17" s="44"/>
      <c r="AMG17" s="44"/>
      <c r="AMH17" s="44"/>
      <c r="AMI17" s="44"/>
      <c r="AMJ17" s="44"/>
      <c r="AMK17" s="44"/>
      <c r="AML17" s="44"/>
      <c r="AMM17" s="44"/>
      <c r="AMN17" s="44"/>
      <c r="AMO17" s="44"/>
      <c r="AMP17" s="44"/>
      <c r="AMQ17" s="44"/>
      <c r="AMR17" s="44"/>
      <c r="AMS17" s="44"/>
      <c r="AMT17" s="44"/>
      <c r="AMU17" s="44"/>
      <c r="AMV17" s="44"/>
      <c r="AMW17" s="44"/>
      <c r="AMX17" s="44"/>
      <c r="AMY17" s="44"/>
      <c r="AMZ17" s="44"/>
      <c r="ANA17" s="44"/>
      <c r="ANB17" s="44"/>
      <c r="ANC17" s="44"/>
      <c r="AND17" s="44"/>
      <c r="ANE17" s="44"/>
      <c r="ANF17" s="44"/>
      <c r="ANG17" s="44"/>
      <c r="ANH17" s="44"/>
      <c r="ANI17" s="44"/>
      <c r="ANJ17" s="44"/>
      <c r="ANK17" s="44"/>
      <c r="ANL17" s="44"/>
      <c r="ANM17" s="44"/>
      <c r="ANN17" s="44"/>
      <c r="ANO17" s="44"/>
      <c r="ANP17" s="44"/>
      <c r="ANQ17" s="44"/>
      <c r="ANR17" s="44"/>
      <c r="ANS17" s="44"/>
      <c r="ANT17" s="44"/>
      <c r="ANU17" s="44"/>
      <c r="ANV17" s="44"/>
      <c r="ANW17" s="44"/>
      <c r="ANX17" s="44"/>
      <c r="ANY17" s="44"/>
      <c r="ANZ17" s="44"/>
      <c r="AOA17" s="44"/>
      <c r="AOB17" s="44"/>
      <c r="AOC17" s="44"/>
      <c r="AOD17" s="44"/>
      <c r="AOE17" s="44"/>
      <c r="AOF17" s="44"/>
      <c r="AOG17" s="44"/>
      <c r="AOH17" s="44"/>
      <c r="AOI17" s="44"/>
      <c r="AOJ17" s="44"/>
      <c r="AOK17" s="44"/>
      <c r="AOL17" s="44"/>
      <c r="AOM17" s="44"/>
      <c r="AON17" s="44"/>
      <c r="AOO17" s="44"/>
      <c r="AOP17" s="44"/>
      <c r="AOQ17" s="44"/>
      <c r="AOR17" s="44"/>
      <c r="AOS17" s="44"/>
      <c r="AOT17" s="44"/>
      <c r="AOU17" s="44"/>
      <c r="AOV17" s="44"/>
      <c r="AOW17" s="44"/>
      <c r="AOX17" s="44"/>
      <c r="AOY17" s="44"/>
      <c r="AOZ17" s="44"/>
      <c r="APA17" s="44"/>
      <c r="APB17" s="44"/>
      <c r="APC17" s="44"/>
      <c r="APD17" s="44"/>
      <c r="APE17" s="44"/>
      <c r="APF17" s="44"/>
      <c r="APG17" s="44"/>
      <c r="APH17" s="44"/>
      <c r="API17" s="44"/>
      <c r="APJ17" s="44"/>
      <c r="APK17" s="44"/>
      <c r="APL17" s="44"/>
      <c r="APM17" s="44"/>
      <c r="APN17" s="44"/>
      <c r="APO17" s="44"/>
      <c r="APP17" s="44"/>
      <c r="APQ17" s="44"/>
      <c r="APR17" s="44"/>
      <c r="APS17" s="44"/>
      <c r="APT17" s="44"/>
      <c r="APU17" s="44"/>
      <c r="APV17" s="44"/>
      <c r="APW17" s="44"/>
      <c r="APX17" s="44"/>
      <c r="APY17" s="44"/>
      <c r="APZ17" s="44"/>
      <c r="AQA17" s="44"/>
      <c r="AQB17" s="44"/>
      <c r="AQC17" s="44"/>
      <c r="AQD17" s="44"/>
      <c r="AQE17" s="44"/>
      <c r="AQF17" s="44"/>
      <c r="AQG17" s="44"/>
      <c r="AQH17" s="44"/>
      <c r="AQI17" s="44"/>
      <c r="AQJ17" s="44"/>
      <c r="AQK17" s="44"/>
      <c r="AQL17" s="44"/>
      <c r="AQM17" s="44"/>
      <c r="AQN17" s="44"/>
      <c r="AQO17" s="44"/>
      <c r="AQP17" s="44"/>
      <c r="AQQ17" s="44"/>
      <c r="AQR17" s="44"/>
      <c r="AQS17" s="44"/>
      <c r="AQT17" s="44"/>
      <c r="AQU17" s="44"/>
      <c r="AQV17" s="44"/>
      <c r="AQW17" s="44"/>
      <c r="AQX17" s="44"/>
      <c r="AQY17" s="44"/>
      <c r="AQZ17" s="44"/>
      <c r="ARA17" s="44"/>
      <c r="ARB17" s="44"/>
      <c r="ARC17" s="44"/>
      <c r="ARD17" s="44"/>
      <c r="ARE17" s="44"/>
      <c r="ARF17" s="44"/>
      <c r="ARG17" s="44"/>
      <c r="ARH17" s="44"/>
      <c r="ARI17" s="44"/>
      <c r="ARJ17" s="44"/>
      <c r="ARK17" s="44"/>
      <c r="ARL17" s="44"/>
      <c r="ARM17" s="44"/>
      <c r="ARN17" s="44"/>
      <c r="ARO17" s="44"/>
      <c r="ARP17" s="44"/>
      <c r="ARQ17" s="44"/>
      <c r="ARR17" s="44"/>
      <c r="ARS17" s="44"/>
      <c r="ART17" s="44"/>
      <c r="ARU17" s="44"/>
      <c r="ARV17" s="44"/>
      <c r="ARW17" s="44"/>
      <c r="ARX17" s="44"/>
      <c r="ARY17" s="44"/>
      <c r="ARZ17" s="44"/>
      <c r="ASA17" s="44"/>
      <c r="ASB17" s="44"/>
      <c r="ASC17" s="44"/>
      <c r="ASD17" s="44"/>
      <c r="ASE17" s="44"/>
      <c r="ASF17" s="44"/>
      <c r="ASG17" s="44"/>
      <c r="ASH17" s="44"/>
      <c r="ASI17" s="44"/>
      <c r="ASJ17" s="44"/>
      <c r="ASK17" s="44"/>
      <c r="ASL17" s="44"/>
      <c r="ASM17" s="44"/>
      <c r="ASN17" s="44"/>
      <c r="ASO17" s="44"/>
      <c r="ASP17" s="44"/>
      <c r="ASQ17" s="44"/>
      <c r="ASR17" s="44"/>
      <c r="ASS17" s="44"/>
      <c r="AST17" s="44"/>
      <c r="ASU17" s="44"/>
      <c r="ASV17" s="44"/>
      <c r="ASW17" s="44"/>
      <c r="ASX17" s="44"/>
      <c r="ASY17" s="44"/>
      <c r="ASZ17" s="44"/>
      <c r="ATA17" s="44"/>
      <c r="ATB17" s="44"/>
      <c r="ATC17" s="44"/>
      <c r="ATD17" s="44"/>
      <c r="ATE17" s="44"/>
      <c r="ATF17" s="44"/>
      <c r="ATG17" s="44"/>
      <c r="ATH17" s="44"/>
      <c r="ATI17" s="44"/>
      <c r="ATJ17" s="44"/>
      <c r="ATK17" s="44"/>
      <c r="ATL17" s="44"/>
      <c r="ATM17" s="44"/>
      <c r="ATN17" s="44"/>
      <c r="ATO17" s="44"/>
      <c r="ATP17" s="44"/>
      <c r="ATQ17" s="44"/>
      <c r="ATR17" s="44"/>
      <c r="ATS17" s="44"/>
      <c r="ATT17" s="44"/>
      <c r="ATU17" s="44"/>
      <c r="ATV17" s="44"/>
      <c r="ATW17" s="44"/>
      <c r="ATX17" s="44"/>
      <c r="ATY17" s="44"/>
      <c r="ATZ17" s="44"/>
      <c r="AUA17" s="44"/>
      <c r="AUB17" s="44"/>
      <c r="AUC17" s="44"/>
      <c r="AUD17" s="44"/>
      <c r="AUE17" s="44"/>
      <c r="AUF17" s="44"/>
      <c r="AUG17" s="44"/>
      <c r="AUH17" s="44"/>
      <c r="AUI17" s="44"/>
      <c r="AUJ17" s="44"/>
      <c r="AUK17" s="44"/>
    </row>
    <row r="18" spans="1:1233" x14ac:dyDescent="0.2">
      <c r="A18" s="41" t="s">
        <v>260</v>
      </c>
      <c r="C18" s="41" t="s">
        <v>11</v>
      </c>
      <c r="D18" s="78" t="s">
        <v>81</v>
      </c>
      <c r="E18" s="77">
        <v>45905</v>
      </c>
      <c r="F18" s="45">
        <v>840.7</v>
      </c>
      <c r="G18" s="45">
        <v>837.4</v>
      </c>
      <c r="H18" s="45">
        <v>833</v>
      </c>
      <c r="I18" s="45">
        <v>836.6</v>
      </c>
      <c r="J18" s="45">
        <v>844</v>
      </c>
      <c r="K18" s="45">
        <v>853.1</v>
      </c>
      <c r="L18" s="45">
        <v>859.7</v>
      </c>
      <c r="M18" s="45">
        <v>858.7</v>
      </c>
      <c r="N18" s="45">
        <v>854.5</v>
      </c>
      <c r="O18" s="45">
        <v>846.4</v>
      </c>
      <c r="P18" s="45">
        <v>844.5</v>
      </c>
      <c r="Q18" s="45">
        <v>850.6</v>
      </c>
      <c r="R18" s="45">
        <v>857.4</v>
      </c>
      <c r="S18" s="45">
        <v>859.1</v>
      </c>
      <c r="T18" s="45">
        <v>854.8</v>
      </c>
      <c r="U18" s="45">
        <v>855.3</v>
      </c>
      <c r="V18" s="45">
        <v>860.2</v>
      </c>
      <c r="W18" s="45">
        <v>861.6</v>
      </c>
      <c r="X18" s="45">
        <v>859.5</v>
      </c>
      <c r="Y18" s="45">
        <v>856.7</v>
      </c>
      <c r="Z18" s="45">
        <v>858.8</v>
      </c>
      <c r="AA18" s="45">
        <v>860.3</v>
      </c>
      <c r="AB18" s="45">
        <v>863.8</v>
      </c>
      <c r="AC18" s="45">
        <v>862.9</v>
      </c>
      <c r="AD18" s="45">
        <v>862.2</v>
      </c>
      <c r="AE18" s="45">
        <v>860.7</v>
      </c>
      <c r="AF18" s="45">
        <v>859.5</v>
      </c>
      <c r="AG18" s="45">
        <v>871.9</v>
      </c>
      <c r="AH18" s="45">
        <v>885.4</v>
      </c>
      <c r="AI18" s="45">
        <v>898.8</v>
      </c>
      <c r="AJ18" s="45">
        <v>904.7</v>
      </c>
      <c r="AK18" s="45">
        <v>897.6</v>
      </c>
      <c r="AL18" s="45">
        <v>896.3</v>
      </c>
      <c r="AM18" s="45">
        <v>890.5</v>
      </c>
      <c r="AN18" s="45">
        <v>892.4</v>
      </c>
      <c r="AO18" s="45">
        <v>888.4</v>
      </c>
      <c r="AP18" s="45">
        <v>877.9</v>
      </c>
      <c r="AQ18" s="45">
        <v>865.5</v>
      </c>
      <c r="AR18" s="45">
        <v>842.2</v>
      </c>
      <c r="AS18" s="45">
        <v>801.5</v>
      </c>
      <c r="AT18" s="45">
        <v>772.3</v>
      </c>
      <c r="AU18" s="45">
        <v>768.7</v>
      </c>
      <c r="AV18" s="45">
        <v>801.2</v>
      </c>
      <c r="AW18" s="45">
        <v>826.6</v>
      </c>
      <c r="AX18" s="45">
        <v>846.6</v>
      </c>
      <c r="AY18" s="45">
        <v>859.4</v>
      </c>
      <c r="AZ18" s="45">
        <v>870</v>
      </c>
      <c r="BA18" s="45">
        <v>865.6</v>
      </c>
      <c r="BB18" s="45">
        <v>854.1</v>
      </c>
      <c r="BC18" s="45">
        <v>841.7</v>
      </c>
      <c r="BD18" s="45">
        <v>837.6</v>
      </c>
      <c r="BE18" s="45">
        <v>838.5</v>
      </c>
      <c r="BF18" s="45">
        <v>845</v>
      </c>
      <c r="BG18" s="45">
        <v>850.2</v>
      </c>
      <c r="BH18" s="45">
        <v>855.2</v>
      </c>
      <c r="BI18" s="45">
        <v>862.5</v>
      </c>
      <c r="BJ18" s="45">
        <v>875.1</v>
      </c>
      <c r="BK18" s="45">
        <v>889.2</v>
      </c>
      <c r="BL18" s="45">
        <v>887.1</v>
      </c>
      <c r="BM18" s="45">
        <v>887.6</v>
      </c>
      <c r="BN18" s="45">
        <v>879.4</v>
      </c>
      <c r="BO18" s="45">
        <v>887.6</v>
      </c>
      <c r="BP18" s="45">
        <v>888.2</v>
      </c>
      <c r="BQ18" s="45">
        <v>899.3</v>
      </c>
      <c r="BR18" s="45">
        <v>910.5</v>
      </c>
      <c r="BS18" s="45">
        <v>930.7</v>
      </c>
      <c r="BT18" s="45">
        <v>950.2</v>
      </c>
      <c r="BU18" s="45">
        <v>958.4</v>
      </c>
      <c r="BV18" s="45">
        <v>956.2</v>
      </c>
      <c r="BW18" s="45">
        <v>951.1</v>
      </c>
      <c r="BX18" s="45">
        <v>947.4</v>
      </c>
      <c r="BY18" s="45">
        <v>938.4</v>
      </c>
      <c r="BZ18" s="45">
        <v>923.4</v>
      </c>
      <c r="CA18" s="45">
        <v>915.7</v>
      </c>
      <c r="CB18" s="45">
        <v>918.5</v>
      </c>
      <c r="CC18" s="45">
        <v>934.8</v>
      </c>
      <c r="CD18" s="45">
        <v>949.9</v>
      </c>
      <c r="CE18" s="45">
        <v>969.5</v>
      </c>
      <c r="CF18" s="45">
        <v>981.5</v>
      </c>
      <c r="CG18" s="45">
        <v>994.9</v>
      </c>
      <c r="CH18" s="45">
        <v>988.9</v>
      </c>
      <c r="CI18" s="45">
        <v>982.1</v>
      </c>
      <c r="CJ18" s="45">
        <v>973.5</v>
      </c>
      <c r="CK18" s="45">
        <v>974.5</v>
      </c>
      <c r="CL18" s="45">
        <v>978.6</v>
      </c>
      <c r="CM18" s="45">
        <v>973.6</v>
      </c>
      <c r="CN18" s="45">
        <v>980.7</v>
      </c>
      <c r="CO18" s="45">
        <v>987.2</v>
      </c>
      <c r="CP18" s="45">
        <v>1002</v>
      </c>
      <c r="CQ18" s="45">
        <v>1010.2</v>
      </c>
      <c r="CR18" s="45">
        <v>1014.7</v>
      </c>
      <c r="CS18" s="45">
        <v>1023.5</v>
      </c>
      <c r="CT18" s="45">
        <v>1020.4</v>
      </c>
      <c r="CU18" s="45">
        <v>1020</v>
      </c>
      <c r="CV18" s="45">
        <v>1013</v>
      </c>
      <c r="CW18" s="45">
        <v>1025.8</v>
      </c>
      <c r="CX18" s="45">
        <v>1031.3</v>
      </c>
      <c r="CY18" s="45">
        <v>1036.8</v>
      </c>
      <c r="CZ18" s="45">
        <v>1023</v>
      </c>
      <c r="DA18" s="45">
        <v>1021.6</v>
      </c>
      <c r="DB18" s="45">
        <v>1034</v>
      </c>
      <c r="DC18" s="45">
        <v>1059.0999999999999</v>
      </c>
      <c r="DD18" s="45">
        <v>1069.2</v>
      </c>
      <c r="DE18" s="45">
        <v>1065.0999999999999</v>
      </c>
      <c r="DF18" s="44"/>
      <c r="DG18" s="44"/>
      <c r="DH18" s="44"/>
      <c r="DI18" s="44"/>
      <c r="DJ18" s="44"/>
      <c r="DK18" s="44"/>
      <c r="DL18" s="44"/>
      <c r="DM18" s="44"/>
      <c r="DN18" s="44"/>
      <c r="DO18" s="44"/>
      <c r="DP18" s="44"/>
      <c r="DQ18" s="44"/>
      <c r="DR18" s="44"/>
      <c r="DS18" s="44"/>
      <c r="DT18" s="44"/>
      <c r="DU18" s="44"/>
      <c r="DV18" s="44"/>
      <c r="DW18" s="44"/>
      <c r="DX18" s="44"/>
      <c r="DY18" s="44"/>
      <c r="DZ18" s="44"/>
      <c r="EA18" s="44"/>
      <c r="EB18" s="44"/>
      <c r="EC18" s="44"/>
      <c r="ED18" s="44"/>
      <c r="EE18" s="44"/>
      <c r="EF18" s="44"/>
      <c r="EG18" s="44"/>
      <c r="EH18" s="44"/>
      <c r="EI18" s="44"/>
      <c r="EJ18" s="44"/>
      <c r="EK18" s="44"/>
      <c r="EL18" s="44"/>
      <c r="EM18" s="44"/>
      <c r="EN18" s="44"/>
      <c r="EO18" s="44"/>
      <c r="EP18" s="44"/>
      <c r="EQ18" s="44"/>
      <c r="ER18" s="44"/>
      <c r="ES18" s="44"/>
      <c r="ET18" s="44"/>
      <c r="EU18" s="44"/>
      <c r="EV18" s="44"/>
      <c r="EW18" s="44"/>
      <c r="EX18" s="44"/>
      <c r="EY18" s="44"/>
      <c r="EZ18" s="44"/>
      <c r="FA18" s="44"/>
      <c r="FB18" s="44"/>
      <c r="FC18" s="44"/>
      <c r="FD18" s="44"/>
      <c r="FE18" s="44"/>
      <c r="FF18" s="44"/>
      <c r="FG18" s="44"/>
      <c r="FH18" s="44"/>
      <c r="FI18" s="44"/>
      <c r="FJ18" s="44"/>
      <c r="FK18" s="44"/>
      <c r="FL18" s="44"/>
      <c r="FM18" s="44"/>
      <c r="FN18" s="44"/>
      <c r="FO18" s="44"/>
      <c r="FP18" s="44"/>
      <c r="FQ18" s="44"/>
      <c r="FR18" s="44"/>
      <c r="FS18" s="44"/>
      <c r="FT18" s="44"/>
      <c r="FU18" s="44"/>
      <c r="FV18" s="44"/>
      <c r="FW18" s="44"/>
      <c r="FX18" s="44"/>
      <c r="FY18" s="44"/>
      <c r="FZ18" s="44"/>
      <c r="GA18" s="44"/>
      <c r="GB18" s="44"/>
      <c r="GC18" s="44"/>
      <c r="GD18" s="44"/>
      <c r="GE18" s="44"/>
      <c r="GF18" s="44"/>
      <c r="GG18" s="44"/>
      <c r="GH18" s="44"/>
      <c r="GI18" s="44"/>
      <c r="GJ18" s="44"/>
      <c r="GK18" s="44"/>
      <c r="GL18" s="44"/>
      <c r="GM18" s="44"/>
      <c r="GN18" s="44"/>
      <c r="GO18" s="44"/>
      <c r="GP18" s="44"/>
      <c r="GQ18" s="44"/>
      <c r="GR18" s="44"/>
      <c r="GS18" s="44"/>
      <c r="GT18" s="44"/>
      <c r="GU18" s="44"/>
      <c r="GV18" s="44"/>
      <c r="GW18" s="44"/>
      <c r="GX18" s="44"/>
      <c r="GY18" s="44"/>
      <c r="GZ18" s="44"/>
      <c r="HA18" s="44"/>
      <c r="HB18" s="44"/>
      <c r="HC18" s="44"/>
      <c r="HD18" s="44"/>
      <c r="HE18" s="44"/>
      <c r="HF18" s="44"/>
      <c r="HG18" s="44"/>
      <c r="HH18" s="44"/>
      <c r="HI18" s="44"/>
      <c r="HJ18" s="44"/>
      <c r="HK18" s="44"/>
      <c r="HL18" s="44"/>
      <c r="HM18" s="44"/>
      <c r="HN18" s="44"/>
      <c r="HO18" s="44"/>
      <c r="HP18" s="44"/>
      <c r="HQ18" s="44"/>
      <c r="HR18" s="44"/>
      <c r="HS18" s="44"/>
      <c r="HT18" s="44"/>
      <c r="HU18" s="44"/>
      <c r="HV18" s="44"/>
      <c r="HW18" s="44"/>
      <c r="HX18" s="44"/>
      <c r="HY18" s="44"/>
      <c r="HZ18" s="44"/>
      <c r="IA18" s="44"/>
      <c r="IB18" s="44"/>
      <c r="IC18" s="44"/>
      <c r="ID18" s="44"/>
      <c r="IE18" s="44"/>
      <c r="IF18" s="44"/>
      <c r="IG18" s="44"/>
      <c r="IH18" s="44"/>
      <c r="II18" s="44"/>
      <c r="IJ18" s="44"/>
      <c r="IK18" s="44"/>
      <c r="IL18" s="44"/>
      <c r="IM18" s="44"/>
      <c r="IN18" s="44"/>
      <c r="IO18" s="44"/>
      <c r="IP18" s="44"/>
      <c r="IQ18" s="44"/>
      <c r="IR18" s="44"/>
      <c r="IS18" s="44"/>
      <c r="IT18" s="44"/>
      <c r="IU18" s="44"/>
      <c r="IV18" s="44"/>
      <c r="IW18" s="44"/>
      <c r="IX18" s="44"/>
      <c r="IY18" s="44"/>
      <c r="IZ18" s="44"/>
      <c r="JA18" s="44"/>
      <c r="JB18" s="44"/>
      <c r="JC18" s="44"/>
      <c r="JD18" s="44"/>
      <c r="JE18" s="44"/>
      <c r="JF18" s="44"/>
      <c r="JG18" s="44"/>
      <c r="JH18" s="44"/>
      <c r="JI18" s="44"/>
      <c r="JJ18" s="44"/>
      <c r="JK18" s="44"/>
      <c r="JL18" s="44"/>
      <c r="JM18" s="44"/>
      <c r="JN18" s="44"/>
      <c r="JO18" s="44"/>
      <c r="JP18" s="44"/>
      <c r="JQ18" s="44"/>
      <c r="JR18" s="44"/>
      <c r="JS18" s="44"/>
      <c r="JT18" s="44"/>
      <c r="JU18" s="44"/>
      <c r="JV18" s="44"/>
      <c r="JW18" s="44"/>
      <c r="JX18" s="44"/>
      <c r="JY18" s="44"/>
      <c r="JZ18" s="44"/>
      <c r="KA18" s="44"/>
      <c r="KB18" s="44"/>
      <c r="KC18" s="44"/>
      <c r="KD18" s="44"/>
      <c r="KE18" s="44"/>
      <c r="KF18" s="44"/>
      <c r="KG18" s="44"/>
      <c r="KH18" s="44"/>
      <c r="KI18" s="44"/>
      <c r="KJ18" s="44"/>
      <c r="KK18" s="44"/>
      <c r="KL18" s="44"/>
      <c r="KM18" s="44"/>
      <c r="KN18" s="44"/>
      <c r="KO18" s="44"/>
      <c r="KP18" s="44"/>
      <c r="KQ18" s="44"/>
      <c r="KR18" s="44"/>
      <c r="KS18" s="44"/>
      <c r="KT18" s="44"/>
      <c r="KU18" s="44"/>
      <c r="KV18" s="44"/>
      <c r="KW18" s="44"/>
      <c r="KX18" s="44"/>
      <c r="KY18" s="44"/>
      <c r="KZ18" s="44"/>
      <c r="LA18" s="44"/>
      <c r="LB18" s="44"/>
      <c r="LC18" s="44"/>
      <c r="LD18" s="44"/>
      <c r="LE18" s="44"/>
      <c r="LF18" s="44"/>
      <c r="LG18" s="44"/>
      <c r="LH18" s="44"/>
      <c r="LI18" s="44"/>
      <c r="LJ18" s="44"/>
      <c r="LK18" s="44"/>
      <c r="LL18" s="44"/>
      <c r="LM18" s="44"/>
      <c r="LN18" s="44"/>
      <c r="LO18" s="44"/>
      <c r="LP18" s="44"/>
      <c r="LQ18" s="44"/>
      <c r="LR18" s="44"/>
      <c r="LS18" s="44"/>
      <c r="LT18" s="44"/>
      <c r="LU18" s="44"/>
      <c r="LV18" s="44"/>
      <c r="LW18" s="44"/>
      <c r="LX18" s="44"/>
      <c r="LY18" s="44"/>
      <c r="LZ18" s="44"/>
      <c r="MA18" s="44"/>
      <c r="MB18" s="44"/>
      <c r="MC18" s="44"/>
      <c r="MD18" s="44"/>
      <c r="ME18" s="44"/>
      <c r="MF18" s="44"/>
      <c r="MG18" s="44"/>
      <c r="MH18" s="44"/>
      <c r="MI18" s="44"/>
      <c r="MJ18" s="44"/>
      <c r="MK18" s="44"/>
      <c r="ML18" s="44"/>
      <c r="MM18" s="44"/>
      <c r="MN18" s="44"/>
      <c r="MO18" s="44"/>
      <c r="MP18" s="44"/>
      <c r="MQ18" s="44"/>
      <c r="MR18" s="44"/>
      <c r="MS18" s="44"/>
      <c r="MT18" s="44"/>
      <c r="MU18" s="44"/>
      <c r="MV18" s="44"/>
      <c r="MW18" s="44"/>
      <c r="MX18" s="44"/>
      <c r="MY18" s="44"/>
      <c r="MZ18" s="44"/>
      <c r="NA18" s="44"/>
      <c r="NB18" s="44"/>
      <c r="NC18" s="44"/>
      <c r="ND18" s="44"/>
      <c r="NE18" s="44"/>
      <c r="NF18" s="44"/>
      <c r="NG18" s="44"/>
      <c r="NH18" s="44"/>
      <c r="NI18" s="44"/>
      <c r="NJ18" s="44"/>
      <c r="NK18" s="44"/>
      <c r="NL18" s="44"/>
      <c r="NM18" s="44"/>
      <c r="NN18" s="44"/>
      <c r="NO18" s="44"/>
      <c r="NP18" s="44"/>
      <c r="NQ18" s="44"/>
      <c r="NR18" s="44"/>
      <c r="NS18" s="44"/>
      <c r="NT18" s="44"/>
      <c r="NU18" s="44"/>
      <c r="NV18" s="44"/>
      <c r="NW18" s="44"/>
      <c r="NX18" s="44"/>
      <c r="NY18" s="44"/>
      <c r="NZ18" s="44"/>
      <c r="OA18" s="44"/>
      <c r="OB18" s="44"/>
      <c r="OC18" s="44"/>
      <c r="OD18" s="44"/>
      <c r="OE18" s="44"/>
      <c r="OF18" s="44"/>
      <c r="OG18" s="44"/>
      <c r="OH18" s="44"/>
      <c r="OI18" s="44"/>
      <c r="OJ18" s="44"/>
      <c r="OK18" s="44"/>
      <c r="OL18" s="44"/>
      <c r="OM18" s="44"/>
      <c r="ON18" s="44"/>
      <c r="OO18" s="44"/>
      <c r="OP18" s="44"/>
      <c r="OQ18" s="44"/>
      <c r="OR18" s="44"/>
      <c r="OS18" s="44"/>
      <c r="OT18" s="44"/>
      <c r="OU18" s="44"/>
      <c r="OV18" s="44"/>
      <c r="OW18" s="44"/>
      <c r="OX18" s="44"/>
      <c r="OY18" s="44"/>
      <c r="OZ18" s="44"/>
      <c r="PA18" s="44"/>
      <c r="PB18" s="44"/>
      <c r="PC18" s="44"/>
      <c r="PD18" s="44"/>
      <c r="PE18" s="44"/>
      <c r="PF18" s="44"/>
      <c r="PG18" s="44"/>
      <c r="PH18" s="44"/>
      <c r="PI18" s="44"/>
      <c r="PJ18" s="44"/>
      <c r="PK18" s="44"/>
      <c r="PL18" s="44"/>
      <c r="PM18" s="44"/>
      <c r="PN18" s="44"/>
      <c r="PO18" s="44"/>
      <c r="PP18" s="44"/>
      <c r="PQ18" s="44"/>
      <c r="PR18" s="44"/>
      <c r="PS18" s="44"/>
      <c r="PT18" s="44"/>
      <c r="PU18" s="44"/>
      <c r="PV18" s="44"/>
      <c r="PW18" s="44"/>
      <c r="PX18" s="44"/>
      <c r="PY18" s="44"/>
      <c r="PZ18" s="44"/>
      <c r="QA18" s="44"/>
      <c r="QB18" s="44"/>
      <c r="QC18" s="44"/>
      <c r="QD18" s="44"/>
      <c r="QE18" s="44"/>
      <c r="QF18" s="44"/>
      <c r="QG18" s="44"/>
      <c r="QH18" s="44"/>
      <c r="QI18" s="44"/>
      <c r="QJ18" s="44"/>
      <c r="QK18" s="44"/>
      <c r="QL18" s="44"/>
      <c r="QM18" s="44"/>
      <c r="QN18" s="44"/>
      <c r="QO18" s="44"/>
      <c r="QP18" s="44"/>
      <c r="QQ18" s="44"/>
      <c r="QR18" s="44"/>
      <c r="QS18" s="44"/>
      <c r="QT18" s="44"/>
      <c r="QU18" s="44"/>
      <c r="QV18" s="44"/>
      <c r="QW18" s="44"/>
      <c r="QX18" s="44"/>
      <c r="QY18" s="44"/>
      <c r="QZ18" s="44"/>
      <c r="RA18" s="44"/>
      <c r="RB18" s="44"/>
      <c r="RC18" s="44"/>
      <c r="RD18" s="44"/>
      <c r="RE18" s="44"/>
      <c r="RF18" s="44"/>
      <c r="RG18" s="44"/>
      <c r="RH18" s="44"/>
      <c r="RI18" s="44"/>
      <c r="RJ18" s="44"/>
      <c r="RK18" s="44"/>
      <c r="RL18" s="44"/>
      <c r="RM18" s="44"/>
      <c r="RN18" s="44"/>
      <c r="RO18" s="44"/>
      <c r="RP18" s="44"/>
      <c r="RQ18" s="44"/>
      <c r="RR18" s="44"/>
      <c r="RS18" s="44"/>
      <c r="RT18" s="44"/>
      <c r="RU18" s="44"/>
      <c r="RV18" s="44"/>
      <c r="RW18" s="44"/>
      <c r="RX18" s="44"/>
      <c r="RY18" s="44"/>
      <c r="RZ18" s="44"/>
      <c r="SA18" s="44"/>
      <c r="SB18" s="44"/>
      <c r="SC18" s="44"/>
      <c r="SD18" s="44"/>
      <c r="SE18" s="44"/>
      <c r="SF18" s="44"/>
      <c r="SG18" s="44"/>
      <c r="SH18" s="44"/>
      <c r="SI18" s="44"/>
      <c r="SJ18" s="44"/>
      <c r="SK18" s="44"/>
      <c r="SL18" s="44"/>
      <c r="SM18" s="44"/>
      <c r="SN18" s="44"/>
      <c r="SO18" s="44"/>
      <c r="SP18" s="44"/>
      <c r="SQ18" s="44"/>
      <c r="SR18" s="44"/>
      <c r="SS18" s="44"/>
      <c r="ST18" s="44"/>
      <c r="SU18" s="44"/>
      <c r="SV18" s="44"/>
      <c r="SW18" s="44"/>
      <c r="SX18" s="44"/>
      <c r="SY18" s="44"/>
      <c r="SZ18" s="44"/>
      <c r="TA18" s="44"/>
      <c r="TB18" s="44"/>
      <c r="TC18" s="44"/>
      <c r="TD18" s="44"/>
      <c r="TE18" s="44"/>
      <c r="TF18" s="44"/>
      <c r="TG18" s="44"/>
      <c r="TH18" s="44"/>
      <c r="TI18" s="44"/>
      <c r="TJ18" s="44"/>
      <c r="TK18" s="44"/>
      <c r="TL18" s="44"/>
      <c r="TM18" s="44"/>
      <c r="TN18" s="44"/>
      <c r="TO18" s="44"/>
      <c r="TP18" s="44"/>
      <c r="TQ18" s="44"/>
      <c r="TR18" s="44"/>
      <c r="TS18" s="44"/>
      <c r="TT18" s="44"/>
      <c r="TU18" s="44"/>
      <c r="TV18" s="44"/>
      <c r="TW18" s="44"/>
      <c r="TX18" s="44"/>
      <c r="TY18" s="44"/>
      <c r="TZ18" s="44"/>
      <c r="UA18" s="44"/>
      <c r="UB18" s="44"/>
      <c r="UC18" s="44"/>
      <c r="UD18" s="44"/>
      <c r="UE18" s="44"/>
      <c r="UF18" s="44"/>
      <c r="UG18" s="44"/>
      <c r="UH18" s="44"/>
      <c r="UI18" s="44"/>
      <c r="UJ18" s="44"/>
      <c r="UK18" s="44"/>
      <c r="UL18" s="44"/>
      <c r="UM18" s="44"/>
      <c r="UN18" s="44"/>
      <c r="UO18" s="44"/>
      <c r="UP18" s="44"/>
      <c r="UQ18" s="44"/>
      <c r="UR18" s="44"/>
      <c r="US18" s="44"/>
      <c r="UT18" s="44"/>
      <c r="UU18" s="44"/>
      <c r="UV18" s="44"/>
      <c r="UW18" s="44"/>
      <c r="UX18" s="44"/>
      <c r="UY18" s="44"/>
      <c r="UZ18" s="44"/>
      <c r="VA18" s="44"/>
      <c r="VB18" s="44"/>
      <c r="VC18" s="44"/>
      <c r="VD18" s="44"/>
      <c r="VE18" s="44"/>
      <c r="VF18" s="44"/>
      <c r="VG18" s="44"/>
      <c r="VH18" s="44"/>
      <c r="VI18" s="44"/>
      <c r="VJ18" s="44"/>
      <c r="VK18" s="44"/>
      <c r="VL18" s="44"/>
      <c r="VM18" s="44"/>
      <c r="VN18" s="44"/>
      <c r="VO18" s="44"/>
      <c r="VP18" s="44"/>
      <c r="VQ18" s="44"/>
      <c r="VR18" s="44"/>
      <c r="VS18" s="44"/>
      <c r="VT18" s="44"/>
      <c r="VU18" s="44"/>
      <c r="VV18" s="44"/>
      <c r="VW18" s="44"/>
      <c r="VX18" s="44"/>
      <c r="VY18" s="44"/>
      <c r="VZ18" s="44"/>
      <c r="WA18" s="44"/>
      <c r="WB18" s="44"/>
      <c r="WC18" s="44"/>
      <c r="WD18" s="44"/>
      <c r="WE18" s="44"/>
      <c r="WF18" s="44"/>
      <c r="WG18" s="44"/>
      <c r="WH18" s="44"/>
      <c r="WI18" s="44"/>
      <c r="WJ18" s="44"/>
      <c r="WK18" s="44"/>
      <c r="WL18" s="44"/>
      <c r="WM18" s="44"/>
      <c r="WN18" s="44"/>
      <c r="WO18" s="44"/>
      <c r="WP18" s="44"/>
      <c r="WQ18" s="44"/>
      <c r="WR18" s="44"/>
      <c r="WS18" s="44"/>
      <c r="WT18" s="44"/>
      <c r="WU18" s="44"/>
      <c r="WV18" s="44"/>
      <c r="WW18" s="44"/>
      <c r="WX18" s="44"/>
      <c r="WY18" s="44"/>
      <c r="WZ18" s="44"/>
      <c r="XA18" s="44"/>
      <c r="XB18" s="44"/>
      <c r="XC18" s="44"/>
      <c r="XD18" s="44"/>
      <c r="XE18" s="44"/>
      <c r="XF18" s="44"/>
      <c r="XG18" s="44"/>
      <c r="XH18" s="44"/>
      <c r="XI18" s="44"/>
      <c r="XJ18" s="44"/>
      <c r="XK18" s="44"/>
      <c r="XL18" s="44"/>
      <c r="XM18" s="44"/>
      <c r="XN18" s="44"/>
      <c r="XO18" s="44"/>
      <c r="XP18" s="44"/>
      <c r="XQ18" s="44"/>
      <c r="XR18" s="44"/>
      <c r="XS18" s="44"/>
      <c r="XT18" s="44"/>
      <c r="XU18" s="44"/>
      <c r="XV18" s="44"/>
      <c r="XW18" s="44"/>
      <c r="XX18" s="44"/>
      <c r="XY18" s="44"/>
      <c r="XZ18" s="44"/>
      <c r="YA18" s="44"/>
      <c r="YB18" s="44"/>
      <c r="YC18" s="44"/>
      <c r="YD18" s="44"/>
      <c r="YE18" s="44"/>
      <c r="YF18" s="44"/>
      <c r="YG18" s="44"/>
      <c r="YH18" s="44"/>
      <c r="YI18" s="44"/>
      <c r="YJ18" s="44"/>
      <c r="YK18" s="44"/>
      <c r="YL18" s="44"/>
      <c r="YM18" s="44"/>
      <c r="YN18" s="44"/>
      <c r="YO18" s="44"/>
      <c r="YP18" s="44"/>
      <c r="YQ18" s="44"/>
      <c r="YR18" s="44"/>
      <c r="YS18" s="44"/>
      <c r="YT18" s="44"/>
      <c r="YU18" s="44"/>
      <c r="YV18" s="44"/>
      <c r="YW18" s="44"/>
      <c r="YX18" s="44"/>
      <c r="YY18" s="44"/>
      <c r="YZ18" s="44"/>
      <c r="ZA18" s="44"/>
      <c r="ZB18" s="44"/>
      <c r="ZC18" s="44"/>
      <c r="ZD18" s="44"/>
      <c r="ZE18" s="44"/>
      <c r="ZF18" s="44"/>
      <c r="ZG18" s="44"/>
      <c r="ZH18" s="44"/>
      <c r="ZI18" s="44"/>
      <c r="ZJ18" s="44"/>
      <c r="ZK18" s="44"/>
      <c r="ZL18" s="44"/>
      <c r="ZM18" s="44"/>
      <c r="ZN18" s="44"/>
      <c r="ZO18" s="44"/>
      <c r="ZP18" s="44"/>
      <c r="ZQ18" s="44"/>
      <c r="ZR18" s="44"/>
      <c r="ZS18" s="44"/>
      <c r="ZT18" s="44"/>
      <c r="ZU18" s="44"/>
      <c r="ZV18" s="44"/>
      <c r="ZW18" s="44"/>
      <c r="ZX18" s="44"/>
      <c r="ZY18" s="44"/>
      <c r="ZZ18" s="44"/>
      <c r="AAA18" s="44"/>
      <c r="AAB18" s="44"/>
      <c r="AAC18" s="44"/>
      <c r="AAD18" s="44"/>
      <c r="AAE18" s="44"/>
      <c r="AAF18" s="44"/>
      <c r="AAG18" s="44"/>
      <c r="AAH18" s="44"/>
      <c r="AAI18" s="44"/>
      <c r="AAJ18" s="44"/>
      <c r="AAK18" s="44"/>
      <c r="AAL18" s="44"/>
      <c r="AAM18" s="44"/>
      <c r="AAN18" s="44"/>
      <c r="AAO18" s="44"/>
      <c r="AAP18" s="44"/>
      <c r="AAQ18" s="44"/>
      <c r="AAR18" s="44"/>
      <c r="AAS18" s="44"/>
      <c r="AAT18" s="44"/>
      <c r="AAU18" s="44"/>
      <c r="AAV18" s="44"/>
      <c r="AAW18" s="44"/>
      <c r="AAX18" s="44"/>
      <c r="AAY18" s="44"/>
      <c r="AAZ18" s="44"/>
      <c r="ABA18" s="44"/>
      <c r="ABB18" s="44"/>
      <c r="ABC18" s="44"/>
      <c r="ABD18" s="44"/>
      <c r="ABE18" s="44"/>
      <c r="ABF18" s="44"/>
      <c r="ABG18" s="44"/>
      <c r="ABH18" s="44"/>
      <c r="ABI18" s="44"/>
      <c r="ABJ18" s="44"/>
      <c r="ABK18" s="44"/>
      <c r="ABL18" s="44"/>
      <c r="ABM18" s="44"/>
      <c r="ABN18" s="44"/>
      <c r="ABO18" s="44"/>
      <c r="ABP18" s="44"/>
      <c r="ABQ18" s="44"/>
      <c r="ABR18" s="44"/>
      <c r="ABS18" s="44"/>
      <c r="ABT18" s="44"/>
      <c r="ABU18" s="44"/>
      <c r="ABV18" s="44"/>
      <c r="ABW18" s="44"/>
      <c r="ABX18" s="44"/>
      <c r="ABY18" s="44"/>
      <c r="ABZ18" s="44"/>
      <c r="ACA18" s="44"/>
      <c r="ACB18" s="44"/>
      <c r="ACC18" s="44"/>
      <c r="ACD18" s="44"/>
      <c r="ACE18" s="44"/>
      <c r="ACF18" s="44"/>
      <c r="ACG18" s="44"/>
      <c r="ACH18" s="44"/>
      <c r="ACI18" s="44"/>
      <c r="ACJ18" s="44"/>
      <c r="ACK18" s="44"/>
      <c r="ACL18" s="44"/>
      <c r="ACM18" s="44"/>
      <c r="ACN18" s="44"/>
      <c r="ACO18" s="44"/>
      <c r="ACP18" s="44"/>
      <c r="ACQ18" s="44"/>
      <c r="ACR18" s="44"/>
      <c r="ACS18" s="44"/>
      <c r="ACT18" s="44"/>
      <c r="ACU18" s="44"/>
      <c r="ACV18" s="44"/>
      <c r="ACW18" s="44"/>
      <c r="ACX18" s="44"/>
      <c r="ACY18" s="44"/>
      <c r="ACZ18" s="44"/>
      <c r="ADA18" s="44"/>
      <c r="ADB18" s="44"/>
      <c r="ADC18" s="44"/>
      <c r="ADD18" s="44"/>
      <c r="ADE18" s="44"/>
      <c r="ADF18" s="44"/>
      <c r="ADG18" s="44"/>
      <c r="ADH18" s="44"/>
      <c r="ADI18" s="44"/>
      <c r="ADJ18" s="44"/>
      <c r="ADK18" s="44"/>
      <c r="ADL18" s="44"/>
      <c r="ADM18" s="44"/>
      <c r="ADN18" s="44"/>
      <c r="ADO18" s="44"/>
      <c r="ADP18" s="44"/>
      <c r="ADQ18" s="44"/>
      <c r="ADR18" s="44"/>
      <c r="ADS18" s="44"/>
      <c r="ADT18" s="44"/>
      <c r="ADU18" s="44"/>
      <c r="ADV18" s="44"/>
      <c r="ADW18" s="44"/>
      <c r="ADX18" s="44"/>
      <c r="ADY18" s="44"/>
      <c r="ADZ18" s="44"/>
      <c r="AEA18" s="44"/>
      <c r="AEB18" s="44"/>
      <c r="AEC18" s="44"/>
      <c r="AED18" s="44"/>
      <c r="AEE18" s="44"/>
      <c r="AEF18" s="44"/>
      <c r="AEG18" s="44"/>
      <c r="AEH18" s="44"/>
      <c r="AEI18" s="44"/>
      <c r="AEJ18" s="44"/>
      <c r="AEK18" s="44"/>
      <c r="AEL18" s="44"/>
      <c r="AEM18" s="44"/>
      <c r="AEN18" s="44"/>
      <c r="AEO18" s="44"/>
      <c r="AEP18" s="44"/>
      <c r="AEQ18" s="44"/>
      <c r="AER18" s="44"/>
      <c r="AES18" s="44"/>
      <c r="AET18" s="44"/>
      <c r="AEU18" s="44"/>
      <c r="AEV18" s="44"/>
      <c r="AEW18" s="44"/>
      <c r="AEX18" s="44"/>
      <c r="AEY18" s="44"/>
      <c r="AEZ18" s="44"/>
      <c r="AFA18" s="44"/>
      <c r="AFB18" s="44"/>
      <c r="AFC18" s="44"/>
      <c r="AFD18" s="44"/>
      <c r="AFE18" s="44"/>
      <c r="AFF18" s="44"/>
      <c r="AFG18" s="44"/>
      <c r="AFH18" s="44"/>
      <c r="AFI18" s="44"/>
      <c r="AFJ18" s="44"/>
      <c r="AFK18" s="44"/>
      <c r="AFL18" s="44"/>
      <c r="AFM18" s="44"/>
      <c r="AFN18" s="44"/>
      <c r="AFO18" s="44"/>
      <c r="AFP18" s="44"/>
      <c r="AFQ18" s="44"/>
      <c r="AFR18" s="44"/>
      <c r="AFS18" s="44"/>
      <c r="AFT18" s="44"/>
      <c r="AFU18" s="44"/>
      <c r="AFV18" s="44"/>
      <c r="AFW18" s="44"/>
      <c r="AFX18" s="44"/>
      <c r="AFY18" s="44"/>
      <c r="AFZ18" s="44"/>
      <c r="AGA18" s="44"/>
      <c r="AGB18" s="44"/>
      <c r="AGC18" s="44"/>
      <c r="AGD18" s="44"/>
      <c r="AGE18" s="44"/>
      <c r="AGF18" s="44"/>
      <c r="AGG18" s="44"/>
      <c r="AGH18" s="44"/>
      <c r="AGI18" s="44"/>
      <c r="AGJ18" s="44"/>
      <c r="AGK18" s="44"/>
      <c r="AGL18" s="44"/>
      <c r="AGM18" s="44"/>
      <c r="AGN18" s="44"/>
      <c r="AGO18" s="44"/>
      <c r="AGP18" s="44"/>
      <c r="AGQ18" s="44"/>
      <c r="AGR18" s="44"/>
      <c r="AGS18" s="44"/>
      <c r="AGT18" s="44"/>
      <c r="AGU18" s="44"/>
      <c r="AGV18" s="44"/>
      <c r="AGW18" s="44"/>
      <c r="AGX18" s="44"/>
      <c r="AGY18" s="44"/>
      <c r="AGZ18" s="44"/>
      <c r="AHA18" s="44"/>
      <c r="AHB18" s="44"/>
      <c r="AHC18" s="44"/>
      <c r="AHD18" s="44"/>
      <c r="AHE18" s="44"/>
      <c r="AHF18" s="44"/>
      <c r="AHG18" s="44"/>
      <c r="AHH18" s="44"/>
      <c r="AHI18" s="44"/>
      <c r="AHJ18" s="44"/>
      <c r="AHK18" s="44"/>
      <c r="AHL18" s="44"/>
      <c r="AHM18" s="44"/>
      <c r="AHN18" s="44"/>
      <c r="AHO18" s="44"/>
      <c r="AHP18" s="44"/>
      <c r="AHQ18" s="44"/>
      <c r="AHR18" s="44"/>
      <c r="AHS18" s="44"/>
      <c r="AHT18" s="44"/>
      <c r="AHU18" s="44"/>
      <c r="AHV18" s="44"/>
      <c r="AHW18" s="44"/>
      <c r="AHX18" s="44"/>
      <c r="AHY18" s="44"/>
      <c r="AHZ18" s="44"/>
      <c r="AIA18" s="44"/>
      <c r="AIB18" s="44"/>
      <c r="AIC18" s="44"/>
      <c r="AID18" s="44"/>
      <c r="AIE18" s="44"/>
      <c r="AIF18" s="44"/>
      <c r="AIG18" s="44"/>
      <c r="AIH18" s="44"/>
      <c r="AII18" s="44"/>
      <c r="AIJ18" s="44"/>
      <c r="AIK18" s="44"/>
      <c r="AIL18" s="44"/>
      <c r="AIM18" s="44"/>
      <c r="AIN18" s="44"/>
      <c r="AIO18" s="44"/>
      <c r="AIP18" s="44"/>
      <c r="AIQ18" s="44"/>
      <c r="AIR18" s="44"/>
      <c r="AIS18" s="44"/>
      <c r="AIT18" s="44"/>
      <c r="AIU18" s="44"/>
      <c r="AIV18" s="44"/>
      <c r="AIW18" s="44"/>
      <c r="AIX18" s="44"/>
      <c r="AIY18" s="44"/>
      <c r="AIZ18" s="44"/>
      <c r="AJA18" s="44"/>
      <c r="AJB18" s="44"/>
      <c r="AJC18" s="44"/>
      <c r="AJD18" s="44"/>
      <c r="AJE18" s="44"/>
      <c r="AJF18" s="44"/>
      <c r="AJG18" s="44"/>
      <c r="AJH18" s="44"/>
      <c r="AJI18" s="44"/>
      <c r="AJJ18" s="44"/>
      <c r="AJK18" s="44"/>
      <c r="AJL18" s="44"/>
      <c r="AJM18" s="44"/>
      <c r="AJN18" s="44"/>
      <c r="AJO18" s="44"/>
      <c r="AJP18" s="44"/>
      <c r="AJQ18" s="44"/>
      <c r="AJR18" s="44"/>
      <c r="AJS18" s="44"/>
      <c r="AJT18" s="44"/>
      <c r="AJU18" s="44"/>
      <c r="AJV18" s="44"/>
      <c r="AJW18" s="44"/>
      <c r="AJX18" s="44"/>
      <c r="AJY18" s="44"/>
      <c r="AJZ18" s="44"/>
      <c r="AKA18" s="44"/>
      <c r="AKB18" s="44"/>
      <c r="AKC18" s="44"/>
      <c r="AKD18" s="44"/>
      <c r="AKE18" s="44"/>
      <c r="AKF18" s="44"/>
      <c r="AKG18" s="44"/>
      <c r="AKH18" s="44"/>
      <c r="AKI18" s="44"/>
      <c r="AKJ18" s="44"/>
      <c r="AKK18" s="44"/>
      <c r="AKL18" s="44"/>
      <c r="AKM18" s="44"/>
      <c r="AKN18" s="44"/>
      <c r="AKO18" s="44"/>
      <c r="AKP18" s="44"/>
      <c r="AKQ18" s="44"/>
      <c r="AKR18" s="44"/>
      <c r="AKS18" s="44"/>
      <c r="AKT18" s="44"/>
      <c r="AKU18" s="44"/>
      <c r="AKV18" s="44"/>
      <c r="AKW18" s="44"/>
      <c r="AKX18" s="44"/>
      <c r="AKY18" s="44"/>
      <c r="AKZ18" s="44"/>
      <c r="ALA18" s="44"/>
      <c r="ALB18" s="44"/>
      <c r="ALC18" s="44"/>
      <c r="ALD18" s="44"/>
      <c r="ALE18" s="44"/>
      <c r="ALF18" s="44"/>
      <c r="ALG18" s="44"/>
      <c r="ALH18" s="44"/>
      <c r="ALI18" s="44"/>
      <c r="ALJ18" s="44"/>
      <c r="ALK18" s="44"/>
      <c r="ALL18" s="44"/>
      <c r="ALM18" s="44"/>
      <c r="ALN18" s="44"/>
      <c r="ALO18" s="44"/>
      <c r="ALP18" s="44"/>
      <c r="ALQ18" s="44"/>
      <c r="ALR18" s="44"/>
      <c r="ALS18" s="44"/>
      <c r="ALT18" s="44"/>
      <c r="ALU18" s="44"/>
      <c r="ALV18" s="44"/>
      <c r="ALW18" s="44"/>
      <c r="ALX18" s="44"/>
      <c r="ALY18" s="44"/>
      <c r="ALZ18" s="44"/>
      <c r="AMA18" s="44"/>
      <c r="AMB18" s="44"/>
      <c r="AMC18" s="44"/>
      <c r="AMD18" s="44"/>
      <c r="AME18" s="44"/>
      <c r="AMF18" s="44"/>
      <c r="AMG18" s="44"/>
      <c r="AMH18" s="44"/>
      <c r="AMI18" s="44"/>
      <c r="AMJ18" s="44"/>
      <c r="AMK18" s="44"/>
      <c r="AML18" s="44"/>
      <c r="AMM18" s="44"/>
      <c r="AMN18" s="44"/>
      <c r="AMO18" s="44"/>
      <c r="AMP18" s="44"/>
      <c r="AMQ18" s="44"/>
      <c r="AMR18" s="44"/>
      <c r="AMS18" s="44"/>
      <c r="AMT18" s="44"/>
      <c r="AMU18" s="44"/>
      <c r="AMV18" s="44"/>
      <c r="AMW18" s="44"/>
      <c r="AMX18" s="44"/>
      <c r="AMY18" s="44"/>
      <c r="AMZ18" s="44"/>
      <c r="ANA18" s="44"/>
      <c r="ANB18" s="44"/>
      <c r="ANC18" s="44"/>
      <c r="AND18" s="44"/>
      <c r="ANE18" s="44"/>
      <c r="ANF18" s="44"/>
      <c r="ANG18" s="44"/>
      <c r="ANH18" s="44"/>
      <c r="ANI18" s="44"/>
      <c r="ANJ18" s="44"/>
      <c r="ANK18" s="44"/>
      <c r="ANL18" s="44"/>
      <c r="ANM18" s="44"/>
      <c r="ANN18" s="44"/>
      <c r="ANO18" s="44"/>
      <c r="ANP18" s="44"/>
      <c r="ANQ18" s="44"/>
      <c r="ANR18" s="44"/>
      <c r="ANS18" s="44"/>
      <c r="ANT18" s="44"/>
      <c r="ANU18" s="44"/>
      <c r="ANV18" s="44"/>
      <c r="ANW18" s="44"/>
      <c r="ANX18" s="44"/>
      <c r="ANY18" s="44"/>
      <c r="ANZ18" s="44"/>
      <c r="AOA18" s="44"/>
      <c r="AOB18" s="44"/>
      <c r="AOC18" s="44"/>
      <c r="AOD18" s="44"/>
      <c r="AOE18" s="44"/>
      <c r="AOF18" s="44"/>
      <c r="AOG18" s="44"/>
      <c r="AOH18" s="44"/>
      <c r="AOI18" s="44"/>
      <c r="AOJ18" s="44"/>
      <c r="AOK18" s="44"/>
      <c r="AOL18" s="44"/>
      <c r="AOM18" s="44"/>
      <c r="AON18" s="44"/>
      <c r="AOO18" s="44"/>
      <c r="AOP18" s="44"/>
      <c r="AOQ18" s="44"/>
      <c r="AOR18" s="44"/>
      <c r="AOS18" s="44"/>
      <c r="AOT18" s="44"/>
      <c r="AOU18" s="44"/>
      <c r="AOV18" s="44"/>
      <c r="AOW18" s="44"/>
      <c r="AOX18" s="44"/>
      <c r="AOY18" s="44"/>
      <c r="AOZ18" s="44"/>
      <c r="APA18" s="44"/>
      <c r="APB18" s="44"/>
      <c r="APC18" s="44"/>
      <c r="APD18" s="44"/>
      <c r="APE18" s="44"/>
      <c r="APF18" s="44"/>
      <c r="APG18" s="44"/>
      <c r="APH18" s="44"/>
      <c r="API18" s="44"/>
      <c r="APJ18" s="44"/>
      <c r="APK18" s="44"/>
      <c r="APL18" s="44"/>
      <c r="APM18" s="44"/>
      <c r="APN18" s="44"/>
      <c r="APO18" s="44"/>
      <c r="APP18" s="44"/>
      <c r="APQ18" s="44"/>
      <c r="APR18" s="44"/>
      <c r="APS18" s="44"/>
      <c r="APT18" s="44"/>
      <c r="APU18" s="44"/>
      <c r="APV18" s="44"/>
      <c r="APW18" s="44"/>
      <c r="APX18" s="44"/>
      <c r="APY18" s="44"/>
      <c r="APZ18" s="44"/>
      <c r="AQA18" s="44"/>
      <c r="AQB18" s="44"/>
      <c r="AQC18" s="44"/>
      <c r="AQD18" s="44"/>
      <c r="AQE18" s="44"/>
      <c r="AQF18" s="44"/>
      <c r="AQG18" s="44"/>
      <c r="AQH18" s="44"/>
      <c r="AQI18" s="44"/>
      <c r="AQJ18" s="44"/>
      <c r="AQK18" s="44"/>
      <c r="AQL18" s="44"/>
      <c r="AQM18" s="44"/>
      <c r="AQN18" s="44"/>
      <c r="AQO18" s="44"/>
      <c r="AQP18" s="44"/>
      <c r="AQQ18" s="44"/>
      <c r="AQR18" s="44"/>
      <c r="AQS18" s="44"/>
      <c r="AQT18" s="44"/>
      <c r="AQU18" s="44"/>
      <c r="AQV18" s="44"/>
      <c r="AQW18" s="44"/>
      <c r="AQX18" s="44"/>
      <c r="AQY18" s="44"/>
      <c r="AQZ18" s="44"/>
      <c r="ARA18" s="44"/>
      <c r="ARB18" s="44"/>
      <c r="ARC18" s="44"/>
      <c r="ARD18" s="44"/>
      <c r="ARE18" s="44"/>
      <c r="ARF18" s="44"/>
      <c r="ARG18" s="44"/>
      <c r="ARH18" s="44"/>
      <c r="ARI18" s="44"/>
      <c r="ARJ18" s="44"/>
      <c r="ARK18" s="44"/>
      <c r="ARL18" s="44"/>
      <c r="ARM18" s="44"/>
      <c r="ARN18" s="44"/>
      <c r="ARO18" s="44"/>
      <c r="ARP18" s="44"/>
      <c r="ARQ18" s="44"/>
      <c r="ARR18" s="44"/>
      <c r="ARS18" s="44"/>
      <c r="ART18" s="44"/>
      <c r="ARU18" s="44"/>
      <c r="ARV18" s="44"/>
      <c r="ARW18" s="44"/>
      <c r="ARX18" s="44"/>
      <c r="ARY18" s="44"/>
      <c r="ARZ18" s="44"/>
      <c r="ASA18" s="44"/>
      <c r="ASB18" s="44"/>
      <c r="ASC18" s="44"/>
      <c r="ASD18" s="44"/>
      <c r="ASE18" s="44"/>
      <c r="ASF18" s="44"/>
      <c r="ASG18" s="44"/>
      <c r="ASH18" s="44"/>
      <c r="ASI18" s="44"/>
      <c r="ASJ18" s="44"/>
      <c r="ASK18" s="44"/>
      <c r="ASL18" s="44"/>
      <c r="ASM18" s="44"/>
      <c r="ASN18" s="44"/>
      <c r="ASO18" s="44"/>
      <c r="ASP18" s="44"/>
      <c r="ASQ18" s="44"/>
      <c r="ASR18" s="44"/>
      <c r="ASS18" s="44"/>
      <c r="AST18" s="44"/>
      <c r="ASU18" s="44"/>
      <c r="ASV18" s="44"/>
      <c r="ASW18" s="44"/>
      <c r="ASX18" s="44"/>
      <c r="ASY18" s="44"/>
      <c r="ASZ18" s="44"/>
      <c r="ATA18" s="44"/>
      <c r="ATB18" s="44"/>
      <c r="ATC18" s="44"/>
      <c r="ATD18" s="44"/>
      <c r="ATE18" s="44"/>
      <c r="ATF18" s="44"/>
      <c r="ATG18" s="44"/>
      <c r="ATH18" s="44"/>
      <c r="ATI18" s="44"/>
      <c r="ATJ18" s="44"/>
      <c r="ATK18" s="44"/>
      <c r="ATL18" s="44"/>
      <c r="ATM18" s="44"/>
      <c r="ATN18" s="44"/>
      <c r="ATO18" s="44"/>
      <c r="ATP18" s="44"/>
      <c r="ATQ18" s="44"/>
      <c r="ATR18" s="44"/>
      <c r="ATS18" s="44"/>
      <c r="ATT18" s="44"/>
      <c r="ATU18" s="44"/>
      <c r="ATV18" s="44"/>
      <c r="ATW18" s="44"/>
      <c r="ATX18" s="44"/>
      <c r="ATY18" s="44"/>
      <c r="ATZ18" s="44"/>
      <c r="AUA18" s="44"/>
      <c r="AUB18" s="44"/>
      <c r="AUC18" s="44"/>
      <c r="AUD18" s="44"/>
      <c r="AUE18" s="44"/>
      <c r="AUF18" s="44"/>
      <c r="AUG18" s="44"/>
      <c r="AUH18" s="44"/>
      <c r="AUI18" s="44"/>
      <c r="AUJ18" s="44"/>
      <c r="AUK18" s="44"/>
    </row>
    <row r="19" spans="1:1233" x14ac:dyDescent="0.2">
      <c r="A19" s="41" t="s">
        <v>83</v>
      </c>
      <c r="C19" s="41" t="s">
        <v>13</v>
      </c>
      <c r="D19" s="78" t="s">
        <v>81</v>
      </c>
      <c r="E19" s="77">
        <v>45903</v>
      </c>
      <c r="F19" s="45">
        <v>90860</v>
      </c>
      <c r="G19" s="45">
        <v>85800</v>
      </c>
      <c r="H19" s="45">
        <v>82530</v>
      </c>
      <c r="I19" s="45">
        <v>79120</v>
      </c>
      <c r="J19" s="45">
        <v>74070</v>
      </c>
      <c r="K19" s="45">
        <v>70990</v>
      </c>
      <c r="L19" s="45">
        <v>68410</v>
      </c>
      <c r="M19" s="45">
        <v>66570</v>
      </c>
      <c r="N19" s="45">
        <v>65230</v>
      </c>
      <c r="O19" s="45">
        <v>63690</v>
      </c>
      <c r="P19" s="45">
        <v>64090</v>
      </c>
      <c r="Q19" s="45">
        <v>62670</v>
      </c>
      <c r="R19" s="45">
        <v>62160</v>
      </c>
      <c r="S19" s="45">
        <v>59930</v>
      </c>
      <c r="T19" s="45">
        <v>57340</v>
      </c>
      <c r="U19" s="45">
        <v>56220</v>
      </c>
      <c r="V19" s="45">
        <v>54850</v>
      </c>
      <c r="W19" s="45">
        <v>55460</v>
      </c>
      <c r="X19" s="45">
        <v>54640</v>
      </c>
      <c r="Y19" s="45">
        <v>53140</v>
      </c>
      <c r="Z19" s="45">
        <v>52510</v>
      </c>
      <c r="AA19" s="45">
        <v>52040</v>
      </c>
      <c r="AB19" s="45">
        <v>49420</v>
      </c>
      <c r="AC19" s="45">
        <v>48940</v>
      </c>
      <c r="AD19" s="45">
        <v>49850</v>
      </c>
      <c r="AE19" s="45">
        <v>51100</v>
      </c>
      <c r="AF19" s="45">
        <v>51270</v>
      </c>
      <c r="AG19" s="45">
        <v>50380</v>
      </c>
      <c r="AH19" s="45">
        <v>49990</v>
      </c>
      <c r="AI19" s="45">
        <v>49510</v>
      </c>
      <c r="AJ19" s="45">
        <v>50670</v>
      </c>
      <c r="AK19" s="45">
        <v>51500</v>
      </c>
      <c r="AL19" s="45">
        <v>51010</v>
      </c>
      <c r="AM19" s="45">
        <v>51150</v>
      </c>
      <c r="AN19" s="45">
        <v>51180</v>
      </c>
      <c r="AO19" s="45">
        <v>52020</v>
      </c>
      <c r="AP19" s="45">
        <v>52930</v>
      </c>
      <c r="AQ19" s="45">
        <v>52170</v>
      </c>
      <c r="AR19" s="45">
        <v>60820</v>
      </c>
      <c r="AS19" s="45">
        <v>69150</v>
      </c>
      <c r="AT19" s="45">
        <v>63500</v>
      </c>
      <c r="AU19" s="45">
        <v>54000</v>
      </c>
      <c r="AV19" s="45">
        <v>29670</v>
      </c>
      <c r="AW19" s="45">
        <v>25560</v>
      </c>
      <c r="AX19" s="45">
        <v>32860</v>
      </c>
      <c r="AY19" s="45">
        <v>174480</v>
      </c>
      <c r="AZ19" s="45">
        <v>174200</v>
      </c>
      <c r="BA19" s="45">
        <v>182930</v>
      </c>
      <c r="BB19" s="45">
        <v>207040</v>
      </c>
      <c r="BC19" s="45">
        <v>205430</v>
      </c>
      <c r="BD19" s="45">
        <v>197370</v>
      </c>
      <c r="BE19" s="45">
        <v>199650</v>
      </c>
      <c r="BF19" s="45">
        <v>207030</v>
      </c>
      <c r="BG19" s="45">
        <v>191000</v>
      </c>
      <c r="BH19" s="45">
        <v>184740</v>
      </c>
      <c r="BI19" s="45">
        <v>178210</v>
      </c>
      <c r="BJ19" s="45">
        <v>151340</v>
      </c>
      <c r="BK19" s="45">
        <v>85900</v>
      </c>
      <c r="BL19" s="45">
        <v>79910</v>
      </c>
      <c r="BM19" s="45">
        <v>73810</v>
      </c>
      <c r="BN19" s="45">
        <v>68510</v>
      </c>
      <c r="BO19" s="45">
        <v>64060</v>
      </c>
      <c r="BP19" s="45">
        <v>60340</v>
      </c>
      <c r="BQ19" s="45">
        <v>57780</v>
      </c>
      <c r="BR19" s="45">
        <v>54490</v>
      </c>
      <c r="BS19" s="45">
        <v>52670</v>
      </c>
      <c r="BT19" s="45">
        <v>51560</v>
      </c>
      <c r="BU19" s="45">
        <v>49260</v>
      </c>
      <c r="BV19" s="45">
        <v>48070</v>
      </c>
      <c r="BW19" s="45">
        <v>46770</v>
      </c>
      <c r="BX19" s="45">
        <v>44620</v>
      </c>
      <c r="BY19" s="45">
        <v>43280</v>
      </c>
      <c r="BZ19" s="45">
        <v>41480</v>
      </c>
      <c r="CA19" s="45">
        <v>41030</v>
      </c>
      <c r="CB19" s="45">
        <v>41060</v>
      </c>
      <c r="CC19" s="45">
        <v>42020</v>
      </c>
      <c r="CD19" s="45">
        <v>43230</v>
      </c>
      <c r="CE19" s="45">
        <v>44750</v>
      </c>
      <c r="CF19" s="45">
        <v>45830</v>
      </c>
      <c r="CG19" s="45">
        <v>48690</v>
      </c>
      <c r="CH19" s="45">
        <v>49770</v>
      </c>
      <c r="CI19" s="45">
        <v>49740</v>
      </c>
      <c r="CJ19" s="45">
        <v>51680</v>
      </c>
      <c r="CK19" s="45">
        <v>52600</v>
      </c>
      <c r="CL19" s="45">
        <v>54640</v>
      </c>
      <c r="CM19" s="45">
        <v>53900</v>
      </c>
      <c r="CN19" s="45">
        <v>53850</v>
      </c>
      <c r="CO19" s="45">
        <v>52270</v>
      </c>
      <c r="CP19" s="45">
        <v>52620</v>
      </c>
      <c r="CQ19" s="45">
        <v>51340</v>
      </c>
      <c r="CR19" s="45">
        <v>54410</v>
      </c>
      <c r="CS19" s="45">
        <v>54580</v>
      </c>
      <c r="CT19" s="45">
        <v>53520</v>
      </c>
      <c r="CU19" s="45">
        <v>54580</v>
      </c>
      <c r="CV19" s="45">
        <v>54110</v>
      </c>
      <c r="CW19" s="45">
        <v>55400</v>
      </c>
      <c r="CX19" s="45">
        <v>55360</v>
      </c>
      <c r="CY19" s="45">
        <v>57530</v>
      </c>
      <c r="CZ19" s="45">
        <v>58110</v>
      </c>
      <c r="DA19" s="45">
        <v>59500</v>
      </c>
      <c r="DB19" s="45">
        <v>59110</v>
      </c>
      <c r="DC19" s="45">
        <v>60440</v>
      </c>
      <c r="DD19" s="45" t="e">
        <v>#N/A</v>
      </c>
      <c r="DE19" s="45" t="e">
        <v>#N/A</v>
      </c>
      <c r="DF19" s="45"/>
      <c r="DG19" s="45"/>
      <c r="DH19" s="45"/>
      <c r="DI19" s="45"/>
      <c r="DJ19" s="45"/>
      <c r="DK19" s="45"/>
      <c r="DL19" s="45"/>
      <c r="DM19" s="45"/>
      <c r="DN19" s="45"/>
      <c r="DO19" s="45"/>
      <c r="DP19" s="45"/>
      <c r="DQ19" s="45"/>
      <c r="DR19" s="45"/>
      <c r="DS19" s="45"/>
      <c r="DT19" s="45"/>
      <c r="DU19" s="45"/>
      <c r="DV19" s="45"/>
      <c r="DW19" s="45"/>
      <c r="DX19" s="45"/>
      <c r="DY19" s="45"/>
      <c r="DZ19" s="45"/>
      <c r="EA19" s="45"/>
      <c r="EB19" s="45"/>
      <c r="EC19" s="45"/>
      <c r="ED19" s="45"/>
      <c r="EE19" s="45"/>
      <c r="EF19" s="45"/>
      <c r="EG19" s="45"/>
      <c r="EH19" s="45"/>
      <c r="EI19" s="45"/>
      <c r="EJ19" s="45"/>
      <c r="EK19" s="45"/>
      <c r="EL19" s="45"/>
      <c r="EM19" s="45"/>
      <c r="EN19" s="45"/>
      <c r="EO19" s="45"/>
      <c r="EP19" s="45"/>
      <c r="EQ19" s="45"/>
      <c r="ER19" s="45"/>
      <c r="ES19" s="45"/>
      <c r="ET19" s="45"/>
      <c r="EU19" s="45"/>
      <c r="EV19" s="45"/>
      <c r="EW19" s="45"/>
      <c r="EX19" s="45"/>
      <c r="EY19" s="45"/>
      <c r="EZ19" s="45"/>
      <c r="FA19" s="45"/>
      <c r="FB19" s="45"/>
      <c r="FC19" s="45"/>
      <c r="FD19" s="45"/>
      <c r="FE19" s="45"/>
      <c r="FF19" s="45"/>
      <c r="FG19" s="45"/>
      <c r="FH19" s="45"/>
      <c r="FI19" s="45"/>
      <c r="FJ19" s="45"/>
      <c r="FK19" s="45"/>
      <c r="FL19" s="45"/>
      <c r="FM19" s="45"/>
      <c r="FN19" s="45"/>
      <c r="FO19" s="45"/>
      <c r="FP19" s="45"/>
      <c r="FQ19" s="45"/>
      <c r="FR19" s="45"/>
      <c r="FS19" s="45"/>
      <c r="FT19" s="45"/>
      <c r="FU19" s="45"/>
      <c r="FV19" s="45"/>
      <c r="FW19" s="45"/>
      <c r="FX19" s="45"/>
      <c r="FY19" s="45"/>
      <c r="FZ19" s="45"/>
      <c r="GA19" s="45"/>
      <c r="GB19" s="45"/>
      <c r="GC19" s="45"/>
      <c r="GD19" s="45"/>
      <c r="GE19" s="45"/>
      <c r="GF19" s="45"/>
      <c r="GG19" s="45"/>
      <c r="GH19" s="45"/>
      <c r="GI19" s="45"/>
      <c r="GJ19" s="45"/>
      <c r="GK19" s="45"/>
      <c r="GL19" s="45"/>
      <c r="GM19" s="45"/>
      <c r="GN19" s="45"/>
      <c r="GO19" s="45"/>
      <c r="GP19" s="45"/>
      <c r="GQ19" s="45"/>
      <c r="GR19" s="45"/>
      <c r="GS19" s="45"/>
      <c r="GT19" s="45"/>
      <c r="GU19" s="45"/>
      <c r="GV19" s="45"/>
      <c r="GW19" s="45"/>
      <c r="GX19" s="45"/>
      <c r="GY19" s="45"/>
      <c r="GZ19" s="45"/>
      <c r="HA19" s="45"/>
      <c r="HB19" s="45"/>
      <c r="HC19" s="45"/>
      <c r="HD19" s="45"/>
      <c r="HE19" s="45"/>
      <c r="HF19" s="45"/>
      <c r="HG19" s="45"/>
      <c r="HH19" s="45"/>
      <c r="HI19" s="45"/>
      <c r="HJ19" s="45"/>
      <c r="HK19" s="45"/>
      <c r="HL19" s="45"/>
      <c r="HM19" s="45"/>
      <c r="HN19" s="45"/>
      <c r="HO19" s="45"/>
      <c r="HP19" s="45"/>
      <c r="HQ19" s="45"/>
      <c r="HR19" s="45"/>
      <c r="HS19" s="45"/>
      <c r="HT19" s="45"/>
      <c r="HU19" s="45"/>
      <c r="HV19" s="45"/>
      <c r="HW19" s="45"/>
      <c r="HX19" s="45"/>
      <c r="HY19" s="45"/>
      <c r="HZ19" s="45"/>
      <c r="IA19" s="45"/>
      <c r="IB19" s="45"/>
      <c r="IC19" s="45"/>
      <c r="ID19" s="45"/>
      <c r="IE19" s="45"/>
      <c r="IF19" s="45"/>
      <c r="IG19" s="45"/>
      <c r="IH19" s="45"/>
      <c r="II19" s="45"/>
      <c r="IJ19" s="45"/>
      <c r="IK19" s="45"/>
      <c r="IL19" s="45"/>
      <c r="IM19" s="45"/>
      <c r="IN19" s="45"/>
      <c r="IO19" s="45"/>
      <c r="IP19" s="45"/>
      <c r="IQ19" s="45"/>
      <c r="IR19" s="45"/>
      <c r="IS19" s="45"/>
      <c r="IT19" s="45"/>
      <c r="IU19" s="45"/>
      <c r="IV19" s="45"/>
      <c r="IW19" s="45"/>
      <c r="IX19" s="45"/>
      <c r="IY19" s="45"/>
      <c r="IZ19" s="45"/>
      <c r="JA19" s="45"/>
      <c r="JB19" s="45"/>
      <c r="JC19" s="45"/>
      <c r="JD19" s="45"/>
      <c r="JE19" s="45"/>
      <c r="JF19" s="45"/>
      <c r="JG19" s="45"/>
      <c r="JH19" s="45"/>
      <c r="JI19" s="45"/>
      <c r="JJ19" s="45"/>
      <c r="JK19" s="45"/>
      <c r="JL19" s="45"/>
      <c r="JM19" s="45"/>
      <c r="JN19" s="45"/>
      <c r="JO19" s="45"/>
      <c r="JP19" s="45"/>
      <c r="JQ19" s="45"/>
      <c r="JR19" s="45"/>
      <c r="JS19" s="45"/>
      <c r="JT19" s="45"/>
      <c r="JU19" s="45"/>
      <c r="JV19" s="45"/>
      <c r="JW19" s="45"/>
      <c r="JX19" s="45"/>
      <c r="JY19" s="45"/>
      <c r="JZ19" s="45"/>
      <c r="KA19" s="45"/>
      <c r="KB19" s="45"/>
      <c r="KC19" s="45"/>
      <c r="KD19" s="45"/>
      <c r="KE19" s="45"/>
      <c r="KF19" s="45"/>
      <c r="KG19" s="45"/>
      <c r="KH19" s="45"/>
      <c r="KI19" s="45"/>
      <c r="KJ19" s="45"/>
      <c r="KK19" s="45"/>
      <c r="KL19" s="45"/>
      <c r="KM19" s="45"/>
      <c r="KN19" s="45"/>
      <c r="KO19" s="45"/>
      <c r="KP19" s="45"/>
      <c r="KQ19" s="45"/>
      <c r="KR19" s="45"/>
      <c r="KS19" s="45"/>
      <c r="KT19" s="45"/>
      <c r="KU19" s="45"/>
      <c r="KV19" s="45"/>
      <c r="KW19" s="45"/>
      <c r="KX19" s="45"/>
      <c r="KY19" s="45"/>
      <c r="KZ19" s="45"/>
      <c r="LA19" s="45"/>
      <c r="LB19" s="45"/>
      <c r="LC19" s="45"/>
      <c r="LD19" s="45"/>
      <c r="LE19" s="45"/>
      <c r="LF19" s="45"/>
      <c r="LG19" s="45"/>
      <c r="LH19" s="45"/>
      <c r="LI19" s="45"/>
      <c r="LJ19" s="45"/>
      <c r="LK19" s="45"/>
      <c r="LL19" s="45"/>
      <c r="LM19" s="45"/>
      <c r="LN19" s="45"/>
      <c r="LO19" s="45"/>
      <c r="LP19" s="45"/>
      <c r="LQ19" s="45"/>
      <c r="LR19" s="45"/>
      <c r="LS19" s="45"/>
      <c r="LT19" s="45"/>
      <c r="LU19" s="45"/>
      <c r="LV19" s="45"/>
      <c r="LW19" s="45"/>
      <c r="LX19" s="45"/>
      <c r="LY19" s="45"/>
      <c r="LZ19" s="45"/>
      <c r="MA19" s="45"/>
      <c r="MB19" s="45"/>
      <c r="MC19" s="45"/>
      <c r="MD19" s="45"/>
      <c r="ME19" s="45"/>
      <c r="MF19" s="45"/>
      <c r="MG19" s="45"/>
      <c r="MH19" s="45"/>
      <c r="MI19" s="45"/>
      <c r="MJ19" s="45"/>
      <c r="MK19" s="45"/>
      <c r="ML19" s="45"/>
      <c r="MM19" s="45"/>
      <c r="MN19" s="45"/>
      <c r="MO19" s="45"/>
      <c r="MP19" s="45"/>
      <c r="MQ19" s="45"/>
      <c r="MR19" s="45"/>
      <c r="MS19" s="45"/>
      <c r="MT19" s="45"/>
      <c r="MU19" s="45"/>
      <c r="MV19" s="45"/>
      <c r="MW19" s="45"/>
      <c r="MX19" s="45"/>
      <c r="MY19" s="45"/>
      <c r="MZ19" s="45"/>
      <c r="NA19" s="45"/>
      <c r="NB19" s="45"/>
      <c r="NC19" s="45"/>
      <c r="ND19" s="45"/>
      <c r="NE19" s="45"/>
      <c r="NF19" s="45"/>
      <c r="NG19" s="45"/>
      <c r="NH19" s="45"/>
      <c r="NI19" s="45"/>
      <c r="NJ19" s="45"/>
      <c r="NK19" s="45"/>
      <c r="NL19" s="45"/>
      <c r="NM19" s="45"/>
      <c r="NN19" s="45"/>
      <c r="NO19" s="45"/>
      <c r="NP19" s="45"/>
      <c r="NQ19" s="45"/>
      <c r="NR19" s="45"/>
      <c r="NS19" s="45"/>
      <c r="NT19" s="45"/>
      <c r="NU19" s="45"/>
      <c r="NV19" s="45"/>
      <c r="NW19" s="45"/>
      <c r="NX19" s="45"/>
      <c r="NY19" s="45"/>
      <c r="NZ19" s="45"/>
      <c r="OA19" s="45"/>
      <c r="OB19" s="45"/>
      <c r="OC19" s="45"/>
      <c r="OD19" s="45"/>
      <c r="OE19" s="45"/>
      <c r="OF19" s="45"/>
      <c r="OG19" s="45"/>
      <c r="OH19" s="45"/>
      <c r="OI19" s="45"/>
      <c r="OJ19" s="45"/>
      <c r="OK19" s="45"/>
      <c r="OL19" s="45"/>
      <c r="OM19" s="45"/>
      <c r="ON19" s="45"/>
      <c r="OO19" s="45"/>
      <c r="OP19" s="45"/>
      <c r="OQ19" s="45"/>
      <c r="OR19" s="45"/>
      <c r="OS19" s="45"/>
      <c r="OT19" s="45"/>
      <c r="OU19" s="45"/>
      <c r="OV19" s="45"/>
      <c r="OW19" s="45"/>
      <c r="OX19" s="45"/>
      <c r="OY19" s="45"/>
      <c r="OZ19" s="45"/>
      <c r="PA19" s="45"/>
      <c r="PB19" s="45"/>
      <c r="PC19" s="45"/>
      <c r="PD19" s="45"/>
      <c r="PE19" s="45"/>
      <c r="PF19" s="45"/>
      <c r="PG19" s="45"/>
      <c r="PH19" s="45"/>
      <c r="PI19" s="45"/>
      <c r="PJ19" s="45"/>
      <c r="PK19" s="45"/>
      <c r="PL19" s="45"/>
      <c r="PM19" s="45"/>
      <c r="PN19" s="45"/>
      <c r="PO19" s="45"/>
      <c r="PP19" s="45"/>
      <c r="PQ19" s="45"/>
      <c r="PR19" s="45"/>
      <c r="PS19" s="45"/>
      <c r="PT19" s="45"/>
      <c r="PU19" s="45"/>
      <c r="PV19" s="45"/>
      <c r="PW19" s="45"/>
      <c r="PX19" s="45"/>
      <c r="PY19" s="45"/>
      <c r="PZ19" s="45"/>
      <c r="QA19" s="45"/>
      <c r="QB19" s="45"/>
      <c r="QC19" s="45"/>
      <c r="QD19" s="45"/>
      <c r="QE19" s="45"/>
      <c r="QF19" s="45"/>
      <c r="QG19" s="45"/>
      <c r="QH19" s="45"/>
      <c r="QI19" s="45"/>
      <c r="QJ19" s="45"/>
      <c r="QK19" s="45"/>
      <c r="QL19" s="45"/>
      <c r="QM19" s="45"/>
      <c r="QN19" s="45"/>
      <c r="QO19" s="45"/>
      <c r="QP19" s="45"/>
      <c r="QQ19" s="45"/>
      <c r="QR19" s="45"/>
      <c r="QS19" s="45"/>
      <c r="QT19" s="45"/>
      <c r="QU19" s="45"/>
      <c r="QV19" s="45"/>
      <c r="QW19" s="45"/>
      <c r="QX19" s="45"/>
      <c r="QY19" s="45"/>
      <c r="QZ19" s="45"/>
      <c r="RA19" s="45"/>
      <c r="RB19" s="45"/>
      <c r="RC19" s="45"/>
      <c r="RD19" s="45"/>
      <c r="RE19" s="45"/>
      <c r="RF19" s="45"/>
      <c r="RG19" s="45"/>
      <c r="RH19" s="45"/>
      <c r="RI19" s="45"/>
      <c r="RJ19" s="45"/>
      <c r="RK19" s="45"/>
      <c r="RL19" s="45"/>
      <c r="RM19" s="45"/>
      <c r="RN19" s="45"/>
      <c r="RO19" s="45"/>
      <c r="RP19" s="45"/>
      <c r="RQ19" s="45"/>
      <c r="RR19" s="45"/>
      <c r="RS19" s="45"/>
      <c r="RT19" s="45"/>
      <c r="RU19" s="45"/>
      <c r="RV19" s="45"/>
      <c r="RW19" s="45"/>
      <c r="RX19" s="45"/>
      <c r="RY19" s="45"/>
      <c r="RZ19" s="45"/>
      <c r="SA19" s="45"/>
      <c r="SB19" s="45"/>
      <c r="SC19" s="45"/>
      <c r="SD19" s="45"/>
      <c r="SE19" s="45"/>
      <c r="SF19" s="45"/>
      <c r="SG19" s="45"/>
      <c r="SH19" s="45"/>
      <c r="SI19" s="45"/>
      <c r="SJ19" s="45"/>
      <c r="SK19" s="45"/>
      <c r="SL19" s="45"/>
      <c r="SM19" s="45"/>
      <c r="SN19" s="45"/>
      <c r="SO19" s="45"/>
      <c r="SP19" s="45"/>
      <c r="SQ19" s="45"/>
      <c r="SR19" s="45"/>
      <c r="SS19" s="45"/>
      <c r="ST19" s="45"/>
      <c r="SU19" s="45"/>
      <c r="SV19" s="45"/>
      <c r="SW19" s="45"/>
      <c r="SX19" s="45"/>
      <c r="SY19" s="45"/>
      <c r="SZ19" s="45"/>
      <c r="TA19" s="45"/>
      <c r="TB19" s="45"/>
      <c r="TC19" s="45"/>
      <c r="TD19" s="45"/>
      <c r="TE19" s="45"/>
      <c r="TF19" s="45"/>
      <c r="TG19" s="45"/>
      <c r="TH19" s="45"/>
      <c r="TI19" s="45"/>
      <c r="TJ19" s="45"/>
      <c r="TK19" s="45"/>
      <c r="TL19" s="45"/>
      <c r="TM19" s="45"/>
      <c r="TN19" s="45"/>
      <c r="TO19" s="45"/>
      <c r="TP19" s="45"/>
      <c r="TQ19" s="45"/>
      <c r="TR19" s="45"/>
      <c r="TS19" s="45"/>
      <c r="TT19" s="45"/>
      <c r="TU19" s="45"/>
      <c r="TV19" s="45"/>
      <c r="TW19" s="45"/>
      <c r="TX19" s="45"/>
      <c r="TY19" s="45"/>
      <c r="TZ19" s="45"/>
      <c r="UA19" s="45"/>
      <c r="UB19" s="45"/>
      <c r="UC19" s="45"/>
      <c r="UD19" s="45"/>
      <c r="UE19" s="45"/>
      <c r="UF19" s="45"/>
      <c r="UG19" s="45"/>
      <c r="UH19" s="45"/>
      <c r="UI19" s="45"/>
      <c r="UJ19" s="45"/>
      <c r="UK19" s="45"/>
      <c r="UL19" s="45"/>
      <c r="UM19" s="45"/>
      <c r="UN19" s="45"/>
      <c r="UO19" s="45"/>
      <c r="UP19" s="45"/>
      <c r="UQ19" s="45"/>
      <c r="UR19" s="45"/>
      <c r="US19" s="45"/>
      <c r="UT19" s="45"/>
      <c r="UU19" s="45"/>
      <c r="UV19" s="45"/>
      <c r="UW19" s="45"/>
      <c r="UX19" s="45"/>
      <c r="UY19" s="45"/>
      <c r="UZ19" s="45"/>
      <c r="VA19" s="45"/>
      <c r="VB19" s="45"/>
      <c r="VC19" s="45"/>
      <c r="VD19" s="45"/>
      <c r="VE19" s="45"/>
      <c r="VF19" s="45"/>
      <c r="VG19" s="45"/>
      <c r="VH19" s="45"/>
      <c r="VI19" s="45"/>
      <c r="VJ19" s="45"/>
      <c r="VK19" s="45"/>
      <c r="VL19" s="45"/>
      <c r="VM19" s="45"/>
      <c r="VN19" s="45"/>
      <c r="VO19" s="45"/>
      <c r="VP19" s="45"/>
      <c r="VQ19" s="45"/>
      <c r="VR19" s="45"/>
      <c r="VS19" s="45"/>
      <c r="VT19" s="45"/>
      <c r="VU19" s="45"/>
      <c r="VV19" s="45"/>
      <c r="VW19" s="45"/>
      <c r="VX19" s="45"/>
      <c r="VY19" s="45"/>
      <c r="VZ19" s="45"/>
      <c r="WA19" s="45"/>
      <c r="WB19" s="45"/>
      <c r="WC19" s="45"/>
      <c r="WD19" s="45"/>
      <c r="WE19" s="45"/>
      <c r="WF19" s="45"/>
      <c r="WG19" s="45"/>
      <c r="WH19" s="45"/>
      <c r="WI19" s="45"/>
      <c r="WJ19" s="45"/>
      <c r="WK19" s="45"/>
      <c r="WL19" s="45"/>
      <c r="WM19" s="45"/>
      <c r="WN19" s="45"/>
      <c r="WO19" s="45"/>
      <c r="WP19" s="45"/>
      <c r="WQ19" s="45"/>
      <c r="WR19" s="45"/>
      <c r="WS19" s="45"/>
      <c r="WT19" s="45"/>
      <c r="WU19" s="45"/>
      <c r="WV19" s="45"/>
      <c r="WW19" s="45"/>
      <c r="WX19" s="45"/>
      <c r="WY19" s="45"/>
      <c r="WZ19" s="45"/>
      <c r="XA19" s="45"/>
      <c r="XB19" s="45"/>
      <c r="XC19" s="45"/>
      <c r="XD19" s="45"/>
      <c r="XE19" s="45"/>
      <c r="XF19" s="45"/>
      <c r="XG19" s="45"/>
      <c r="XH19" s="45"/>
      <c r="XI19" s="45"/>
      <c r="XJ19" s="45"/>
      <c r="XK19" s="45"/>
      <c r="XL19" s="45"/>
      <c r="XM19" s="45"/>
      <c r="XN19" s="45"/>
      <c r="XO19" s="45"/>
      <c r="XP19" s="45"/>
      <c r="XQ19" s="45"/>
      <c r="XR19" s="45"/>
      <c r="XS19" s="45"/>
      <c r="XT19" s="45"/>
      <c r="XU19" s="45"/>
      <c r="XV19" s="45"/>
      <c r="XW19" s="45"/>
      <c r="XX19" s="45"/>
      <c r="XY19" s="45"/>
      <c r="XZ19" s="45"/>
      <c r="YA19" s="45"/>
      <c r="YB19" s="45"/>
      <c r="YC19" s="45"/>
      <c r="YD19" s="45"/>
      <c r="YE19" s="45"/>
      <c r="YF19" s="45"/>
      <c r="YG19" s="45"/>
      <c r="YH19" s="45"/>
      <c r="YI19" s="45"/>
      <c r="YJ19" s="45"/>
      <c r="YK19" s="45"/>
      <c r="YL19" s="45"/>
      <c r="YM19" s="45"/>
      <c r="YN19" s="45"/>
      <c r="YO19" s="45"/>
      <c r="YP19" s="45"/>
      <c r="YQ19" s="45"/>
      <c r="YR19" s="45"/>
      <c r="YS19" s="45"/>
      <c r="YT19" s="45"/>
      <c r="YU19" s="45"/>
      <c r="YV19" s="45"/>
      <c r="YW19" s="45"/>
      <c r="YX19" s="45"/>
      <c r="YY19" s="45"/>
      <c r="YZ19" s="45"/>
      <c r="ZA19" s="45"/>
      <c r="ZB19" s="45"/>
      <c r="ZC19" s="45"/>
      <c r="ZD19" s="45"/>
      <c r="ZE19" s="45"/>
      <c r="ZF19" s="45"/>
      <c r="ZG19" s="45"/>
      <c r="ZH19" s="45"/>
      <c r="ZI19" s="45"/>
      <c r="ZJ19" s="45"/>
      <c r="ZK19" s="45"/>
      <c r="ZL19" s="45"/>
      <c r="ZM19" s="45"/>
      <c r="ZN19" s="45"/>
      <c r="ZO19" s="45"/>
      <c r="ZP19" s="45"/>
      <c r="ZQ19" s="45"/>
      <c r="ZR19" s="45"/>
      <c r="ZS19" s="45"/>
      <c r="ZT19" s="45"/>
      <c r="ZU19" s="45"/>
      <c r="ZV19" s="45"/>
      <c r="ZW19" s="45"/>
      <c r="ZX19" s="45"/>
      <c r="ZY19" s="45"/>
      <c r="ZZ19" s="45"/>
      <c r="AAA19" s="45"/>
      <c r="AAB19" s="45"/>
      <c r="AAC19" s="45"/>
      <c r="AAD19" s="45"/>
      <c r="AAE19" s="45"/>
      <c r="AAF19" s="45"/>
      <c r="AAG19" s="45"/>
      <c r="AAH19" s="45"/>
      <c r="AAI19" s="45"/>
      <c r="AAJ19" s="45"/>
      <c r="AAK19" s="45"/>
      <c r="AAL19" s="45"/>
      <c r="AAM19" s="45"/>
      <c r="AAN19" s="45"/>
      <c r="AAO19" s="45"/>
      <c r="AAP19" s="45"/>
      <c r="AAQ19" s="45"/>
      <c r="AAR19" s="45"/>
      <c r="AAS19" s="45"/>
      <c r="AAT19" s="45"/>
      <c r="AAU19" s="45"/>
      <c r="AAV19" s="45"/>
      <c r="AAW19" s="45"/>
      <c r="AAX19" s="45"/>
      <c r="AAY19" s="45"/>
      <c r="AAZ19" s="45"/>
      <c r="ABA19" s="45"/>
      <c r="ABB19" s="45"/>
      <c r="ABC19" s="45"/>
      <c r="ABD19" s="45"/>
      <c r="ABE19" s="45"/>
      <c r="ABF19" s="45"/>
      <c r="ABG19" s="45"/>
      <c r="ABH19" s="45"/>
      <c r="ABI19" s="45"/>
      <c r="ABJ19" s="45"/>
      <c r="ABK19" s="45"/>
      <c r="ABL19" s="45"/>
      <c r="ABM19" s="45"/>
      <c r="ABN19" s="45"/>
      <c r="ABO19" s="45"/>
      <c r="ABP19" s="45"/>
      <c r="ABQ19" s="45"/>
      <c r="ABR19" s="45"/>
      <c r="ABS19" s="45"/>
      <c r="ABT19" s="45"/>
      <c r="ABU19" s="45"/>
      <c r="ABV19" s="45"/>
      <c r="ABW19" s="45"/>
      <c r="ABX19" s="45"/>
      <c r="ABY19" s="45"/>
      <c r="ABZ19" s="45"/>
      <c r="ACA19" s="45"/>
      <c r="ACB19" s="45"/>
      <c r="ACC19" s="45"/>
      <c r="ACD19" s="45"/>
      <c r="ACE19" s="45"/>
      <c r="ACF19" s="45"/>
      <c r="ACG19" s="45"/>
      <c r="ACH19" s="45"/>
      <c r="ACI19" s="45"/>
      <c r="ACJ19" s="45"/>
      <c r="ACK19" s="45"/>
      <c r="ACL19" s="45"/>
      <c r="ACM19" s="45"/>
      <c r="ACN19" s="45"/>
      <c r="ACO19" s="45"/>
      <c r="ACP19" s="45"/>
      <c r="ACQ19" s="45"/>
      <c r="ACR19" s="45"/>
      <c r="ACS19" s="45"/>
      <c r="ACT19" s="45"/>
      <c r="ACU19" s="45"/>
      <c r="ACV19" s="45"/>
      <c r="ACW19" s="45"/>
      <c r="ACX19" s="45"/>
      <c r="ACY19" s="45"/>
      <c r="ACZ19" s="45"/>
      <c r="ADA19" s="45"/>
      <c r="ADB19" s="45"/>
      <c r="ADC19" s="45"/>
      <c r="ADD19" s="45"/>
      <c r="ADE19" s="45"/>
      <c r="ADF19" s="45"/>
      <c r="ADG19" s="45"/>
      <c r="ADH19" s="45"/>
      <c r="ADI19" s="45"/>
      <c r="ADJ19" s="45"/>
      <c r="ADK19" s="45"/>
      <c r="ADL19" s="45"/>
      <c r="ADM19" s="45"/>
      <c r="ADN19" s="45"/>
      <c r="ADO19" s="45"/>
      <c r="ADP19" s="45"/>
      <c r="ADQ19" s="45"/>
      <c r="ADR19" s="45"/>
      <c r="ADS19" s="45"/>
      <c r="ADT19" s="45"/>
      <c r="ADU19" s="45"/>
      <c r="ADV19" s="45"/>
      <c r="ADW19" s="45"/>
      <c r="ADX19" s="45"/>
      <c r="ADY19" s="45"/>
      <c r="ADZ19" s="45"/>
      <c r="AEA19" s="45"/>
      <c r="AEB19" s="45"/>
      <c r="AEC19" s="45"/>
      <c r="AED19" s="45"/>
      <c r="AEE19" s="45"/>
      <c r="AEF19" s="45"/>
      <c r="AEG19" s="45"/>
      <c r="AEH19" s="45"/>
      <c r="AEI19" s="45"/>
      <c r="AEJ19" s="45"/>
      <c r="AEK19" s="45"/>
      <c r="AEL19" s="45"/>
      <c r="AEM19" s="45"/>
      <c r="AEN19" s="45"/>
      <c r="AEO19" s="45"/>
      <c r="AEP19" s="45"/>
      <c r="AEQ19" s="45"/>
      <c r="AER19" s="45"/>
      <c r="AES19" s="45"/>
      <c r="AET19" s="45"/>
      <c r="AEU19" s="45"/>
      <c r="AEV19" s="45"/>
      <c r="AEW19" s="45"/>
      <c r="AEX19" s="45"/>
      <c r="AEY19" s="45"/>
      <c r="AEZ19" s="45"/>
      <c r="AFA19" s="45"/>
      <c r="AFB19" s="45"/>
      <c r="AFC19" s="45"/>
      <c r="AFD19" s="45"/>
      <c r="AFE19" s="45"/>
      <c r="AFF19" s="45"/>
      <c r="AFG19" s="45"/>
      <c r="AFH19" s="45"/>
      <c r="AFI19" s="45"/>
      <c r="AFJ19" s="45"/>
      <c r="AFK19" s="45"/>
      <c r="AFL19" s="45"/>
      <c r="AFM19" s="45"/>
      <c r="AFN19" s="45"/>
      <c r="AFO19" s="45"/>
      <c r="AFP19" s="45"/>
      <c r="AFQ19" s="45"/>
      <c r="AFR19" s="45"/>
      <c r="AFS19" s="45"/>
      <c r="AFT19" s="45"/>
      <c r="AFU19" s="45"/>
      <c r="AFV19" s="45"/>
      <c r="AFW19" s="45"/>
      <c r="AFX19" s="45"/>
      <c r="AFY19" s="45"/>
      <c r="AFZ19" s="45"/>
      <c r="AGA19" s="45"/>
      <c r="AGB19" s="45"/>
      <c r="AGC19" s="45"/>
      <c r="AGD19" s="45"/>
      <c r="AGE19" s="45"/>
      <c r="AGF19" s="45"/>
      <c r="AGG19" s="45"/>
      <c r="AGH19" s="45"/>
      <c r="AGI19" s="45"/>
      <c r="AGJ19" s="45"/>
      <c r="AGK19" s="45"/>
      <c r="AGL19" s="45"/>
      <c r="AGM19" s="45"/>
      <c r="AGN19" s="45"/>
      <c r="AGO19" s="45"/>
      <c r="AGP19" s="45"/>
      <c r="AGQ19" s="45"/>
      <c r="AGR19" s="45"/>
      <c r="AGS19" s="45"/>
      <c r="AGT19" s="45"/>
      <c r="AGU19" s="45"/>
      <c r="AGV19" s="45"/>
      <c r="AGW19" s="45"/>
      <c r="AGX19" s="45"/>
      <c r="AGY19" s="45"/>
      <c r="AGZ19" s="45"/>
      <c r="AHA19" s="45"/>
      <c r="AHB19" s="45"/>
      <c r="AHC19" s="45"/>
      <c r="AHD19" s="45"/>
      <c r="AHE19" s="45"/>
      <c r="AHF19" s="45"/>
      <c r="AHG19" s="45"/>
      <c r="AHH19" s="45"/>
      <c r="AHI19" s="45"/>
      <c r="AHJ19" s="45"/>
      <c r="AHK19" s="45"/>
      <c r="AHL19" s="45"/>
      <c r="AHM19" s="45"/>
      <c r="AHN19" s="45"/>
      <c r="AHO19" s="45"/>
      <c r="AHP19" s="45"/>
      <c r="AHQ19" s="45"/>
      <c r="AHR19" s="45"/>
      <c r="AHS19" s="45"/>
      <c r="AHT19" s="45"/>
      <c r="AHU19" s="45"/>
      <c r="AHV19" s="45"/>
      <c r="AHW19" s="45"/>
      <c r="AHX19" s="45"/>
      <c r="AHY19" s="45"/>
      <c r="AHZ19" s="45"/>
      <c r="AIA19" s="45"/>
      <c r="AIB19" s="45"/>
      <c r="AIC19" s="45"/>
      <c r="AID19" s="45"/>
      <c r="AIE19" s="45"/>
      <c r="AIF19" s="45"/>
      <c r="AIG19" s="45"/>
      <c r="AIH19" s="45"/>
      <c r="AII19" s="45"/>
      <c r="AIJ19" s="45"/>
      <c r="AIK19" s="45"/>
      <c r="AIL19" s="45"/>
      <c r="AIM19" s="45"/>
      <c r="AIN19" s="45"/>
      <c r="AIO19" s="45"/>
      <c r="AIP19" s="45"/>
      <c r="AIQ19" s="45"/>
      <c r="AIR19" s="45"/>
      <c r="AIS19" s="45"/>
      <c r="AIT19" s="45"/>
      <c r="AIU19" s="45"/>
      <c r="AIV19" s="45"/>
      <c r="AIW19" s="45"/>
      <c r="AIX19" s="45"/>
      <c r="AIY19" s="45"/>
      <c r="AIZ19" s="45"/>
      <c r="AJA19" s="45"/>
      <c r="AJB19" s="45"/>
      <c r="AJC19" s="45"/>
      <c r="AJD19" s="45"/>
      <c r="AJE19" s="45"/>
      <c r="AJF19" s="45"/>
      <c r="AJG19" s="45"/>
      <c r="AJH19" s="45"/>
      <c r="AJI19" s="45"/>
      <c r="AJJ19" s="45"/>
      <c r="AJK19" s="45"/>
      <c r="AJL19" s="45"/>
      <c r="AJM19" s="45"/>
      <c r="AJN19" s="45"/>
      <c r="AJO19" s="45"/>
      <c r="AJP19" s="45"/>
      <c r="AJQ19" s="45"/>
      <c r="AJR19" s="45"/>
      <c r="AJS19" s="45"/>
      <c r="AJT19" s="45"/>
      <c r="AJU19" s="45"/>
      <c r="AJV19" s="45"/>
      <c r="AJW19" s="45"/>
      <c r="AJX19" s="45"/>
      <c r="AJY19" s="45"/>
      <c r="AJZ19" s="45"/>
      <c r="AKA19" s="45"/>
      <c r="AKB19" s="45"/>
      <c r="AKC19" s="45"/>
      <c r="AKD19" s="45"/>
      <c r="AKE19" s="45"/>
      <c r="AKF19" s="45"/>
      <c r="AKG19" s="45"/>
      <c r="AKH19" s="45"/>
      <c r="AKI19" s="45"/>
      <c r="AKJ19" s="45"/>
      <c r="AKK19" s="45"/>
      <c r="AKL19" s="45"/>
      <c r="AKM19" s="45"/>
      <c r="AKN19" s="45"/>
      <c r="AKO19" s="45"/>
      <c r="AKP19" s="45"/>
      <c r="AKQ19" s="45"/>
      <c r="AKR19" s="45"/>
      <c r="AKS19" s="45"/>
      <c r="AKT19" s="45"/>
      <c r="AKU19" s="45"/>
      <c r="AKV19" s="45"/>
      <c r="AKW19" s="45"/>
      <c r="AKX19" s="45"/>
      <c r="AKY19" s="45"/>
      <c r="AKZ19" s="45"/>
      <c r="ALA19" s="45"/>
      <c r="ALB19" s="45"/>
      <c r="ALC19" s="45"/>
      <c r="ALD19" s="45"/>
      <c r="ALE19" s="45"/>
      <c r="ALF19" s="45"/>
      <c r="ALG19" s="45"/>
      <c r="ALH19" s="45"/>
      <c r="ALI19" s="45"/>
      <c r="ALJ19" s="45"/>
      <c r="ALK19" s="45"/>
      <c r="ALL19" s="45"/>
      <c r="ALM19" s="45"/>
      <c r="ALN19" s="45"/>
      <c r="ALO19" s="45"/>
      <c r="ALP19" s="45"/>
      <c r="ALQ19" s="45"/>
      <c r="ALR19" s="45"/>
      <c r="ALS19" s="45"/>
      <c r="ALT19" s="45"/>
      <c r="ALU19" s="45"/>
      <c r="ALV19" s="45"/>
      <c r="ALW19" s="45"/>
      <c r="ALX19" s="45"/>
      <c r="ALY19" s="45"/>
      <c r="ALZ19" s="45"/>
      <c r="AMA19" s="45"/>
      <c r="AMB19" s="45"/>
      <c r="AMC19" s="45"/>
      <c r="AMD19" s="45"/>
      <c r="AME19" s="45"/>
      <c r="AMF19" s="45"/>
      <c r="AMG19" s="45"/>
      <c r="AMH19" s="45"/>
      <c r="AMI19" s="45"/>
      <c r="AMJ19" s="45"/>
      <c r="AMK19" s="45"/>
      <c r="AML19" s="45"/>
      <c r="AMM19" s="45"/>
      <c r="AMN19" s="45"/>
      <c r="AMO19" s="45"/>
      <c r="AMP19" s="45"/>
      <c r="AMQ19" s="45"/>
      <c r="AMR19" s="45"/>
      <c r="AMS19" s="45"/>
      <c r="AMT19" s="45"/>
      <c r="AMU19" s="45"/>
      <c r="AMV19" s="45"/>
      <c r="AMW19" s="45"/>
      <c r="AMX19" s="45"/>
      <c r="AMY19" s="45"/>
      <c r="AMZ19" s="45"/>
      <c r="ANA19" s="45"/>
      <c r="ANB19" s="45"/>
      <c r="ANC19" s="45"/>
      <c r="AND19" s="45"/>
      <c r="ANE19" s="45"/>
      <c r="ANF19" s="45"/>
      <c r="ANG19" s="45"/>
      <c r="ANH19" s="45"/>
      <c r="ANI19" s="45"/>
      <c r="ANJ19" s="45"/>
      <c r="ANK19" s="45"/>
      <c r="ANL19" s="45"/>
      <c r="ANM19" s="45"/>
      <c r="ANN19" s="45"/>
      <c r="ANO19" s="45"/>
      <c r="ANP19" s="45"/>
      <c r="ANQ19" s="45"/>
      <c r="ANR19" s="45"/>
      <c r="ANS19" s="45"/>
      <c r="ANT19" s="45"/>
      <c r="ANU19" s="45"/>
      <c r="ANV19" s="45"/>
      <c r="ANW19" s="45"/>
      <c r="ANX19" s="45"/>
      <c r="ANY19" s="45"/>
      <c r="ANZ19" s="45"/>
      <c r="AOA19" s="45"/>
      <c r="AOB19" s="45"/>
      <c r="AOC19" s="45"/>
      <c r="AOD19" s="45"/>
      <c r="AOE19" s="45"/>
      <c r="AOF19" s="45"/>
      <c r="AOG19" s="45"/>
      <c r="AOH19" s="45"/>
      <c r="AOI19" s="45"/>
      <c r="AOJ19" s="45"/>
      <c r="AOK19" s="45"/>
      <c r="AOL19" s="45"/>
      <c r="AOM19" s="45"/>
      <c r="AON19" s="45"/>
      <c r="AOO19" s="45"/>
      <c r="AOP19" s="45"/>
      <c r="AOQ19" s="45"/>
      <c r="AOR19" s="45"/>
      <c r="AOS19" s="45"/>
      <c r="AOT19" s="45"/>
      <c r="AOU19" s="45"/>
      <c r="AOV19" s="45"/>
      <c r="AOW19" s="45"/>
      <c r="AOX19" s="45"/>
      <c r="AOY19" s="45"/>
      <c r="AOZ19" s="45"/>
      <c r="APA19" s="45"/>
      <c r="APB19" s="45"/>
      <c r="APC19" s="45"/>
      <c r="APD19" s="45"/>
      <c r="APE19" s="45"/>
      <c r="APF19" s="45"/>
      <c r="APG19" s="45"/>
      <c r="APH19" s="45"/>
      <c r="API19" s="45"/>
      <c r="APJ19" s="45"/>
      <c r="APK19" s="45"/>
      <c r="APL19" s="45"/>
      <c r="APM19" s="45"/>
      <c r="APN19" s="45"/>
      <c r="APO19" s="45"/>
      <c r="APP19" s="45"/>
      <c r="APQ19" s="45"/>
      <c r="APR19" s="45"/>
      <c r="APS19" s="45"/>
      <c r="APT19" s="45"/>
      <c r="APU19" s="45"/>
      <c r="APV19" s="45"/>
      <c r="APW19" s="45"/>
      <c r="APX19" s="45"/>
      <c r="APY19" s="45"/>
      <c r="APZ19" s="45"/>
      <c r="AQA19" s="45"/>
      <c r="AQB19" s="45"/>
      <c r="AQC19" s="45"/>
      <c r="AQD19" s="45"/>
      <c r="AQE19" s="45"/>
      <c r="AQF19" s="45"/>
      <c r="AQG19" s="45"/>
      <c r="AQH19" s="45"/>
      <c r="AQI19" s="45"/>
      <c r="AQJ19" s="45"/>
      <c r="AQK19" s="45"/>
      <c r="AQL19" s="45"/>
      <c r="AQM19" s="45"/>
      <c r="AQN19" s="45"/>
      <c r="AQO19" s="45"/>
      <c r="AQP19" s="45"/>
      <c r="AQQ19" s="45"/>
      <c r="AQR19" s="45"/>
      <c r="AQS19" s="45"/>
      <c r="AQT19" s="45"/>
      <c r="AQU19" s="45"/>
      <c r="AQV19" s="45"/>
      <c r="AQW19" s="45"/>
      <c r="AQX19" s="45"/>
      <c r="AQY19" s="45"/>
      <c r="AQZ19" s="45"/>
      <c r="ARA19" s="45"/>
      <c r="ARB19" s="45"/>
      <c r="ARC19" s="45"/>
      <c r="ARD19" s="45"/>
      <c r="ARE19" s="45"/>
      <c r="ARF19" s="45"/>
      <c r="ARG19" s="45"/>
      <c r="ARH19" s="45"/>
      <c r="ARI19" s="45"/>
      <c r="ARJ19" s="45"/>
      <c r="ARK19" s="45"/>
      <c r="ARL19" s="45"/>
      <c r="ARM19" s="45"/>
      <c r="ARN19" s="45"/>
      <c r="ARO19" s="45"/>
      <c r="ARP19" s="45"/>
      <c r="ARQ19" s="45"/>
      <c r="ARR19" s="45"/>
      <c r="ARS19" s="45"/>
      <c r="ART19" s="45"/>
      <c r="ARU19" s="45"/>
      <c r="ARV19" s="45"/>
      <c r="ARW19" s="45"/>
      <c r="ARX19" s="45"/>
      <c r="ARY19" s="45"/>
      <c r="ARZ19" s="45"/>
      <c r="ASA19" s="45"/>
      <c r="ASB19" s="45"/>
      <c r="ASC19" s="45"/>
      <c r="ASD19" s="45"/>
      <c r="ASE19" s="45"/>
      <c r="ASF19" s="45"/>
      <c r="ASG19" s="45"/>
      <c r="ASH19" s="45"/>
      <c r="ASI19" s="45"/>
      <c r="ASJ19" s="45"/>
      <c r="ASK19" s="45"/>
      <c r="ASL19" s="45"/>
      <c r="ASM19" s="45"/>
      <c r="ASN19" s="45"/>
      <c r="ASO19" s="45"/>
      <c r="ASP19" s="45"/>
      <c r="ASQ19" s="45"/>
      <c r="ASR19" s="45"/>
      <c r="ASS19" s="45"/>
      <c r="AST19" s="45"/>
      <c r="ASU19" s="45"/>
      <c r="ASV19" s="45"/>
      <c r="ASW19" s="45"/>
      <c r="ASX19" s="45"/>
      <c r="ASY19" s="45"/>
      <c r="ASZ19" s="45"/>
      <c r="ATA19" s="45"/>
      <c r="ATB19" s="45"/>
      <c r="ATC19" s="45"/>
      <c r="ATD19" s="45"/>
      <c r="ATE19" s="45"/>
      <c r="ATF19" s="45"/>
      <c r="ATG19" s="45"/>
      <c r="ATH19" s="45"/>
      <c r="ATI19" s="45"/>
      <c r="ATJ19" s="45"/>
      <c r="ATK19" s="45"/>
      <c r="ATL19" s="45"/>
      <c r="ATM19" s="45"/>
      <c r="ATN19" s="45"/>
      <c r="ATO19" s="45"/>
      <c r="ATP19" s="45"/>
      <c r="ATQ19" s="45"/>
      <c r="ATR19" s="45"/>
      <c r="ATS19" s="45"/>
      <c r="ATT19" s="45"/>
      <c r="ATU19" s="45"/>
      <c r="ATV19" s="45"/>
      <c r="ATW19" s="45"/>
      <c r="ATX19" s="45"/>
      <c r="ATY19" s="45"/>
      <c r="ATZ19" s="45"/>
      <c r="AUA19" s="45"/>
      <c r="AUB19" s="45"/>
      <c r="AUC19" s="45"/>
      <c r="AUD19" s="45"/>
      <c r="AUE19" s="45"/>
      <c r="AUF19" s="45"/>
      <c r="AUG19" s="45"/>
      <c r="AUH19" s="45"/>
      <c r="AUI19" s="45"/>
      <c r="AUJ19" s="45"/>
      <c r="AUK19" s="45"/>
    </row>
    <row r="20" spans="1:1233" x14ac:dyDescent="0.2">
      <c r="A20" s="41" t="s">
        <v>84</v>
      </c>
      <c r="C20" s="41" t="s">
        <v>15</v>
      </c>
      <c r="D20" s="78" t="s">
        <v>81</v>
      </c>
      <c r="E20" s="77">
        <v>45903</v>
      </c>
      <c r="F20" s="44">
        <v>31.585807385952201</v>
      </c>
      <c r="G20" s="44">
        <v>19.315811430955353</v>
      </c>
      <c r="H20" s="44">
        <v>11.602434077079105</v>
      </c>
      <c r="I20" s="44">
        <v>6.1016494568861379</v>
      </c>
      <c r="J20" s="44">
        <v>-9.8576122672508255</v>
      </c>
      <c r="K20" s="44">
        <v>-11.306846576711649</v>
      </c>
      <c r="L20" s="44">
        <v>-34.126143476167549</v>
      </c>
      <c r="M20" s="44">
        <v>-25.992217898832681</v>
      </c>
      <c r="N20" s="44">
        <v>-28.82705946535734</v>
      </c>
      <c r="O20" s="44">
        <v>-32.610305787747329</v>
      </c>
      <c r="P20" s="44">
        <v>-34.555294598182371</v>
      </c>
      <c r="Q20" s="44">
        <v>-37.034060082387221</v>
      </c>
      <c r="R20" s="44">
        <v>-31.587057010785824</v>
      </c>
      <c r="S20" s="44">
        <v>-30.151515151515152</v>
      </c>
      <c r="T20" s="44">
        <v>-30.52223433902823</v>
      </c>
      <c r="U20" s="44">
        <v>-28.943377148634987</v>
      </c>
      <c r="V20" s="44">
        <v>-25.948427163493992</v>
      </c>
      <c r="W20" s="44">
        <v>-21.876320608536414</v>
      </c>
      <c r="X20" s="44">
        <v>-20.128636164303458</v>
      </c>
      <c r="Y20" s="44">
        <v>-20.174252666366232</v>
      </c>
      <c r="Z20" s="44">
        <v>-19.500229955541926</v>
      </c>
      <c r="AA20" s="44">
        <v>-18.291725545611559</v>
      </c>
      <c r="AB20" s="44">
        <v>-22.889686378530193</v>
      </c>
      <c r="AC20" s="44">
        <v>-21.908409127174089</v>
      </c>
      <c r="AD20" s="44">
        <v>-19.803732303732303</v>
      </c>
      <c r="AE20" s="44">
        <v>-14.733856165526449</v>
      </c>
      <c r="AF20" s="44">
        <v>-10.585978374607608</v>
      </c>
      <c r="AG20" s="44">
        <v>-10.387762362148701</v>
      </c>
      <c r="AH20" s="44">
        <v>-8.860528714676386</v>
      </c>
      <c r="AI20" s="44">
        <v>-10.728452939055177</v>
      </c>
      <c r="AJ20" s="44">
        <v>-7.2657393850658831</v>
      </c>
      <c r="AK20" s="44">
        <v>-3.086187429431686</v>
      </c>
      <c r="AL20" s="44">
        <v>-2.85659874309655</v>
      </c>
      <c r="AM20" s="44">
        <v>-1.710222905457337</v>
      </c>
      <c r="AN20" s="44">
        <v>3.5613112100364219</v>
      </c>
      <c r="AO20" s="44">
        <v>6.2934205149162148</v>
      </c>
      <c r="AP20" s="44">
        <v>6.1785356068204678</v>
      </c>
      <c r="AQ20" s="44">
        <v>2.0939334637964713</v>
      </c>
      <c r="AR20" s="44">
        <v>18.626877316169299</v>
      </c>
      <c r="AS20" s="44">
        <v>37.256847955537921</v>
      </c>
      <c r="AT20" s="44">
        <v>27.025405081016206</v>
      </c>
      <c r="AU20" s="44">
        <v>9.0688749747525712</v>
      </c>
      <c r="AV20" s="44">
        <v>-41.444641799881587</v>
      </c>
      <c r="AW20" s="44">
        <v>-50.368932038834949</v>
      </c>
      <c r="AX20" s="44">
        <v>-35.581258576749654</v>
      </c>
      <c r="AY20" s="44">
        <v>241.11436950146629</v>
      </c>
      <c r="AZ20" s="44">
        <v>240.36733098866745</v>
      </c>
      <c r="BA20" s="44">
        <v>251.65321030372931</v>
      </c>
      <c r="BB20" s="44">
        <v>291.1581333837143</v>
      </c>
      <c r="BC20" s="44">
        <v>293.77036611079166</v>
      </c>
      <c r="BD20" s="44">
        <v>224.51496218349229</v>
      </c>
      <c r="BE20" s="44">
        <v>188.72017353579173</v>
      </c>
      <c r="BF20" s="44">
        <v>226.03149606299212</v>
      </c>
      <c r="BG20" s="44">
        <v>253.70370370370372</v>
      </c>
      <c r="BH20" s="44">
        <v>522.64914054600604</v>
      </c>
      <c r="BI20" s="44">
        <v>597.22222222222229</v>
      </c>
      <c r="BJ20" s="44">
        <v>360.5599513085819</v>
      </c>
      <c r="BK20" s="44">
        <v>-50.767996331957818</v>
      </c>
      <c r="BL20" s="44">
        <v>-54.127439724454653</v>
      </c>
      <c r="BM20" s="44">
        <v>-59.651232711966323</v>
      </c>
      <c r="BN20" s="44">
        <v>-66.909775888717149</v>
      </c>
      <c r="BO20" s="44">
        <v>-68.816628535267483</v>
      </c>
      <c r="BP20" s="44">
        <v>-69.427977909510062</v>
      </c>
      <c r="BQ20" s="44">
        <v>-71.05935386927122</v>
      </c>
      <c r="BR20" s="44">
        <v>-73.680142974448145</v>
      </c>
      <c r="BS20" s="44">
        <v>-72.424083769633512</v>
      </c>
      <c r="BT20" s="44">
        <v>-72.09050557540327</v>
      </c>
      <c r="BU20" s="44">
        <v>-72.358453509904052</v>
      </c>
      <c r="BV20" s="44">
        <v>-68.237082066869306</v>
      </c>
      <c r="BW20" s="44">
        <v>-45.55296856810245</v>
      </c>
      <c r="BX20" s="44">
        <v>-44.162182455262169</v>
      </c>
      <c r="BY20" s="44">
        <v>-41.362958948651936</v>
      </c>
      <c r="BZ20" s="44">
        <v>-39.454094292803966</v>
      </c>
      <c r="CA20" s="44">
        <v>-35.950671245707142</v>
      </c>
      <c r="CB20" s="44">
        <v>-31.952270467351674</v>
      </c>
      <c r="CC20" s="44">
        <v>-27.275874004845967</v>
      </c>
      <c r="CD20" s="44">
        <v>-20.664342081115805</v>
      </c>
      <c r="CE20" s="44">
        <v>-15.037022973229542</v>
      </c>
      <c r="CF20" s="44">
        <v>-11.113266097750197</v>
      </c>
      <c r="CG20" s="44">
        <v>-1.1571254567600442</v>
      </c>
      <c r="CH20" s="44">
        <v>3.5365092573330648</v>
      </c>
      <c r="CI20" s="44">
        <v>6.3502245028864701</v>
      </c>
      <c r="CJ20" s="44">
        <v>15.82250112057373</v>
      </c>
      <c r="CK20" s="44">
        <v>21.534195933456559</v>
      </c>
      <c r="CL20" s="44">
        <v>31.726133076181284</v>
      </c>
      <c r="CM20" s="44">
        <v>31.367292225201069</v>
      </c>
      <c r="CN20" s="44">
        <v>31.149537262542616</v>
      </c>
      <c r="CO20" s="44">
        <v>24.393146120894805</v>
      </c>
      <c r="CP20" s="44">
        <v>21.721027064538511</v>
      </c>
      <c r="CQ20" s="44">
        <v>14.726256983240216</v>
      </c>
      <c r="CR20" s="44">
        <v>18.72136155356754</v>
      </c>
      <c r="CS20" s="44">
        <v>12.096939823372367</v>
      </c>
      <c r="CT20" s="44">
        <v>7.5346594333936201</v>
      </c>
      <c r="CU20" s="44">
        <v>9.7305991154000857</v>
      </c>
      <c r="CV20" s="44">
        <v>4.7020123839009331</v>
      </c>
      <c r="CW20" s="44">
        <v>5.323193916349811</v>
      </c>
      <c r="CX20" s="44">
        <v>1.3177159590043841</v>
      </c>
      <c r="CY20" s="44">
        <v>6.7346938775510123</v>
      </c>
      <c r="CZ20" s="44">
        <v>7.9108635097492996</v>
      </c>
      <c r="DA20" s="44">
        <v>13.832026018748799</v>
      </c>
      <c r="DB20" s="44">
        <v>12.333713416951731</v>
      </c>
      <c r="DC20" s="44">
        <v>17.724970783015202</v>
      </c>
      <c r="DD20" s="44" t="e">
        <v>#N/A</v>
      </c>
      <c r="DE20" s="44" t="e">
        <v>#N/A</v>
      </c>
      <c r="DF20" s="44"/>
      <c r="DG20" s="44"/>
      <c r="DH20" s="44"/>
      <c r="DI20" s="44"/>
      <c r="DJ20" s="44"/>
      <c r="DK20" s="44"/>
      <c r="DL20" s="44"/>
      <c r="DM20" s="44"/>
      <c r="DN20" s="44"/>
      <c r="DO20" s="44"/>
      <c r="DP20" s="44"/>
      <c r="DQ20" s="44"/>
      <c r="DR20" s="44"/>
      <c r="DS20" s="44"/>
      <c r="DT20" s="44"/>
      <c r="DU20" s="44"/>
      <c r="DV20" s="44"/>
      <c r="DW20" s="44"/>
      <c r="DX20" s="44"/>
      <c r="DY20" s="44"/>
      <c r="DZ20" s="44"/>
      <c r="EA20" s="44"/>
      <c r="EB20" s="44"/>
      <c r="EC20" s="44"/>
      <c r="ED20" s="44"/>
      <c r="EE20" s="44"/>
      <c r="EF20" s="44"/>
      <c r="EG20" s="44"/>
      <c r="EH20" s="44"/>
      <c r="EI20" s="44"/>
      <c r="EJ20" s="44"/>
      <c r="EK20" s="44"/>
      <c r="EL20" s="44"/>
      <c r="EM20" s="44"/>
      <c r="EN20" s="44"/>
      <c r="EO20" s="44"/>
      <c r="EP20" s="44"/>
      <c r="EQ20" s="44"/>
      <c r="ER20" s="44"/>
      <c r="ES20" s="44"/>
      <c r="ET20" s="44"/>
      <c r="EU20" s="44"/>
      <c r="EV20" s="44"/>
      <c r="EW20" s="44"/>
      <c r="EX20" s="44"/>
      <c r="EY20" s="44"/>
      <c r="EZ20" s="44"/>
      <c r="FA20" s="44"/>
      <c r="FB20" s="44"/>
      <c r="FC20" s="44"/>
      <c r="FD20" s="44"/>
      <c r="FE20" s="44"/>
      <c r="FF20" s="44"/>
      <c r="FG20" s="44"/>
      <c r="FH20" s="44"/>
      <c r="FI20" s="44"/>
      <c r="FJ20" s="44"/>
      <c r="FK20" s="44"/>
      <c r="FL20" s="44"/>
      <c r="FM20" s="44"/>
      <c r="FN20" s="44"/>
      <c r="FO20" s="44"/>
      <c r="FP20" s="44"/>
      <c r="FQ20" s="44"/>
      <c r="FR20" s="44"/>
      <c r="FS20" s="44"/>
      <c r="FT20" s="44"/>
      <c r="FU20" s="44"/>
      <c r="FV20" s="44"/>
      <c r="FW20" s="44"/>
      <c r="FX20" s="44"/>
      <c r="FY20" s="44"/>
      <c r="FZ20" s="44"/>
      <c r="GA20" s="44"/>
      <c r="GB20" s="44"/>
      <c r="GC20" s="44"/>
      <c r="GD20" s="44"/>
      <c r="GE20" s="44"/>
      <c r="GF20" s="44"/>
      <c r="GG20" s="44"/>
      <c r="GH20" s="44"/>
      <c r="GI20" s="44"/>
      <c r="GJ20" s="44"/>
      <c r="GK20" s="44"/>
      <c r="GL20" s="44"/>
      <c r="GM20" s="44"/>
      <c r="GN20" s="44"/>
      <c r="GO20" s="44"/>
      <c r="GP20" s="44"/>
      <c r="GQ20" s="44"/>
      <c r="GR20" s="44"/>
      <c r="GS20" s="44"/>
      <c r="GT20" s="44"/>
      <c r="GU20" s="44"/>
      <c r="GV20" s="44"/>
      <c r="GW20" s="44"/>
      <c r="GX20" s="44"/>
      <c r="GY20" s="44"/>
      <c r="GZ20" s="44"/>
      <c r="HA20" s="44"/>
      <c r="HB20" s="44"/>
      <c r="HC20" s="44"/>
      <c r="HD20" s="44"/>
      <c r="HE20" s="44"/>
      <c r="HF20" s="44"/>
      <c r="HG20" s="44"/>
      <c r="HH20" s="44"/>
      <c r="HI20" s="44"/>
      <c r="HJ20" s="44"/>
      <c r="HK20" s="44"/>
      <c r="HL20" s="44"/>
      <c r="HM20" s="44"/>
      <c r="HN20" s="44"/>
      <c r="HO20" s="44"/>
      <c r="HP20" s="44"/>
      <c r="HQ20" s="44"/>
      <c r="HR20" s="44"/>
      <c r="HS20" s="44"/>
      <c r="HT20" s="44"/>
      <c r="HU20" s="44"/>
      <c r="HV20" s="44"/>
      <c r="HW20" s="44"/>
      <c r="HX20" s="44"/>
      <c r="HY20" s="44"/>
      <c r="HZ20" s="44"/>
      <c r="IA20" s="44"/>
      <c r="IB20" s="44"/>
      <c r="IC20" s="44"/>
      <c r="ID20" s="44"/>
      <c r="IE20" s="44"/>
      <c r="IF20" s="44"/>
      <c r="IG20" s="44"/>
      <c r="IH20" s="44"/>
      <c r="II20" s="44"/>
      <c r="IJ20" s="44"/>
      <c r="IK20" s="44"/>
      <c r="IL20" s="44"/>
      <c r="IM20" s="44"/>
      <c r="IN20" s="44"/>
      <c r="IO20" s="44"/>
      <c r="IP20" s="44"/>
      <c r="IQ20" s="44"/>
      <c r="IR20" s="44"/>
      <c r="IS20" s="44"/>
      <c r="IT20" s="44"/>
      <c r="IU20" s="44"/>
      <c r="IV20" s="44"/>
      <c r="IW20" s="44"/>
      <c r="IX20" s="44"/>
      <c r="IY20" s="44"/>
      <c r="IZ20" s="44"/>
      <c r="JA20" s="44"/>
      <c r="JB20" s="44"/>
      <c r="JC20" s="44"/>
      <c r="JD20" s="44"/>
      <c r="JE20" s="44"/>
      <c r="JF20" s="44"/>
      <c r="JG20" s="44"/>
      <c r="JH20" s="44"/>
      <c r="JI20" s="44"/>
      <c r="JJ20" s="44"/>
      <c r="JK20" s="44"/>
      <c r="JL20" s="44"/>
      <c r="JM20" s="44"/>
      <c r="JN20" s="44"/>
      <c r="JO20" s="44"/>
      <c r="JP20" s="44"/>
      <c r="JQ20" s="44"/>
      <c r="JR20" s="44"/>
      <c r="JS20" s="44"/>
      <c r="JT20" s="44"/>
      <c r="JU20" s="44"/>
      <c r="JV20" s="44"/>
      <c r="JW20" s="44"/>
      <c r="JX20" s="44"/>
      <c r="JY20" s="44"/>
      <c r="JZ20" s="44"/>
      <c r="KA20" s="44"/>
      <c r="KB20" s="44"/>
      <c r="KC20" s="44"/>
      <c r="KD20" s="44"/>
      <c r="KE20" s="44"/>
      <c r="KF20" s="44"/>
      <c r="KG20" s="44"/>
      <c r="KH20" s="44"/>
      <c r="KI20" s="44"/>
      <c r="KJ20" s="44"/>
      <c r="KK20" s="44"/>
      <c r="KL20" s="44"/>
      <c r="KM20" s="44"/>
      <c r="KN20" s="44"/>
      <c r="KO20" s="44"/>
      <c r="KP20" s="44"/>
      <c r="KQ20" s="44"/>
      <c r="KR20" s="44"/>
      <c r="KS20" s="44"/>
      <c r="KT20" s="44"/>
      <c r="KU20" s="44"/>
      <c r="KV20" s="44"/>
      <c r="KW20" s="44"/>
      <c r="KX20" s="44"/>
      <c r="KY20" s="44"/>
      <c r="KZ20" s="44"/>
      <c r="LA20" s="44"/>
      <c r="LB20" s="44"/>
      <c r="LC20" s="44"/>
      <c r="LD20" s="44"/>
      <c r="LE20" s="44"/>
      <c r="LF20" s="44"/>
      <c r="LG20" s="44"/>
      <c r="LH20" s="44"/>
      <c r="LI20" s="44"/>
      <c r="LJ20" s="44"/>
      <c r="LK20" s="44"/>
      <c r="LL20" s="44"/>
      <c r="LM20" s="44"/>
      <c r="LN20" s="44"/>
      <c r="LO20" s="44"/>
      <c r="LP20" s="44"/>
      <c r="LQ20" s="44"/>
      <c r="LR20" s="44"/>
      <c r="LS20" s="44"/>
      <c r="LT20" s="44"/>
      <c r="LU20" s="44"/>
      <c r="LV20" s="44"/>
      <c r="LW20" s="44"/>
      <c r="LX20" s="44"/>
      <c r="LY20" s="44"/>
      <c r="LZ20" s="44"/>
      <c r="MA20" s="44"/>
      <c r="MB20" s="44"/>
      <c r="MC20" s="44"/>
      <c r="MD20" s="44"/>
      <c r="ME20" s="44"/>
      <c r="MF20" s="44"/>
      <c r="MG20" s="44"/>
      <c r="MH20" s="44"/>
      <c r="MI20" s="44"/>
      <c r="MJ20" s="44"/>
      <c r="MK20" s="44"/>
      <c r="ML20" s="44"/>
      <c r="MM20" s="44"/>
      <c r="MN20" s="44"/>
      <c r="MO20" s="44"/>
      <c r="MP20" s="44"/>
      <c r="MQ20" s="44"/>
      <c r="MR20" s="44"/>
      <c r="MS20" s="44"/>
      <c r="MT20" s="44"/>
      <c r="MU20" s="44"/>
      <c r="MV20" s="44"/>
      <c r="MW20" s="44"/>
      <c r="MX20" s="44"/>
      <c r="MY20" s="44"/>
      <c r="MZ20" s="44"/>
      <c r="NA20" s="44"/>
      <c r="NB20" s="44"/>
      <c r="NC20" s="44"/>
      <c r="ND20" s="44"/>
      <c r="NE20" s="44"/>
      <c r="NF20" s="44"/>
      <c r="NG20" s="44"/>
      <c r="NH20" s="44"/>
      <c r="NI20" s="44"/>
      <c r="NJ20" s="44"/>
      <c r="NK20" s="44"/>
      <c r="NL20" s="44"/>
      <c r="NM20" s="44"/>
      <c r="NN20" s="44"/>
      <c r="NO20" s="44"/>
      <c r="NP20" s="44"/>
      <c r="NQ20" s="44"/>
      <c r="NR20" s="44"/>
      <c r="NS20" s="44"/>
      <c r="NT20" s="44"/>
      <c r="NU20" s="44"/>
      <c r="NV20" s="44"/>
      <c r="NW20" s="44"/>
      <c r="NX20" s="44"/>
      <c r="NY20" s="44"/>
      <c r="NZ20" s="44"/>
      <c r="OA20" s="44"/>
      <c r="OB20" s="44"/>
      <c r="OC20" s="44"/>
      <c r="OD20" s="44"/>
      <c r="OE20" s="44"/>
      <c r="OF20" s="44"/>
      <c r="OG20" s="44"/>
      <c r="OH20" s="44"/>
      <c r="OI20" s="44"/>
      <c r="OJ20" s="44"/>
      <c r="OK20" s="44"/>
      <c r="OL20" s="44"/>
      <c r="OM20" s="44"/>
      <c r="ON20" s="44"/>
      <c r="OO20" s="44"/>
      <c r="OP20" s="44"/>
      <c r="OQ20" s="44"/>
      <c r="OR20" s="44"/>
      <c r="OS20" s="44"/>
      <c r="OT20" s="44"/>
      <c r="OU20" s="44"/>
      <c r="OV20" s="44"/>
      <c r="OW20" s="44"/>
      <c r="OX20" s="44"/>
      <c r="OY20" s="44"/>
      <c r="OZ20" s="44"/>
      <c r="PA20" s="44"/>
      <c r="PB20" s="44"/>
      <c r="PC20" s="44"/>
      <c r="PD20" s="44"/>
      <c r="PE20" s="44"/>
      <c r="PF20" s="44"/>
      <c r="PG20" s="44"/>
      <c r="PH20" s="44"/>
      <c r="PI20" s="44"/>
      <c r="PJ20" s="44"/>
      <c r="PK20" s="44"/>
      <c r="PL20" s="44"/>
      <c r="PM20" s="44"/>
      <c r="PN20" s="44"/>
      <c r="PO20" s="44"/>
      <c r="PP20" s="44"/>
      <c r="PQ20" s="44"/>
      <c r="PR20" s="44"/>
      <c r="PS20" s="44"/>
      <c r="PT20" s="44"/>
      <c r="PU20" s="44"/>
      <c r="PV20" s="44"/>
      <c r="PW20" s="44"/>
      <c r="PX20" s="44"/>
      <c r="PY20" s="44"/>
      <c r="PZ20" s="44"/>
      <c r="QA20" s="44"/>
      <c r="QB20" s="44"/>
      <c r="QC20" s="44"/>
      <c r="QD20" s="44"/>
      <c r="QE20" s="44"/>
      <c r="QF20" s="44"/>
      <c r="QG20" s="44"/>
      <c r="QH20" s="44"/>
      <c r="QI20" s="44"/>
      <c r="QJ20" s="44"/>
      <c r="QK20" s="44"/>
      <c r="QL20" s="44"/>
      <c r="QM20" s="44"/>
      <c r="QN20" s="44"/>
      <c r="QO20" s="44"/>
      <c r="QP20" s="44"/>
      <c r="QQ20" s="44"/>
      <c r="QR20" s="44"/>
      <c r="QS20" s="44"/>
      <c r="QT20" s="44"/>
      <c r="QU20" s="44"/>
      <c r="QV20" s="44"/>
      <c r="QW20" s="44"/>
      <c r="QX20" s="44"/>
      <c r="QY20" s="44"/>
      <c r="QZ20" s="44"/>
      <c r="RA20" s="44"/>
      <c r="RB20" s="44"/>
      <c r="RC20" s="44"/>
      <c r="RD20" s="44"/>
      <c r="RE20" s="44"/>
      <c r="RF20" s="44"/>
      <c r="RG20" s="44"/>
      <c r="RH20" s="44"/>
      <c r="RI20" s="44"/>
      <c r="RJ20" s="44"/>
      <c r="RK20" s="44"/>
      <c r="RL20" s="44"/>
      <c r="RM20" s="44"/>
      <c r="RN20" s="44"/>
      <c r="RO20" s="44"/>
      <c r="RP20" s="44"/>
      <c r="RQ20" s="44"/>
      <c r="RR20" s="44"/>
      <c r="RS20" s="44"/>
      <c r="RT20" s="44"/>
      <c r="RU20" s="44"/>
      <c r="RV20" s="44"/>
      <c r="RW20" s="44"/>
      <c r="RX20" s="44"/>
      <c r="RY20" s="44"/>
      <c r="RZ20" s="44"/>
      <c r="SA20" s="44"/>
      <c r="SB20" s="44"/>
      <c r="SC20" s="44"/>
      <c r="SD20" s="44"/>
      <c r="SE20" s="44"/>
      <c r="SF20" s="44"/>
      <c r="SG20" s="44"/>
      <c r="SH20" s="44"/>
      <c r="SI20" s="44"/>
      <c r="SJ20" s="44"/>
      <c r="SK20" s="44"/>
      <c r="SL20" s="44"/>
      <c r="SM20" s="44"/>
      <c r="SN20" s="44"/>
      <c r="SO20" s="44"/>
      <c r="SP20" s="44"/>
      <c r="SQ20" s="44"/>
      <c r="SR20" s="44"/>
      <c r="SS20" s="44"/>
      <c r="ST20" s="44"/>
      <c r="SU20" s="44"/>
      <c r="SV20" s="44"/>
      <c r="SW20" s="44"/>
      <c r="SX20" s="44"/>
      <c r="SY20" s="44"/>
      <c r="SZ20" s="44"/>
      <c r="TA20" s="44"/>
      <c r="TB20" s="44"/>
      <c r="TC20" s="44"/>
      <c r="TD20" s="44"/>
      <c r="TE20" s="44"/>
      <c r="TF20" s="44"/>
      <c r="TG20" s="44"/>
      <c r="TH20" s="44"/>
      <c r="TI20" s="44"/>
      <c r="TJ20" s="44"/>
      <c r="TK20" s="44"/>
      <c r="TL20" s="44"/>
      <c r="TM20" s="44"/>
      <c r="TN20" s="44"/>
      <c r="TO20" s="44"/>
      <c r="TP20" s="44"/>
      <c r="TQ20" s="44"/>
      <c r="TR20" s="44"/>
      <c r="TS20" s="44"/>
      <c r="TT20" s="44"/>
      <c r="TU20" s="44"/>
      <c r="TV20" s="44"/>
      <c r="TW20" s="44"/>
      <c r="TX20" s="44"/>
      <c r="TY20" s="44"/>
      <c r="TZ20" s="44"/>
      <c r="UA20" s="44"/>
      <c r="UB20" s="44"/>
      <c r="UC20" s="44"/>
      <c r="UD20" s="44"/>
      <c r="UE20" s="44"/>
      <c r="UF20" s="44"/>
      <c r="UG20" s="44"/>
      <c r="UH20" s="44"/>
      <c r="UI20" s="44"/>
      <c r="UJ20" s="44"/>
      <c r="UK20" s="44"/>
      <c r="UL20" s="44"/>
      <c r="UM20" s="44"/>
      <c r="UN20" s="44"/>
      <c r="UO20" s="44"/>
      <c r="UP20" s="44"/>
      <c r="UQ20" s="44"/>
      <c r="UR20" s="44"/>
      <c r="US20" s="44"/>
      <c r="UT20" s="44"/>
      <c r="UU20" s="44"/>
      <c r="UV20" s="44"/>
      <c r="UW20" s="44"/>
      <c r="UX20" s="44"/>
      <c r="UY20" s="44"/>
      <c r="UZ20" s="44"/>
      <c r="VA20" s="44"/>
      <c r="VB20" s="44"/>
      <c r="VC20" s="44"/>
      <c r="VD20" s="44"/>
      <c r="VE20" s="44"/>
      <c r="VF20" s="44"/>
      <c r="VG20" s="44"/>
      <c r="VH20" s="44"/>
      <c r="VI20" s="44"/>
      <c r="VJ20" s="44"/>
      <c r="VK20" s="44"/>
      <c r="VL20" s="44"/>
      <c r="VM20" s="44"/>
      <c r="VN20" s="44"/>
      <c r="VO20" s="44"/>
      <c r="VP20" s="44"/>
      <c r="VQ20" s="44"/>
      <c r="VR20" s="44"/>
      <c r="VS20" s="44"/>
      <c r="VT20" s="44"/>
      <c r="VU20" s="44"/>
      <c r="VV20" s="44"/>
      <c r="VW20" s="44"/>
      <c r="VX20" s="44"/>
      <c r="VY20" s="44"/>
      <c r="VZ20" s="44"/>
      <c r="WA20" s="44"/>
      <c r="WB20" s="44"/>
      <c r="WC20" s="44"/>
      <c r="WD20" s="44"/>
      <c r="WE20" s="44"/>
      <c r="WF20" s="44"/>
      <c r="WG20" s="44"/>
      <c r="WH20" s="44"/>
      <c r="WI20" s="44"/>
      <c r="WJ20" s="44"/>
      <c r="WK20" s="44"/>
      <c r="WL20" s="44"/>
      <c r="WM20" s="44"/>
      <c r="WN20" s="44"/>
      <c r="WO20" s="44"/>
      <c r="WP20" s="44"/>
      <c r="WQ20" s="44"/>
      <c r="WR20" s="44"/>
      <c r="WS20" s="44"/>
      <c r="WT20" s="44"/>
      <c r="WU20" s="44"/>
      <c r="WV20" s="44"/>
      <c r="WW20" s="44"/>
      <c r="WX20" s="44"/>
      <c r="WY20" s="44"/>
      <c r="WZ20" s="44"/>
      <c r="XA20" s="44"/>
      <c r="XB20" s="44"/>
      <c r="XC20" s="44"/>
      <c r="XD20" s="44"/>
      <c r="XE20" s="44"/>
      <c r="XF20" s="44"/>
      <c r="XG20" s="44"/>
      <c r="XH20" s="44"/>
      <c r="XI20" s="44"/>
      <c r="XJ20" s="44"/>
      <c r="XK20" s="44"/>
      <c r="XL20" s="44"/>
      <c r="XM20" s="44"/>
      <c r="XN20" s="44"/>
      <c r="XO20" s="44"/>
      <c r="XP20" s="44"/>
      <c r="XQ20" s="44"/>
      <c r="XR20" s="44"/>
      <c r="XS20" s="44"/>
      <c r="XT20" s="44"/>
      <c r="XU20" s="44"/>
      <c r="XV20" s="44"/>
      <c r="XW20" s="44"/>
      <c r="XX20" s="44"/>
      <c r="XY20" s="44"/>
      <c r="XZ20" s="44"/>
      <c r="YA20" s="44"/>
      <c r="YB20" s="44"/>
      <c r="YC20" s="44"/>
      <c r="YD20" s="44"/>
      <c r="YE20" s="44"/>
      <c r="YF20" s="44"/>
      <c r="YG20" s="44"/>
      <c r="YH20" s="44"/>
      <c r="YI20" s="44"/>
      <c r="YJ20" s="44"/>
      <c r="YK20" s="44"/>
      <c r="YL20" s="44"/>
      <c r="YM20" s="44"/>
      <c r="YN20" s="44"/>
      <c r="YO20" s="44"/>
      <c r="YP20" s="44"/>
      <c r="YQ20" s="44"/>
      <c r="YR20" s="44"/>
      <c r="YS20" s="44"/>
      <c r="YT20" s="44"/>
      <c r="YU20" s="44"/>
      <c r="YV20" s="44"/>
      <c r="YW20" s="44"/>
      <c r="YX20" s="44"/>
      <c r="YY20" s="44"/>
      <c r="YZ20" s="44"/>
      <c r="ZA20" s="44"/>
      <c r="ZB20" s="44"/>
      <c r="ZC20" s="44"/>
      <c r="ZD20" s="44"/>
      <c r="ZE20" s="44"/>
      <c r="ZF20" s="44"/>
      <c r="ZG20" s="44"/>
      <c r="ZH20" s="44"/>
      <c r="ZI20" s="44"/>
      <c r="ZJ20" s="44"/>
      <c r="ZK20" s="44"/>
      <c r="ZL20" s="44"/>
      <c r="ZM20" s="44"/>
      <c r="ZN20" s="44"/>
      <c r="ZO20" s="44"/>
      <c r="ZP20" s="44"/>
      <c r="ZQ20" s="44"/>
      <c r="ZR20" s="44"/>
      <c r="ZS20" s="44"/>
      <c r="ZT20" s="44"/>
      <c r="ZU20" s="44"/>
      <c r="ZV20" s="44"/>
      <c r="ZW20" s="44"/>
      <c r="ZX20" s="44"/>
      <c r="ZY20" s="44"/>
      <c r="ZZ20" s="44"/>
      <c r="AAA20" s="44"/>
      <c r="AAB20" s="44"/>
      <c r="AAC20" s="44"/>
      <c r="AAD20" s="44"/>
      <c r="AAE20" s="44"/>
      <c r="AAF20" s="44"/>
      <c r="AAG20" s="44"/>
      <c r="AAH20" s="44"/>
      <c r="AAI20" s="44"/>
      <c r="AAJ20" s="44"/>
      <c r="AAK20" s="44"/>
      <c r="AAL20" s="44"/>
      <c r="AAM20" s="44"/>
      <c r="AAN20" s="44"/>
      <c r="AAO20" s="44"/>
      <c r="AAP20" s="44"/>
      <c r="AAQ20" s="44"/>
      <c r="AAR20" s="44"/>
      <c r="AAS20" s="44"/>
      <c r="AAT20" s="44"/>
      <c r="AAU20" s="44"/>
      <c r="AAV20" s="44"/>
      <c r="AAW20" s="44"/>
      <c r="AAX20" s="44"/>
      <c r="AAY20" s="44"/>
      <c r="AAZ20" s="44"/>
      <c r="ABA20" s="44"/>
      <c r="ABB20" s="44"/>
      <c r="ABC20" s="44"/>
      <c r="ABD20" s="44"/>
      <c r="ABE20" s="44"/>
      <c r="ABF20" s="44"/>
      <c r="ABG20" s="44"/>
      <c r="ABH20" s="44"/>
      <c r="ABI20" s="44"/>
      <c r="ABJ20" s="44"/>
      <c r="ABK20" s="44"/>
      <c r="ABL20" s="44"/>
      <c r="ABM20" s="44"/>
      <c r="ABN20" s="44"/>
      <c r="ABO20" s="44"/>
      <c r="ABP20" s="44"/>
      <c r="ABQ20" s="44"/>
      <c r="ABR20" s="44"/>
      <c r="ABS20" s="44"/>
      <c r="ABT20" s="44"/>
      <c r="ABU20" s="44"/>
      <c r="ABV20" s="44"/>
      <c r="ABW20" s="44"/>
      <c r="ABX20" s="44"/>
      <c r="ABY20" s="44"/>
      <c r="ABZ20" s="44"/>
      <c r="ACA20" s="44"/>
      <c r="ACB20" s="44"/>
      <c r="ACC20" s="44"/>
      <c r="ACD20" s="44"/>
      <c r="ACE20" s="44"/>
      <c r="ACF20" s="44"/>
      <c r="ACG20" s="44"/>
      <c r="ACH20" s="44"/>
      <c r="ACI20" s="44"/>
      <c r="ACJ20" s="44"/>
      <c r="ACK20" s="44"/>
      <c r="ACL20" s="44"/>
      <c r="ACM20" s="44"/>
      <c r="ACN20" s="44"/>
      <c r="ACO20" s="44"/>
      <c r="ACP20" s="44"/>
      <c r="ACQ20" s="44"/>
      <c r="ACR20" s="44"/>
      <c r="ACS20" s="44"/>
      <c r="ACT20" s="44"/>
      <c r="ACU20" s="44"/>
      <c r="ACV20" s="44"/>
      <c r="ACW20" s="44"/>
      <c r="ACX20" s="44"/>
      <c r="ACY20" s="44"/>
      <c r="ACZ20" s="44"/>
      <c r="ADA20" s="44"/>
      <c r="ADB20" s="44"/>
      <c r="ADC20" s="44"/>
      <c r="ADD20" s="44"/>
      <c r="ADE20" s="44"/>
      <c r="ADF20" s="44"/>
      <c r="ADG20" s="44"/>
      <c r="ADH20" s="44"/>
      <c r="ADI20" s="44"/>
      <c r="ADJ20" s="44"/>
      <c r="ADK20" s="44"/>
      <c r="ADL20" s="44"/>
      <c r="ADM20" s="44"/>
      <c r="ADN20" s="44"/>
      <c r="ADO20" s="44"/>
      <c r="ADP20" s="44"/>
      <c r="ADQ20" s="44"/>
      <c r="ADR20" s="44"/>
      <c r="ADS20" s="44"/>
      <c r="ADT20" s="44"/>
      <c r="ADU20" s="44"/>
      <c r="ADV20" s="44"/>
      <c r="ADW20" s="44"/>
      <c r="ADX20" s="44"/>
      <c r="ADY20" s="44"/>
      <c r="ADZ20" s="44"/>
      <c r="AEA20" s="44"/>
      <c r="AEB20" s="44"/>
      <c r="AEC20" s="44"/>
      <c r="AED20" s="44"/>
      <c r="AEE20" s="44"/>
      <c r="AEF20" s="44"/>
      <c r="AEG20" s="44"/>
      <c r="AEH20" s="44"/>
      <c r="AEI20" s="44"/>
      <c r="AEJ20" s="44"/>
      <c r="AEK20" s="44"/>
      <c r="AEL20" s="44"/>
      <c r="AEM20" s="44"/>
      <c r="AEN20" s="44"/>
      <c r="AEO20" s="44"/>
      <c r="AEP20" s="44"/>
      <c r="AEQ20" s="44"/>
      <c r="AER20" s="44"/>
      <c r="AES20" s="44"/>
      <c r="AET20" s="44"/>
      <c r="AEU20" s="44"/>
      <c r="AEV20" s="44"/>
      <c r="AEW20" s="44"/>
      <c r="AEX20" s="44"/>
      <c r="AEY20" s="44"/>
      <c r="AEZ20" s="44"/>
      <c r="AFA20" s="44"/>
      <c r="AFB20" s="44"/>
      <c r="AFC20" s="44"/>
      <c r="AFD20" s="44"/>
      <c r="AFE20" s="44"/>
      <c r="AFF20" s="44"/>
      <c r="AFG20" s="44"/>
      <c r="AFH20" s="44"/>
      <c r="AFI20" s="44"/>
      <c r="AFJ20" s="44"/>
      <c r="AFK20" s="44"/>
      <c r="AFL20" s="44"/>
      <c r="AFM20" s="44"/>
      <c r="AFN20" s="44"/>
      <c r="AFO20" s="44"/>
      <c r="AFP20" s="44"/>
      <c r="AFQ20" s="44"/>
      <c r="AFR20" s="44"/>
      <c r="AFS20" s="44"/>
      <c r="AFT20" s="44"/>
      <c r="AFU20" s="44"/>
      <c r="AFV20" s="44"/>
      <c r="AFW20" s="44"/>
      <c r="AFX20" s="44"/>
      <c r="AFY20" s="44"/>
      <c r="AFZ20" s="44"/>
      <c r="AGA20" s="44"/>
      <c r="AGB20" s="44"/>
      <c r="AGC20" s="44"/>
      <c r="AGD20" s="44"/>
      <c r="AGE20" s="44"/>
      <c r="AGF20" s="44"/>
      <c r="AGG20" s="44"/>
      <c r="AGH20" s="44"/>
      <c r="AGI20" s="44"/>
      <c r="AGJ20" s="44"/>
      <c r="AGK20" s="44"/>
      <c r="AGL20" s="44"/>
      <c r="AGM20" s="44"/>
      <c r="AGN20" s="44"/>
      <c r="AGO20" s="44"/>
      <c r="AGP20" s="44"/>
      <c r="AGQ20" s="44"/>
      <c r="AGR20" s="44"/>
      <c r="AGS20" s="44"/>
      <c r="AGT20" s="44"/>
      <c r="AGU20" s="44"/>
      <c r="AGV20" s="44"/>
      <c r="AGW20" s="44"/>
      <c r="AGX20" s="44"/>
      <c r="AGY20" s="44"/>
      <c r="AGZ20" s="44"/>
      <c r="AHA20" s="44"/>
      <c r="AHB20" s="44"/>
      <c r="AHC20" s="44"/>
      <c r="AHD20" s="44"/>
      <c r="AHE20" s="44"/>
      <c r="AHF20" s="44"/>
      <c r="AHG20" s="44"/>
      <c r="AHH20" s="44"/>
      <c r="AHI20" s="44"/>
      <c r="AHJ20" s="44"/>
      <c r="AHK20" s="44"/>
      <c r="AHL20" s="44"/>
      <c r="AHM20" s="44"/>
      <c r="AHN20" s="44"/>
      <c r="AHO20" s="44"/>
      <c r="AHP20" s="44"/>
      <c r="AHQ20" s="44"/>
      <c r="AHR20" s="44"/>
      <c r="AHS20" s="44"/>
      <c r="AHT20" s="44"/>
      <c r="AHU20" s="44"/>
      <c r="AHV20" s="44"/>
      <c r="AHW20" s="44"/>
      <c r="AHX20" s="44"/>
      <c r="AHY20" s="44"/>
      <c r="AHZ20" s="44"/>
      <c r="AIA20" s="44"/>
      <c r="AIB20" s="44"/>
      <c r="AIC20" s="44"/>
      <c r="AID20" s="44"/>
      <c r="AIE20" s="44"/>
      <c r="AIF20" s="44"/>
      <c r="AIG20" s="44"/>
      <c r="AIH20" s="44"/>
      <c r="AII20" s="44"/>
      <c r="AIJ20" s="44"/>
      <c r="AIK20" s="44"/>
      <c r="AIL20" s="44"/>
      <c r="AIM20" s="44"/>
      <c r="AIN20" s="44"/>
      <c r="AIO20" s="44"/>
      <c r="AIP20" s="44"/>
      <c r="AIQ20" s="44"/>
      <c r="AIR20" s="44"/>
      <c r="AIS20" s="44"/>
      <c r="AIT20" s="44"/>
      <c r="AIU20" s="44"/>
      <c r="AIV20" s="44"/>
      <c r="AIW20" s="44"/>
      <c r="AIX20" s="44"/>
      <c r="AIY20" s="44"/>
      <c r="AIZ20" s="44"/>
      <c r="AJA20" s="44"/>
      <c r="AJB20" s="44"/>
      <c r="AJC20" s="44"/>
      <c r="AJD20" s="44"/>
      <c r="AJE20" s="44"/>
      <c r="AJF20" s="44"/>
      <c r="AJG20" s="44"/>
      <c r="AJH20" s="44"/>
      <c r="AJI20" s="44"/>
      <c r="AJJ20" s="44"/>
      <c r="AJK20" s="44"/>
      <c r="AJL20" s="44"/>
      <c r="AJM20" s="44"/>
      <c r="AJN20" s="44"/>
      <c r="AJO20" s="44"/>
      <c r="AJP20" s="44"/>
      <c r="AJQ20" s="44"/>
      <c r="AJR20" s="44"/>
      <c r="AJS20" s="44"/>
      <c r="AJT20" s="44"/>
      <c r="AJU20" s="44"/>
      <c r="AJV20" s="44"/>
      <c r="AJW20" s="44"/>
      <c r="AJX20" s="44"/>
      <c r="AJY20" s="44"/>
      <c r="AJZ20" s="44"/>
      <c r="AKA20" s="44"/>
      <c r="AKB20" s="44"/>
      <c r="AKC20" s="44"/>
      <c r="AKD20" s="44"/>
      <c r="AKE20" s="44"/>
      <c r="AKF20" s="44"/>
      <c r="AKG20" s="44"/>
      <c r="AKH20" s="44"/>
      <c r="AKI20" s="44"/>
      <c r="AKJ20" s="44"/>
      <c r="AKK20" s="44"/>
      <c r="AKL20" s="44"/>
      <c r="AKM20" s="44"/>
      <c r="AKN20" s="44"/>
      <c r="AKO20" s="44"/>
      <c r="AKP20" s="44"/>
      <c r="AKQ20" s="44"/>
      <c r="AKR20" s="44"/>
      <c r="AKS20" s="44"/>
      <c r="AKT20" s="44"/>
      <c r="AKU20" s="44"/>
      <c r="AKV20" s="44"/>
      <c r="AKW20" s="44"/>
      <c r="AKX20" s="44"/>
      <c r="AKY20" s="44"/>
      <c r="AKZ20" s="44"/>
      <c r="ALA20" s="44"/>
      <c r="ALB20" s="44"/>
      <c r="ALC20" s="44"/>
      <c r="ALD20" s="44"/>
      <c r="ALE20" s="44"/>
      <c r="ALF20" s="44"/>
      <c r="ALG20" s="44"/>
      <c r="ALH20" s="44"/>
      <c r="ALI20" s="44"/>
      <c r="ALJ20" s="44"/>
      <c r="ALK20" s="44"/>
      <c r="ALL20" s="44"/>
      <c r="ALM20" s="44"/>
      <c r="ALN20" s="44"/>
      <c r="ALO20" s="44"/>
      <c r="ALP20" s="44"/>
      <c r="ALQ20" s="44"/>
      <c r="ALR20" s="44"/>
      <c r="ALS20" s="44"/>
      <c r="ALT20" s="44"/>
      <c r="ALU20" s="44"/>
      <c r="ALV20" s="44"/>
      <c r="ALW20" s="44"/>
      <c r="ALX20" s="44"/>
      <c r="ALY20" s="44"/>
      <c r="ALZ20" s="44"/>
      <c r="AMA20" s="44"/>
      <c r="AMB20" s="44"/>
      <c r="AMC20" s="44"/>
      <c r="AMD20" s="44"/>
      <c r="AME20" s="44"/>
      <c r="AMF20" s="44"/>
      <c r="AMG20" s="44"/>
      <c r="AMH20" s="44"/>
      <c r="AMI20" s="44"/>
      <c r="AMJ20" s="44"/>
      <c r="AMK20" s="44"/>
      <c r="AML20" s="44"/>
      <c r="AMM20" s="44"/>
      <c r="AMN20" s="44"/>
      <c r="AMO20" s="44"/>
      <c r="AMP20" s="44"/>
      <c r="AMQ20" s="44"/>
      <c r="AMR20" s="44"/>
      <c r="AMS20" s="44"/>
      <c r="AMT20" s="44"/>
      <c r="AMU20" s="44"/>
      <c r="AMV20" s="44"/>
      <c r="AMW20" s="44"/>
      <c r="AMX20" s="44"/>
      <c r="AMY20" s="44"/>
      <c r="AMZ20" s="44"/>
      <c r="ANA20" s="44"/>
      <c r="ANB20" s="44"/>
      <c r="ANC20" s="44"/>
      <c r="AND20" s="44"/>
      <c r="ANE20" s="44"/>
      <c r="ANF20" s="44"/>
      <c r="ANG20" s="44"/>
      <c r="ANH20" s="44"/>
      <c r="ANI20" s="44"/>
      <c r="ANJ20" s="44"/>
      <c r="ANK20" s="44"/>
      <c r="ANL20" s="44"/>
      <c r="ANM20" s="44"/>
      <c r="ANN20" s="44"/>
      <c r="ANO20" s="44"/>
      <c r="ANP20" s="44"/>
      <c r="ANQ20" s="44"/>
      <c r="ANR20" s="44"/>
      <c r="ANS20" s="44"/>
      <c r="ANT20" s="44"/>
      <c r="ANU20" s="44"/>
      <c r="ANV20" s="44"/>
      <c r="ANW20" s="44"/>
      <c r="ANX20" s="44"/>
      <c r="ANY20" s="44"/>
      <c r="ANZ20" s="44"/>
      <c r="AOA20" s="44"/>
      <c r="AOB20" s="44"/>
      <c r="AOC20" s="44"/>
      <c r="AOD20" s="44"/>
      <c r="AOE20" s="44"/>
      <c r="AOF20" s="44"/>
      <c r="AOG20" s="44"/>
      <c r="AOH20" s="44"/>
      <c r="AOI20" s="44"/>
      <c r="AOJ20" s="44"/>
      <c r="AOK20" s="44"/>
      <c r="AOL20" s="44"/>
      <c r="AOM20" s="44"/>
      <c r="AON20" s="44"/>
      <c r="AOO20" s="44"/>
      <c r="AOP20" s="44"/>
      <c r="AOQ20" s="44"/>
      <c r="AOR20" s="44"/>
      <c r="AOS20" s="44"/>
      <c r="AOT20" s="44"/>
      <c r="AOU20" s="44"/>
      <c r="AOV20" s="44"/>
      <c r="AOW20" s="44"/>
      <c r="AOX20" s="44"/>
      <c r="AOY20" s="44"/>
      <c r="AOZ20" s="44"/>
      <c r="APA20" s="44"/>
      <c r="APB20" s="44"/>
      <c r="APC20" s="44"/>
      <c r="APD20" s="44"/>
      <c r="APE20" s="44"/>
      <c r="APF20" s="44"/>
      <c r="APG20" s="44"/>
      <c r="APH20" s="44"/>
      <c r="API20" s="44"/>
      <c r="APJ20" s="44"/>
      <c r="APK20" s="44"/>
      <c r="APL20" s="44"/>
      <c r="APM20" s="44"/>
      <c r="APN20" s="44"/>
      <c r="APO20" s="44"/>
      <c r="APP20" s="44"/>
      <c r="APQ20" s="44"/>
      <c r="APR20" s="44"/>
      <c r="APS20" s="44"/>
      <c r="APT20" s="44"/>
      <c r="APU20" s="44"/>
      <c r="APV20" s="44"/>
      <c r="APW20" s="44"/>
      <c r="APX20" s="44"/>
      <c r="APY20" s="44"/>
      <c r="APZ20" s="44"/>
      <c r="AQA20" s="44"/>
      <c r="AQB20" s="44"/>
      <c r="AQC20" s="44"/>
      <c r="AQD20" s="44"/>
      <c r="AQE20" s="44"/>
      <c r="AQF20" s="44"/>
      <c r="AQG20" s="44"/>
      <c r="AQH20" s="44"/>
      <c r="AQI20" s="44"/>
      <c r="AQJ20" s="44"/>
      <c r="AQK20" s="44"/>
      <c r="AQL20" s="44"/>
      <c r="AQM20" s="44"/>
      <c r="AQN20" s="44"/>
      <c r="AQO20" s="44"/>
      <c r="AQP20" s="44"/>
      <c r="AQQ20" s="44"/>
      <c r="AQR20" s="44"/>
      <c r="AQS20" s="44"/>
      <c r="AQT20" s="44"/>
      <c r="AQU20" s="44"/>
      <c r="AQV20" s="44"/>
      <c r="AQW20" s="44"/>
      <c r="AQX20" s="44"/>
      <c r="AQY20" s="44"/>
      <c r="AQZ20" s="44"/>
      <c r="ARA20" s="44"/>
      <c r="ARB20" s="44"/>
      <c r="ARC20" s="44"/>
      <c r="ARD20" s="44"/>
      <c r="ARE20" s="44"/>
      <c r="ARF20" s="44"/>
      <c r="ARG20" s="44"/>
      <c r="ARH20" s="44"/>
      <c r="ARI20" s="44"/>
      <c r="ARJ20" s="44"/>
      <c r="ARK20" s="44"/>
      <c r="ARL20" s="44"/>
      <c r="ARM20" s="44"/>
      <c r="ARN20" s="44"/>
      <c r="ARO20" s="44"/>
      <c r="ARP20" s="44"/>
      <c r="ARQ20" s="44"/>
      <c r="ARR20" s="44"/>
      <c r="ARS20" s="44"/>
      <c r="ART20" s="44"/>
      <c r="ARU20" s="44"/>
      <c r="ARV20" s="44"/>
      <c r="ARW20" s="44"/>
      <c r="ARX20" s="44"/>
      <c r="ARY20" s="44"/>
      <c r="ARZ20" s="44"/>
      <c r="ASA20" s="44"/>
      <c r="ASB20" s="44"/>
      <c r="ASC20" s="44"/>
      <c r="ASD20" s="44"/>
      <c r="ASE20" s="44"/>
      <c r="ASF20" s="44"/>
      <c r="ASG20" s="44"/>
      <c r="ASH20" s="44"/>
      <c r="ASI20" s="44"/>
      <c r="ASJ20" s="44"/>
      <c r="ASK20" s="44"/>
      <c r="ASL20" s="44"/>
      <c r="ASM20" s="44"/>
      <c r="ASN20" s="44"/>
      <c r="ASO20" s="44"/>
      <c r="ASP20" s="44"/>
      <c r="ASQ20" s="44"/>
      <c r="ASR20" s="44"/>
      <c r="ASS20" s="44"/>
      <c r="AST20" s="44"/>
      <c r="ASU20" s="44"/>
      <c r="ASV20" s="44"/>
      <c r="ASW20" s="44"/>
      <c r="ASX20" s="44"/>
      <c r="ASY20" s="44"/>
      <c r="ASZ20" s="44"/>
      <c r="ATA20" s="44"/>
      <c r="ATB20" s="44"/>
      <c r="ATC20" s="44"/>
      <c r="ATD20" s="44"/>
      <c r="ATE20" s="44"/>
      <c r="ATF20" s="44"/>
      <c r="ATG20" s="44"/>
      <c r="ATH20" s="44"/>
      <c r="ATI20" s="44"/>
      <c r="ATJ20" s="44"/>
      <c r="ATK20" s="44"/>
      <c r="ATL20" s="44"/>
      <c r="ATM20" s="44"/>
      <c r="ATN20" s="44"/>
      <c r="ATO20" s="44"/>
      <c r="ATP20" s="44"/>
      <c r="ATQ20" s="44"/>
      <c r="ATR20" s="44"/>
      <c r="ATS20" s="44"/>
      <c r="ATT20" s="44"/>
      <c r="ATU20" s="44"/>
      <c r="ATV20" s="44"/>
      <c r="ATW20" s="44"/>
      <c r="ATX20" s="44"/>
      <c r="ATY20" s="44"/>
      <c r="ATZ20" s="44"/>
      <c r="AUA20" s="44"/>
      <c r="AUB20" s="44"/>
      <c r="AUC20" s="44"/>
      <c r="AUD20" s="44"/>
      <c r="AUE20" s="44"/>
      <c r="AUF20" s="44"/>
      <c r="AUG20" s="44"/>
      <c r="AUH20" s="44"/>
      <c r="AUI20" s="44"/>
      <c r="AUJ20" s="44"/>
      <c r="AUK20" s="44"/>
    </row>
    <row r="21" spans="1:1233" x14ac:dyDescent="0.2">
      <c r="A21" s="41" t="s">
        <v>220</v>
      </c>
      <c r="C21" s="41" t="s">
        <v>13</v>
      </c>
      <c r="D21" s="78" t="s">
        <v>81</v>
      </c>
      <c r="E21" s="77">
        <v>45903</v>
      </c>
      <c r="F21" s="45">
        <v>30700</v>
      </c>
      <c r="G21" s="45">
        <v>29000</v>
      </c>
      <c r="H21" s="45">
        <v>28010</v>
      </c>
      <c r="I21" s="45">
        <v>26980</v>
      </c>
      <c r="J21" s="45">
        <v>25860</v>
      </c>
      <c r="K21" s="45">
        <v>24510</v>
      </c>
      <c r="L21" s="45">
        <v>23620</v>
      </c>
      <c r="M21" s="45">
        <v>22690</v>
      </c>
      <c r="N21" s="45">
        <v>22410</v>
      </c>
      <c r="O21" s="45">
        <v>21870</v>
      </c>
      <c r="P21" s="45">
        <v>21800</v>
      </c>
      <c r="Q21" s="45">
        <v>21140</v>
      </c>
      <c r="R21" s="45">
        <v>20930</v>
      </c>
      <c r="S21" s="45">
        <v>20100</v>
      </c>
      <c r="T21" s="45">
        <v>19260</v>
      </c>
      <c r="U21" s="45">
        <v>19080</v>
      </c>
      <c r="V21" s="45">
        <v>18460</v>
      </c>
      <c r="W21" s="45">
        <v>17760</v>
      </c>
      <c r="X21" s="45">
        <v>17340</v>
      </c>
      <c r="Y21" s="45">
        <v>16780</v>
      </c>
      <c r="Z21" s="45">
        <v>16260</v>
      </c>
      <c r="AA21" s="45">
        <v>16170</v>
      </c>
      <c r="AB21" s="45">
        <v>15350</v>
      </c>
      <c r="AC21" s="45">
        <v>15080</v>
      </c>
      <c r="AD21" s="45">
        <v>15560</v>
      </c>
      <c r="AE21" s="45">
        <v>15940</v>
      </c>
      <c r="AF21" s="45">
        <v>16280</v>
      </c>
      <c r="AG21" s="45">
        <v>16090</v>
      </c>
      <c r="AH21" s="45">
        <v>16400</v>
      </c>
      <c r="AI21" s="45">
        <v>16070</v>
      </c>
      <c r="AJ21" s="45">
        <v>16140</v>
      </c>
      <c r="AK21" s="45">
        <v>16130</v>
      </c>
      <c r="AL21" s="45">
        <v>16080</v>
      </c>
      <c r="AM21" s="45">
        <v>16060</v>
      </c>
      <c r="AN21" s="45">
        <v>15950</v>
      </c>
      <c r="AO21" s="45">
        <v>16220</v>
      </c>
      <c r="AP21" s="45">
        <v>16320</v>
      </c>
      <c r="AQ21" s="45">
        <v>16050</v>
      </c>
      <c r="AR21" s="45">
        <v>18960</v>
      </c>
      <c r="AS21" s="45">
        <v>21720</v>
      </c>
      <c r="AT21" s="45">
        <v>20020</v>
      </c>
      <c r="AU21" s="45">
        <v>16930</v>
      </c>
      <c r="AV21" s="45">
        <v>9530</v>
      </c>
      <c r="AW21" s="45">
        <v>7910</v>
      </c>
      <c r="AX21" s="45">
        <v>9440</v>
      </c>
      <c r="AY21" s="45">
        <v>63780</v>
      </c>
      <c r="AZ21" s="45">
        <v>63030</v>
      </c>
      <c r="BA21" s="45">
        <v>64330</v>
      </c>
      <c r="BB21" s="45">
        <v>70880</v>
      </c>
      <c r="BC21" s="45">
        <v>70210</v>
      </c>
      <c r="BD21" s="45">
        <v>68510</v>
      </c>
      <c r="BE21" s="45">
        <v>71400</v>
      </c>
      <c r="BF21" s="45">
        <v>76040</v>
      </c>
      <c r="BG21" s="45">
        <v>69900</v>
      </c>
      <c r="BH21" s="45">
        <v>63060</v>
      </c>
      <c r="BI21" s="45">
        <v>60710</v>
      </c>
      <c r="BJ21" s="45">
        <v>53470</v>
      </c>
      <c r="BK21" s="45">
        <v>28530</v>
      </c>
      <c r="BL21" s="45">
        <v>26390</v>
      </c>
      <c r="BM21" s="45">
        <v>23670</v>
      </c>
      <c r="BN21" s="45">
        <v>21810</v>
      </c>
      <c r="BO21" s="45">
        <v>20160</v>
      </c>
      <c r="BP21" s="45">
        <v>19010</v>
      </c>
      <c r="BQ21" s="45">
        <v>18260</v>
      </c>
      <c r="BR21" s="45">
        <v>17160</v>
      </c>
      <c r="BS21" s="45">
        <v>16510</v>
      </c>
      <c r="BT21" s="45">
        <v>16030</v>
      </c>
      <c r="BU21" s="45">
        <v>15000</v>
      </c>
      <c r="BV21" s="45">
        <v>14610</v>
      </c>
      <c r="BW21" s="45">
        <v>14110</v>
      </c>
      <c r="BX21" s="45">
        <v>13810</v>
      </c>
      <c r="BY21" s="45">
        <v>13610</v>
      </c>
      <c r="BZ21" s="45">
        <v>13130</v>
      </c>
      <c r="CA21" s="45">
        <v>13020</v>
      </c>
      <c r="CB21" s="45">
        <v>13090</v>
      </c>
      <c r="CC21" s="45">
        <v>13350</v>
      </c>
      <c r="CD21" s="45">
        <v>13650</v>
      </c>
      <c r="CE21" s="45">
        <v>14180</v>
      </c>
      <c r="CF21" s="45">
        <v>14520</v>
      </c>
      <c r="CG21" s="45">
        <v>15280</v>
      </c>
      <c r="CH21" s="45">
        <v>15840</v>
      </c>
      <c r="CI21" s="45">
        <v>16110</v>
      </c>
      <c r="CJ21" s="45">
        <v>16520</v>
      </c>
      <c r="CK21" s="45">
        <v>16700</v>
      </c>
      <c r="CL21" s="45">
        <v>17460</v>
      </c>
      <c r="CM21" s="45">
        <v>17040</v>
      </c>
      <c r="CN21" s="45">
        <v>17020</v>
      </c>
      <c r="CO21" s="45">
        <v>16600</v>
      </c>
      <c r="CP21" s="45">
        <v>16810</v>
      </c>
      <c r="CQ21" s="45">
        <v>16820</v>
      </c>
      <c r="CR21" s="45">
        <v>17040</v>
      </c>
      <c r="CS21" s="45">
        <v>16970</v>
      </c>
      <c r="CT21" s="45">
        <v>16800</v>
      </c>
      <c r="CU21" s="45">
        <v>16970</v>
      </c>
      <c r="CV21" s="45">
        <v>16870</v>
      </c>
      <c r="CW21" s="45">
        <v>17440</v>
      </c>
      <c r="CX21" s="45">
        <v>17740</v>
      </c>
      <c r="CY21" s="45">
        <v>18450</v>
      </c>
      <c r="CZ21" s="45">
        <v>18790</v>
      </c>
      <c r="DA21" s="45">
        <v>19530</v>
      </c>
      <c r="DB21" s="45">
        <v>19850</v>
      </c>
      <c r="DC21" s="45">
        <v>20480</v>
      </c>
      <c r="DD21" s="45" t="e">
        <v>#N/A</v>
      </c>
      <c r="DE21" s="45" t="e">
        <v>#N/A</v>
      </c>
      <c r="DF21" s="45"/>
      <c r="DG21" s="45"/>
      <c r="DH21" s="45"/>
      <c r="DI21" s="45"/>
      <c r="DJ21" s="45"/>
      <c r="DK21" s="45"/>
      <c r="DL21" s="45"/>
      <c r="DM21" s="45"/>
      <c r="DN21" s="45"/>
      <c r="DO21" s="45"/>
      <c r="DP21" s="45"/>
      <c r="DQ21" s="45"/>
      <c r="DR21" s="45"/>
      <c r="DS21" s="45"/>
      <c r="DT21" s="45"/>
      <c r="DU21" s="45"/>
      <c r="DV21" s="45"/>
      <c r="DW21" s="45"/>
      <c r="DX21" s="45"/>
      <c r="DY21" s="45"/>
      <c r="DZ21" s="45"/>
      <c r="EA21" s="45"/>
      <c r="EB21" s="45"/>
      <c r="EC21" s="45"/>
      <c r="ED21" s="45"/>
      <c r="EE21" s="45"/>
      <c r="EF21" s="45"/>
      <c r="EG21" s="45"/>
      <c r="EH21" s="45"/>
      <c r="EI21" s="45"/>
      <c r="EJ21" s="45"/>
      <c r="EK21" s="45"/>
      <c r="EL21" s="45"/>
      <c r="EM21" s="45"/>
      <c r="EN21" s="45"/>
      <c r="EO21" s="45"/>
      <c r="EP21" s="45"/>
      <c r="EQ21" s="45"/>
      <c r="ER21" s="45"/>
      <c r="ES21" s="45"/>
      <c r="ET21" s="45"/>
      <c r="EU21" s="45"/>
      <c r="EV21" s="45"/>
      <c r="EW21" s="45"/>
      <c r="EX21" s="45"/>
      <c r="EY21" s="45"/>
      <c r="EZ21" s="45"/>
      <c r="FA21" s="45"/>
      <c r="FB21" s="45"/>
      <c r="FC21" s="45"/>
      <c r="FD21" s="45"/>
      <c r="FE21" s="45"/>
      <c r="FF21" s="45"/>
      <c r="FG21" s="45"/>
      <c r="FH21" s="45"/>
      <c r="FI21" s="45"/>
      <c r="FJ21" s="45"/>
      <c r="FK21" s="45"/>
      <c r="FL21" s="45"/>
      <c r="FM21" s="45"/>
      <c r="FN21" s="45"/>
      <c r="FO21" s="45"/>
      <c r="FP21" s="45"/>
      <c r="FQ21" s="45"/>
      <c r="FR21" s="45"/>
      <c r="FS21" s="45"/>
      <c r="FT21" s="45"/>
      <c r="FU21" s="45"/>
      <c r="FV21" s="45"/>
      <c r="FW21" s="45"/>
      <c r="FX21" s="45"/>
      <c r="FY21" s="45"/>
      <c r="FZ21" s="45"/>
      <c r="GA21" s="45"/>
      <c r="GB21" s="45"/>
      <c r="GC21" s="45"/>
      <c r="GD21" s="45"/>
      <c r="GE21" s="45"/>
      <c r="GF21" s="45"/>
      <c r="GG21" s="45"/>
      <c r="GH21" s="45"/>
      <c r="GI21" s="45"/>
      <c r="GJ21" s="45"/>
      <c r="GK21" s="45"/>
      <c r="GL21" s="45"/>
      <c r="GM21" s="45"/>
      <c r="GN21" s="45"/>
      <c r="GO21" s="45"/>
      <c r="GP21" s="45"/>
      <c r="GQ21" s="45"/>
      <c r="GR21" s="45"/>
      <c r="GS21" s="45"/>
      <c r="GT21" s="45"/>
      <c r="GU21" s="45"/>
      <c r="GV21" s="45"/>
      <c r="GW21" s="45"/>
      <c r="GX21" s="45"/>
      <c r="GY21" s="45"/>
      <c r="GZ21" s="45"/>
      <c r="HA21" s="45"/>
      <c r="HB21" s="45"/>
      <c r="HC21" s="45"/>
      <c r="HD21" s="45"/>
      <c r="HE21" s="45"/>
      <c r="HF21" s="45"/>
      <c r="HG21" s="45"/>
      <c r="HH21" s="45"/>
      <c r="HI21" s="45"/>
      <c r="HJ21" s="45"/>
      <c r="HK21" s="45"/>
      <c r="HL21" s="45"/>
      <c r="HM21" s="45"/>
      <c r="HN21" s="45"/>
      <c r="HO21" s="45"/>
      <c r="HP21" s="45"/>
      <c r="HQ21" s="45"/>
      <c r="HR21" s="45"/>
      <c r="HS21" s="45"/>
      <c r="HT21" s="45"/>
      <c r="HU21" s="45"/>
      <c r="HV21" s="45"/>
      <c r="HW21" s="45"/>
      <c r="HX21" s="45"/>
      <c r="HY21" s="45"/>
      <c r="HZ21" s="45"/>
      <c r="IA21" s="45"/>
      <c r="IB21" s="45"/>
      <c r="IC21" s="45"/>
      <c r="ID21" s="45"/>
      <c r="IE21" s="45"/>
      <c r="IF21" s="45"/>
      <c r="IG21" s="45"/>
      <c r="IH21" s="45"/>
      <c r="II21" s="45"/>
      <c r="IJ21" s="45"/>
      <c r="IK21" s="45"/>
      <c r="IL21" s="45"/>
      <c r="IM21" s="45"/>
      <c r="IN21" s="45"/>
      <c r="IO21" s="45"/>
      <c r="IP21" s="45"/>
      <c r="IQ21" s="45"/>
      <c r="IR21" s="45"/>
      <c r="IS21" s="45"/>
      <c r="IT21" s="45"/>
      <c r="IU21" s="45"/>
      <c r="IV21" s="45"/>
      <c r="IW21" s="45"/>
      <c r="IX21" s="45"/>
      <c r="IY21" s="45"/>
      <c r="IZ21" s="45"/>
      <c r="JA21" s="45"/>
      <c r="JB21" s="45"/>
      <c r="JC21" s="45"/>
      <c r="JD21" s="45"/>
      <c r="JE21" s="45"/>
      <c r="JF21" s="45"/>
      <c r="JG21" s="45"/>
      <c r="JH21" s="45"/>
      <c r="JI21" s="45"/>
      <c r="JJ21" s="45"/>
      <c r="JK21" s="45"/>
      <c r="JL21" s="45"/>
      <c r="JM21" s="45"/>
      <c r="JN21" s="45"/>
      <c r="JO21" s="45"/>
      <c r="JP21" s="45"/>
      <c r="JQ21" s="45"/>
      <c r="JR21" s="45"/>
      <c r="JS21" s="45"/>
      <c r="JT21" s="45"/>
      <c r="JU21" s="45"/>
      <c r="JV21" s="45"/>
      <c r="JW21" s="45"/>
      <c r="JX21" s="45"/>
      <c r="JY21" s="45"/>
      <c r="JZ21" s="45"/>
      <c r="KA21" s="45"/>
      <c r="KB21" s="45"/>
      <c r="KC21" s="45"/>
      <c r="KD21" s="45"/>
      <c r="KE21" s="45"/>
      <c r="KF21" s="45"/>
      <c r="KG21" s="45"/>
      <c r="KH21" s="45"/>
      <c r="KI21" s="45"/>
      <c r="KJ21" s="45"/>
      <c r="KK21" s="45"/>
      <c r="KL21" s="45"/>
      <c r="KM21" s="45"/>
      <c r="KN21" s="45"/>
      <c r="KO21" s="45"/>
      <c r="KP21" s="45"/>
      <c r="KQ21" s="45"/>
      <c r="KR21" s="45"/>
      <c r="KS21" s="45"/>
      <c r="KT21" s="45"/>
      <c r="KU21" s="45"/>
      <c r="KV21" s="45"/>
      <c r="KW21" s="45"/>
      <c r="KX21" s="45"/>
      <c r="KY21" s="45"/>
      <c r="KZ21" s="45"/>
      <c r="LA21" s="45"/>
      <c r="LB21" s="45"/>
      <c r="LC21" s="45"/>
      <c r="LD21" s="45"/>
      <c r="LE21" s="45"/>
      <c r="LF21" s="45"/>
      <c r="LG21" s="45"/>
      <c r="LH21" s="45"/>
      <c r="LI21" s="45"/>
      <c r="LJ21" s="45"/>
      <c r="LK21" s="45"/>
      <c r="LL21" s="45"/>
      <c r="LM21" s="45"/>
      <c r="LN21" s="45"/>
      <c r="LO21" s="45"/>
      <c r="LP21" s="45"/>
      <c r="LQ21" s="45"/>
      <c r="LR21" s="45"/>
      <c r="LS21" s="45"/>
      <c r="LT21" s="45"/>
      <c r="LU21" s="45"/>
      <c r="LV21" s="45"/>
      <c r="LW21" s="45"/>
      <c r="LX21" s="45"/>
      <c r="LY21" s="45"/>
      <c r="LZ21" s="45"/>
      <c r="MA21" s="45"/>
      <c r="MB21" s="45"/>
      <c r="MC21" s="45"/>
      <c r="MD21" s="45"/>
      <c r="ME21" s="45"/>
      <c r="MF21" s="45"/>
      <c r="MG21" s="45"/>
      <c r="MH21" s="45"/>
      <c r="MI21" s="45"/>
      <c r="MJ21" s="45"/>
      <c r="MK21" s="45"/>
      <c r="ML21" s="45"/>
      <c r="MM21" s="45"/>
      <c r="MN21" s="45"/>
      <c r="MO21" s="45"/>
      <c r="MP21" s="45"/>
      <c r="MQ21" s="45"/>
      <c r="MR21" s="45"/>
      <c r="MS21" s="45"/>
      <c r="MT21" s="45"/>
      <c r="MU21" s="45"/>
      <c r="MV21" s="45"/>
      <c r="MW21" s="45"/>
      <c r="MX21" s="45"/>
      <c r="MY21" s="45"/>
      <c r="MZ21" s="45"/>
      <c r="NA21" s="45"/>
      <c r="NB21" s="45"/>
      <c r="NC21" s="45"/>
      <c r="ND21" s="45"/>
      <c r="NE21" s="45"/>
      <c r="NF21" s="45"/>
      <c r="NG21" s="45"/>
      <c r="NH21" s="45"/>
      <c r="NI21" s="45"/>
      <c r="NJ21" s="45"/>
      <c r="NK21" s="45"/>
      <c r="NL21" s="45"/>
      <c r="NM21" s="45"/>
      <c r="NN21" s="45"/>
      <c r="NO21" s="45"/>
      <c r="NP21" s="45"/>
      <c r="NQ21" s="45"/>
      <c r="NR21" s="45"/>
      <c r="NS21" s="45"/>
      <c r="NT21" s="45"/>
      <c r="NU21" s="45"/>
      <c r="NV21" s="45"/>
      <c r="NW21" s="45"/>
      <c r="NX21" s="45"/>
      <c r="NY21" s="45"/>
      <c r="NZ21" s="45"/>
      <c r="OA21" s="45"/>
      <c r="OB21" s="45"/>
      <c r="OC21" s="45"/>
      <c r="OD21" s="45"/>
      <c r="OE21" s="45"/>
      <c r="OF21" s="45"/>
      <c r="OG21" s="45"/>
      <c r="OH21" s="45"/>
      <c r="OI21" s="45"/>
      <c r="OJ21" s="45"/>
      <c r="OK21" s="45"/>
      <c r="OL21" s="45"/>
      <c r="OM21" s="45"/>
      <c r="ON21" s="45"/>
      <c r="OO21" s="45"/>
      <c r="OP21" s="45"/>
      <c r="OQ21" s="45"/>
      <c r="OR21" s="45"/>
      <c r="OS21" s="45"/>
      <c r="OT21" s="45"/>
      <c r="OU21" s="45"/>
      <c r="OV21" s="45"/>
      <c r="OW21" s="45"/>
      <c r="OX21" s="45"/>
      <c r="OY21" s="45"/>
      <c r="OZ21" s="45"/>
      <c r="PA21" s="45"/>
      <c r="PB21" s="45"/>
      <c r="PC21" s="45"/>
      <c r="PD21" s="45"/>
      <c r="PE21" s="45"/>
      <c r="PF21" s="45"/>
      <c r="PG21" s="45"/>
      <c r="PH21" s="45"/>
      <c r="PI21" s="45"/>
      <c r="PJ21" s="45"/>
      <c r="PK21" s="45"/>
      <c r="PL21" s="45"/>
      <c r="PM21" s="45"/>
      <c r="PN21" s="45"/>
      <c r="PO21" s="45"/>
      <c r="PP21" s="45"/>
      <c r="PQ21" s="45"/>
      <c r="PR21" s="45"/>
      <c r="PS21" s="45"/>
      <c r="PT21" s="45"/>
      <c r="PU21" s="45"/>
      <c r="PV21" s="45"/>
      <c r="PW21" s="45"/>
      <c r="PX21" s="45"/>
      <c r="PY21" s="45"/>
      <c r="PZ21" s="45"/>
      <c r="QA21" s="45"/>
      <c r="QB21" s="45"/>
      <c r="QC21" s="45"/>
      <c r="QD21" s="45"/>
      <c r="QE21" s="45"/>
      <c r="QF21" s="45"/>
      <c r="QG21" s="45"/>
      <c r="QH21" s="45"/>
      <c r="QI21" s="45"/>
      <c r="QJ21" s="45"/>
      <c r="QK21" s="45"/>
      <c r="QL21" s="45"/>
      <c r="QM21" s="45"/>
      <c r="QN21" s="45"/>
      <c r="QO21" s="45"/>
      <c r="QP21" s="45"/>
      <c r="QQ21" s="45"/>
      <c r="QR21" s="45"/>
      <c r="QS21" s="45"/>
      <c r="QT21" s="45"/>
      <c r="QU21" s="45"/>
      <c r="QV21" s="45"/>
      <c r="QW21" s="45"/>
      <c r="QX21" s="45"/>
      <c r="QY21" s="45"/>
      <c r="QZ21" s="45"/>
      <c r="RA21" s="45"/>
      <c r="RB21" s="45"/>
      <c r="RC21" s="45"/>
      <c r="RD21" s="45"/>
      <c r="RE21" s="45"/>
      <c r="RF21" s="45"/>
      <c r="RG21" s="45"/>
      <c r="RH21" s="45"/>
      <c r="RI21" s="45"/>
      <c r="RJ21" s="45"/>
      <c r="RK21" s="45"/>
      <c r="RL21" s="45"/>
      <c r="RM21" s="45"/>
      <c r="RN21" s="45"/>
      <c r="RO21" s="45"/>
      <c r="RP21" s="45"/>
      <c r="RQ21" s="45"/>
      <c r="RR21" s="45"/>
      <c r="RS21" s="45"/>
      <c r="RT21" s="45"/>
      <c r="RU21" s="45"/>
      <c r="RV21" s="45"/>
      <c r="RW21" s="45"/>
      <c r="RX21" s="45"/>
      <c r="RY21" s="45"/>
      <c r="RZ21" s="45"/>
      <c r="SA21" s="45"/>
      <c r="SB21" s="45"/>
      <c r="SC21" s="45"/>
      <c r="SD21" s="45"/>
      <c r="SE21" s="45"/>
      <c r="SF21" s="45"/>
      <c r="SG21" s="45"/>
      <c r="SH21" s="45"/>
      <c r="SI21" s="45"/>
      <c r="SJ21" s="45"/>
      <c r="SK21" s="45"/>
      <c r="SL21" s="45"/>
      <c r="SM21" s="45"/>
      <c r="SN21" s="45"/>
      <c r="SO21" s="45"/>
      <c r="SP21" s="45"/>
      <c r="SQ21" s="45"/>
      <c r="SR21" s="45"/>
      <c r="SS21" s="45"/>
      <c r="ST21" s="45"/>
      <c r="SU21" s="45"/>
      <c r="SV21" s="45"/>
      <c r="SW21" s="45"/>
      <c r="SX21" s="45"/>
      <c r="SY21" s="45"/>
      <c r="SZ21" s="45"/>
      <c r="TA21" s="45"/>
      <c r="TB21" s="45"/>
      <c r="TC21" s="45"/>
      <c r="TD21" s="45"/>
      <c r="TE21" s="45"/>
      <c r="TF21" s="45"/>
      <c r="TG21" s="45"/>
      <c r="TH21" s="45"/>
      <c r="TI21" s="45"/>
      <c r="TJ21" s="45"/>
      <c r="TK21" s="45"/>
      <c r="TL21" s="45"/>
      <c r="TM21" s="45"/>
      <c r="TN21" s="45"/>
      <c r="TO21" s="45"/>
      <c r="TP21" s="45"/>
      <c r="TQ21" s="45"/>
      <c r="TR21" s="45"/>
      <c r="TS21" s="45"/>
      <c r="TT21" s="45"/>
      <c r="TU21" s="45"/>
      <c r="TV21" s="45"/>
      <c r="TW21" s="45"/>
      <c r="TX21" s="45"/>
      <c r="TY21" s="45"/>
      <c r="TZ21" s="45"/>
      <c r="UA21" s="45"/>
      <c r="UB21" s="45"/>
      <c r="UC21" s="45"/>
      <c r="UD21" s="45"/>
      <c r="UE21" s="45"/>
      <c r="UF21" s="45"/>
      <c r="UG21" s="45"/>
      <c r="UH21" s="45"/>
      <c r="UI21" s="45"/>
      <c r="UJ21" s="45"/>
      <c r="UK21" s="45"/>
      <c r="UL21" s="45"/>
      <c r="UM21" s="45"/>
      <c r="UN21" s="45"/>
      <c r="UO21" s="45"/>
      <c r="UP21" s="45"/>
      <c r="UQ21" s="45"/>
      <c r="UR21" s="45"/>
      <c r="US21" s="45"/>
      <c r="UT21" s="45"/>
      <c r="UU21" s="45"/>
      <c r="UV21" s="45"/>
      <c r="UW21" s="45"/>
      <c r="UX21" s="45"/>
      <c r="UY21" s="45"/>
      <c r="UZ21" s="45"/>
      <c r="VA21" s="45"/>
      <c r="VB21" s="45"/>
      <c r="VC21" s="45"/>
      <c r="VD21" s="45"/>
      <c r="VE21" s="45"/>
      <c r="VF21" s="45"/>
      <c r="VG21" s="45"/>
      <c r="VH21" s="45"/>
      <c r="VI21" s="45"/>
      <c r="VJ21" s="45"/>
      <c r="VK21" s="45"/>
      <c r="VL21" s="45"/>
      <c r="VM21" s="45"/>
      <c r="VN21" s="45"/>
      <c r="VO21" s="45"/>
      <c r="VP21" s="45"/>
      <c r="VQ21" s="45"/>
      <c r="VR21" s="45"/>
      <c r="VS21" s="45"/>
      <c r="VT21" s="45"/>
      <c r="VU21" s="45"/>
      <c r="VV21" s="45"/>
      <c r="VW21" s="45"/>
      <c r="VX21" s="45"/>
      <c r="VY21" s="45"/>
      <c r="VZ21" s="45"/>
      <c r="WA21" s="45"/>
      <c r="WB21" s="45"/>
      <c r="WC21" s="45"/>
      <c r="WD21" s="45"/>
      <c r="WE21" s="45"/>
      <c r="WF21" s="45"/>
      <c r="WG21" s="45"/>
      <c r="WH21" s="45"/>
      <c r="WI21" s="45"/>
      <c r="WJ21" s="45"/>
      <c r="WK21" s="45"/>
      <c r="WL21" s="45"/>
      <c r="WM21" s="45"/>
      <c r="WN21" s="45"/>
      <c r="WO21" s="45"/>
      <c r="WP21" s="45"/>
      <c r="WQ21" s="45"/>
      <c r="WR21" s="45"/>
      <c r="WS21" s="45"/>
      <c r="WT21" s="45"/>
      <c r="WU21" s="45"/>
      <c r="WV21" s="45"/>
      <c r="WW21" s="45"/>
      <c r="WX21" s="45"/>
      <c r="WY21" s="45"/>
      <c r="WZ21" s="45"/>
      <c r="XA21" s="45"/>
      <c r="XB21" s="45"/>
      <c r="XC21" s="45"/>
      <c r="XD21" s="45"/>
      <c r="XE21" s="45"/>
      <c r="XF21" s="45"/>
      <c r="XG21" s="45"/>
      <c r="XH21" s="45"/>
      <c r="XI21" s="45"/>
      <c r="XJ21" s="45"/>
      <c r="XK21" s="45"/>
      <c r="XL21" s="45"/>
      <c r="XM21" s="45"/>
      <c r="XN21" s="45"/>
      <c r="XO21" s="45"/>
      <c r="XP21" s="45"/>
      <c r="XQ21" s="45"/>
      <c r="XR21" s="45"/>
      <c r="XS21" s="45"/>
      <c r="XT21" s="45"/>
      <c r="XU21" s="45"/>
      <c r="XV21" s="45"/>
      <c r="XW21" s="45"/>
      <c r="XX21" s="45"/>
      <c r="XY21" s="45"/>
      <c r="XZ21" s="45"/>
      <c r="YA21" s="45"/>
      <c r="YB21" s="45"/>
      <c r="YC21" s="45"/>
      <c r="YD21" s="45"/>
      <c r="YE21" s="45"/>
      <c r="YF21" s="45"/>
      <c r="YG21" s="45"/>
      <c r="YH21" s="45"/>
      <c r="YI21" s="45"/>
      <c r="YJ21" s="45"/>
      <c r="YK21" s="45"/>
      <c r="YL21" s="45"/>
      <c r="YM21" s="45"/>
      <c r="YN21" s="45"/>
      <c r="YO21" s="45"/>
      <c r="YP21" s="45"/>
      <c r="YQ21" s="45"/>
      <c r="YR21" s="45"/>
      <c r="YS21" s="45"/>
      <c r="YT21" s="45"/>
      <c r="YU21" s="45"/>
      <c r="YV21" s="45"/>
      <c r="YW21" s="45"/>
      <c r="YX21" s="45"/>
      <c r="YY21" s="45"/>
      <c r="YZ21" s="45"/>
      <c r="ZA21" s="45"/>
      <c r="ZB21" s="45"/>
      <c r="ZC21" s="45"/>
      <c r="ZD21" s="45"/>
      <c r="ZE21" s="45"/>
      <c r="ZF21" s="45"/>
      <c r="ZG21" s="45"/>
      <c r="ZH21" s="45"/>
      <c r="ZI21" s="45"/>
      <c r="ZJ21" s="45"/>
      <c r="ZK21" s="45"/>
      <c r="ZL21" s="45"/>
      <c r="ZM21" s="45"/>
      <c r="ZN21" s="45"/>
      <c r="ZO21" s="45"/>
      <c r="ZP21" s="45"/>
      <c r="ZQ21" s="45"/>
      <c r="ZR21" s="45"/>
      <c r="ZS21" s="45"/>
      <c r="ZT21" s="45"/>
      <c r="ZU21" s="45"/>
      <c r="ZV21" s="45"/>
      <c r="ZW21" s="45"/>
      <c r="ZX21" s="45"/>
      <c r="ZY21" s="45"/>
      <c r="ZZ21" s="45"/>
      <c r="AAA21" s="45"/>
      <c r="AAB21" s="45"/>
      <c r="AAC21" s="45"/>
      <c r="AAD21" s="45"/>
      <c r="AAE21" s="45"/>
      <c r="AAF21" s="45"/>
      <c r="AAG21" s="45"/>
      <c r="AAH21" s="45"/>
      <c r="AAI21" s="45"/>
      <c r="AAJ21" s="45"/>
      <c r="AAK21" s="45"/>
      <c r="AAL21" s="45"/>
      <c r="AAM21" s="45"/>
      <c r="AAN21" s="45"/>
      <c r="AAO21" s="45"/>
      <c r="AAP21" s="45"/>
      <c r="AAQ21" s="45"/>
      <c r="AAR21" s="45"/>
      <c r="AAS21" s="45"/>
      <c r="AAT21" s="45"/>
      <c r="AAU21" s="45"/>
      <c r="AAV21" s="45"/>
      <c r="AAW21" s="45"/>
      <c r="AAX21" s="45"/>
      <c r="AAY21" s="45"/>
      <c r="AAZ21" s="45"/>
      <c r="ABA21" s="45"/>
      <c r="ABB21" s="45"/>
      <c r="ABC21" s="45"/>
      <c r="ABD21" s="45"/>
      <c r="ABE21" s="45"/>
      <c r="ABF21" s="45"/>
      <c r="ABG21" s="45"/>
      <c r="ABH21" s="45"/>
      <c r="ABI21" s="45"/>
      <c r="ABJ21" s="45"/>
      <c r="ABK21" s="45"/>
      <c r="ABL21" s="45"/>
      <c r="ABM21" s="45"/>
      <c r="ABN21" s="45"/>
      <c r="ABO21" s="45"/>
      <c r="ABP21" s="45"/>
      <c r="ABQ21" s="45"/>
      <c r="ABR21" s="45"/>
      <c r="ABS21" s="45"/>
      <c r="ABT21" s="45"/>
      <c r="ABU21" s="45"/>
      <c r="ABV21" s="45"/>
      <c r="ABW21" s="45"/>
      <c r="ABX21" s="45"/>
      <c r="ABY21" s="45"/>
      <c r="ABZ21" s="45"/>
      <c r="ACA21" s="45"/>
      <c r="ACB21" s="45"/>
      <c r="ACC21" s="45"/>
      <c r="ACD21" s="45"/>
      <c r="ACE21" s="45"/>
      <c r="ACF21" s="45"/>
      <c r="ACG21" s="45"/>
      <c r="ACH21" s="45"/>
      <c r="ACI21" s="45"/>
      <c r="ACJ21" s="45"/>
      <c r="ACK21" s="45"/>
      <c r="ACL21" s="45"/>
      <c r="ACM21" s="45"/>
      <c r="ACN21" s="45"/>
      <c r="ACO21" s="45"/>
      <c r="ACP21" s="45"/>
      <c r="ACQ21" s="45"/>
      <c r="ACR21" s="45"/>
      <c r="ACS21" s="45"/>
      <c r="ACT21" s="45"/>
      <c r="ACU21" s="45"/>
      <c r="ACV21" s="45"/>
      <c r="ACW21" s="45"/>
      <c r="ACX21" s="45"/>
      <c r="ACY21" s="45"/>
      <c r="ACZ21" s="45"/>
      <c r="ADA21" s="45"/>
      <c r="ADB21" s="45"/>
      <c r="ADC21" s="45"/>
      <c r="ADD21" s="45"/>
      <c r="ADE21" s="45"/>
      <c r="ADF21" s="45"/>
      <c r="ADG21" s="45"/>
      <c r="ADH21" s="45"/>
      <c r="ADI21" s="45"/>
      <c r="ADJ21" s="45"/>
      <c r="ADK21" s="45"/>
      <c r="ADL21" s="45"/>
      <c r="ADM21" s="45"/>
      <c r="ADN21" s="45"/>
      <c r="ADO21" s="45"/>
      <c r="ADP21" s="45"/>
      <c r="ADQ21" s="45"/>
      <c r="ADR21" s="45"/>
      <c r="ADS21" s="45"/>
      <c r="ADT21" s="45"/>
      <c r="ADU21" s="45"/>
      <c r="ADV21" s="45"/>
      <c r="ADW21" s="45"/>
      <c r="ADX21" s="45"/>
      <c r="ADY21" s="45"/>
      <c r="ADZ21" s="45"/>
      <c r="AEA21" s="45"/>
      <c r="AEB21" s="45"/>
      <c r="AEC21" s="45"/>
      <c r="AED21" s="45"/>
      <c r="AEE21" s="45"/>
      <c r="AEF21" s="45"/>
      <c r="AEG21" s="45"/>
      <c r="AEH21" s="45"/>
      <c r="AEI21" s="45"/>
      <c r="AEJ21" s="45"/>
      <c r="AEK21" s="45"/>
      <c r="AEL21" s="45"/>
      <c r="AEM21" s="45"/>
      <c r="AEN21" s="45"/>
      <c r="AEO21" s="45"/>
      <c r="AEP21" s="45"/>
      <c r="AEQ21" s="45"/>
      <c r="AER21" s="45"/>
      <c r="AES21" s="45"/>
      <c r="AET21" s="45"/>
      <c r="AEU21" s="45"/>
      <c r="AEV21" s="45"/>
      <c r="AEW21" s="45"/>
      <c r="AEX21" s="45"/>
      <c r="AEY21" s="45"/>
      <c r="AEZ21" s="45"/>
      <c r="AFA21" s="45"/>
      <c r="AFB21" s="45"/>
      <c r="AFC21" s="45"/>
      <c r="AFD21" s="45"/>
      <c r="AFE21" s="45"/>
      <c r="AFF21" s="45"/>
      <c r="AFG21" s="45"/>
      <c r="AFH21" s="45"/>
      <c r="AFI21" s="45"/>
      <c r="AFJ21" s="45"/>
      <c r="AFK21" s="45"/>
      <c r="AFL21" s="45"/>
      <c r="AFM21" s="45"/>
      <c r="AFN21" s="45"/>
      <c r="AFO21" s="45"/>
      <c r="AFP21" s="45"/>
      <c r="AFQ21" s="45"/>
      <c r="AFR21" s="45"/>
      <c r="AFS21" s="45"/>
      <c r="AFT21" s="45"/>
      <c r="AFU21" s="45"/>
      <c r="AFV21" s="45"/>
      <c r="AFW21" s="45"/>
      <c r="AFX21" s="45"/>
      <c r="AFY21" s="45"/>
      <c r="AFZ21" s="45"/>
      <c r="AGA21" s="45"/>
      <c r="AGB21" s="45"/>
      <c r="AGC21" s="45"/>
      <c r="AGD21" s="45"/>
      <c r="AGE21" s="45"/>
      <c r="AGF21" s="45"/>
      <c r="AGG21" s="45"/>
      <c r="AGH21" s="45"/>
      <c r="AGI21" s="45"/>
      <c r="AGJ21" s="45"/>
      <c r="AGK21" s="45"/>
      <c r="AGL21" s="45"/>
      <c r="AGM21" s="45"/>
      <c r="AGN21" s="45"/>
      <c r="AGO21" s="45"/>
      <c r="AGP21" s="45"/>
      <c r="AGQ21" s="45"/>
      <c r="AGR21" s="45"/>
      <c r="AGS21" s="45"/>
      <c r="AGT21" s="45"/>
      <c r="AGU21" s="45"/>
      <c r="AGV21" s="45"/>
      <c r="AGW21" s="45"/>
      <c r="AGX21" s="45"/>
      <c r="AGY21" s="45"/>
      <c r="AGZ21" s="45"/>
      <c r="AHA21" s="45"/>
      <c r="AHB21" s="45"/>
      <c r="AHC21" s="45"/>
      <c r="AHD21" s="45"/>
      <c r="AHE21" s="45"/>
      <c r="AHF21" s="45"/>
      <c r="AHG21" s="45"/>
      <c r="AHH21" s="45"/>
      <c r="AHI21" s="45"/>
      <c r="AHJ21" s="45"/>
      <c r="AHK21" s="45"/>
      <c r="AHL21" s="45"/>
      <c r="AHM21" s="45"/>
      <c r="AHN21" s="45"/>
      <c r="AHO21" s="45"/>
      <c r="AHP21" s="45"/>
      <c r="AHQ21" s="45"/>
      <c r="AHR21" s="45"/>
      <c r="AHS21" s="45"/>
      <c r="AHT21" s="45"/>
      <c r="AHU21" s="45"/>
      <c r="AHV21" s="45"/>
      <c r="AHW21" s="45"/>
      <c r="AHX21" s="45"/>
      <c r="AHY21" s="45"/>
      <c r="AHZ21" s="45"/>
      <c r="AIA21" s="45"/>
      <c r="AIB21" s="45"/>
      <c r="AIC21" s="45"/>
      <c r="AID21" s="45"/>
      <c r="AIE21" s="45"/>
      <c r="AIF21" s="45"/>
      <c r="AIG21" s="45"/>
      <c r="AIH21" s="45"/>
      <c r="AII21" s="45"/>
      <c r="AIJ21" s="45"/>
      <c r="AIK21" s="45"/>
      <c r="AIL21" s="45"/>
      <c r="AIM21" s="45"/>
      <c r="AIN21" s="45"/>
      <c r="AIO21" s="45"/>
      <c r="AIP21" s="45"/>
      <c r="AIQ21" s="45"/>
      <c r="AIR21" s="45"/>
      <c r="AIS21" s="45"/>
      <c r="AIT21" s="45"/>
      <c r="AIU21" s="45"/>
      <c r="AIV21" s="45"/>
      <c r="AIW21" s="45"/>
      <c r="AIX21" s="45"/>
      <c r="AIY21" s="45"/>
      <c r="AIZ21" s="45"/>
      <c r="AJA21" s="45"/>
      <c r="AJB21" s="45"/>
      <c r="AJC21" s="45"/>
      <c r="AJD21" s="45"/>
      <c r="AJE21" s="45"/>
      <c r="AJF21" s="45"/>
      <c r="AJG21" s="45"/>
      <c r="AJH21" s="45"/>
      <c r="AJI21" s="45"/>
      <c r="AJJ21" s="45"/>
      <c r="AJK21" s="45"/>
      <c r="AJL21" s="45"/>
      <c r="AJM21" s="45"/>
      <c r="AJN21" s="45"/>
      <c r="AJO21" s="45"/>
      <c r="AJP21" s="45"/>
      <c r="AJQ21" s="45"/>
      <c r="AJR21" s="45"/>
      <c r="AJS21" s="45"/>
      <c r="AJT21" s="45"/>
      <c r="AJU21" s="45"/>
      <c r="AJV21" s="45"/>
      <c r="AJW21" s="45"/>
      <c r="AJX21" s="45"/>
      <c r="AJY21" s="45"/>
      <c r="AJZ21" s="45"/>
      <c r="AKA21" s="45"/>
      <c r="AKB21" s="45"/>
      <c r="AKC21" s="45"/>
      <c r="AKD21" s="45"/>
      <c r="AKE21" s="45"/>
      <c r="AKF21" s="45"/>
      <c r="AKG21" s="45"/>
      <c r="AKH21" s="45"/>
      <c r="AKI21" s="45"/>
      <c r="AKJ21" s="45"/>
      <c r="AKK21" s="45"/>
      <c r="AKL21" s="45"/>
      <c r="AKM21" s="45"/>
      <c r="AKN21" s="45"/>
      <c r="AKO21" s="45"/>
      <c r="AKP21" s="45"/>
      <c r="AKQ21" s="45"/>
      <c r="AKR21" s="45"/>
      <c r="AKS21" s="45"/>
      <c r="AKT21" s="45"/>
      <c r="AKU21" s="45"/>
      <c r="AKV21" s="45"/>
      <c r="AKW21" s="45"/>
      <c r="AKX21" s="45"/>
      <c r="AKY21" s="45"/>
      <c r="AKZ21" s="45"/>
      <c r="ALA21" s="45"/>
      <c r="ALB21" s="45"/>
      <c r="ALC21" s="45"/>
      <c r="ALD21" s="45"/>
      <c r="ALE21" s="45"/>
      <c r="ALF21" s="45"/>
      <c r="ALG21" s="45"/>
      <c r="ALH21" s="45"/>
      <c r="ALI21" s="45"/>
      <c r="ALJ21" s="45"/>
      <c r="ALK21" s="45"/>
      <c r="ALL21" s="45"/>
      <c r="ALM21" s="45"/>
      <c r="ALN21" s="45"/>
      <c r="ALO21" s="45"/>
      <c r="ALP21" s="45"/>
      <c r="ALQ21" s="45"/>
      <c r="ALR21" s="45"/>
      <c r="ALS21" s="45"/>
      <c r="ALT21" s="45"/>
      <c r="ALU21" s="45"/>
      <c r="ALV21" s="45"/>
      <c r="ALW21" s="45"/>
      <c r="ALX21" s="45"/>
      <c r="ALY21" s="45"/>
      <c r="ALZ21" s="45"/>
      <c r="AMA21" s="45"/>
      <c r="AMB21" s="45"/>
      <c r="AMC21" s="45"/>
      <c r="AMD21" s="45"/>
      <c r="AME21" s="45"/>
      <c r="AMF21" s="45"/>
      <c r="AMG21" s="45"/>
      <c r="AMH21" s="45"/>
      <c r="AMI21" s="45"/>
      <c r="AMJ21" s="45"/>
      <c r="AMK21" s="45"/>
      <c r="AML21" s="45"/>
      <c r="AMM21" s="45"/>
      <c r="AMN21" s="45"/>
      <c r="AMO21" s="45"/>
      <c r="AMP21" s="45"/>
      <c r="AMQ21" s="45"/>
      <c r="AMR21" s="45"/>
      <c r="AMS21" s="45"/>
      <c r="AMT21" s="45"/>
      <c r="AMU21" s="45"/>
      <c r="AMV21" s="45"/>
      <c r="AMW21" s="45"/>
      <c r="AMX21" s="45"/>
      <c r="AMY21" s="45"/>
      <c r="AMZ21" s="45"/>
      <c r="ANA21" s="45"/>
      <c r="ANB21" s="45"/>
      <c r="ANC21" s="45"/>
      <c r="AND21" s="45"/>
      <c r="ANE21" s="45"/>
      <c r="ANF21" s="45"/>
      <c r="ANG21" s="45"/>
      <c r="ANH21" s="45"/>
      <c r="ANI21" s="45"/>
      <c r="ANJ21" s="45"/>
      <c r="ANK21" s="45"/>
      <c r="ANL21" s="45"/>
      <c r="ANM21" s="45"/>
      <c r="ANN21" s="45"/>
      <c r="ANO21" s="45"/>
      <c r="ANP21" s="45"/>
      <c r="ANQ21" s="45"/>
      <c r="ANR21" s="45"/>
      <c r="ANS21" s="45"/>
      <c r="ANT21" s="45"/>
      <c r="ANU21" s="45"/>
      <c r="ANV21" s="45"/>
      <c r="ANW21" s="45"/>
      <c r="ANX21" s="45"/>
      <c r="ANY21" s="45"/>
      <c r="ANZ21" s="45"/>
      <c r="AOA21" s="45"/>
      <c r="AOB21" s="45"/>
      <c r="AOC21" s="45"/>
      <c r="AOD21" s="45"/>
      <c r="AOE21" s="45"/>
      <c r="AOF21" s="45"/>
      <c r="AOG21" s="45"/>
      <c r="AOH21" s="45"/>
      <c r="AOI21" s="45"/>
      <c r="AOJ21" s="45"/>
      <c r="AOK21" s="45"/>
      <c r="AOL21" s="45"/>
      <c r="AOM21" s="45"/>
      <c r="AON21" s="45"/>
      <c r="AOO21" s="45"/>
      <c r="AOP21" s="45"/>
      <c r="AOQ21" s="45"/>
      <c r="AOR21" s="45"/>
      <c r="AOS21" s="45"/>
      <c r="AOT21" s="45"/>
      <c r="AOU21" s="45"/>
      <c r="AOV21" s="45"/>
      <c r="AOW21" s="45"/>
      <c r="AOX21" s="45"/>
      <c r="AOY21" s="45"/>
      <c r="AOZ21" s="45"/>
      <c r="APA21" s="45"/>
      <c r="APB21" s="45"/>
      <c r="APC21" s="45"/>
      <c r="APD21" s="45"/>
      <c r="APE21" s="45"/>
      <c r="APF21" s="45"/>
      <c r="APG21" s="45"/>
      <c r="APH21" s="45"/>
      <c r="API21" s="45"/>
      <c r="APJ21" s="45"/>
      <c r="APK21" s="45"/>
      <c r="APL21" s="45"/>
      <c r="APM21" s="45"/>
      <c r="APN21" s="45"/>
      <c r="APO21" s="45"/>
      <c r="APP21" s="45"/>
      <c r="APQ21" s="45"/>
      <c r="APR21" s="45"/>
      <c r="APS21" s="45"/>
      <c r="APT21" s="45"/>
      <c r="APU21" s="45"/>
      <c r="APV21" s="45"/>
      <c r="APW21" s="45"/>
      <c r="APX21" s="45"/>
      <c r="APY21" s="45"/>
      <c r="APZ21" s="45"/>
      <c r="AQA21" s="45"/>
      <c r="AQB21" s="45"/>
      <c r="AQC21" s="45"/>
      <c r="AQD21" s="45"/>
      <c r="AQE21" s="45"/>
      <c r="AQF21" s="45"/>
      <c r="AQG21" s="45"/>
      <c r="AQH21" s="45"/>
      <c r="AQI21" s="45"/>
      <c r="AQJ21" s="45"/>
      <c r="AQK21" s="45"/>
      <c r="AQL21" s="45"/>
      <c r="AQM21" s="45"/>
      <c r="AQN21" s="45"/>
      <c r="AQO21" s="45"/>
      <c r="AQP21" s="45"/>
      <c r="AQQ21" s="45"/>
      <c r="AQR21" s="45"/>
      <c r="AQS21" s="45"/>
      <c r="AQT21" s="45"/>
      <c r="AQU21" s="45"/>
      <c r="AQV21" s="45"/>
      <c r="AQW21" s="45"/>
      <c r="AQX21" s="45"/>
      <c r="AQY21" s="45"/>
      <c r="AQZ21" s="45"/>
      <c r="ARA21" s="45"/>
      <c r="ARB21" s="45"/>
      <c r="ARC21" s="45"/>
      <c r="ARD21" s="45"/>
      <c r="ARE21" s="45"/>
      <c r="ARF21" s="45"/>
      <c r="ARG21" s="45"/>
      <c r="ARH21" s="45"/>
      <c r="ARI21" s="45"/>
      <c r="ARJ21" s="45"/>
      <c r="ARK21" s="45"/>
      <c r="ARL21" s="45"/>
      <c r="ARM21" s="45"/>
      <c r="ARN21" s="45"/>
      <c r="ARO21" s="45"/>
      <c r="ARP21" s="45"/>
      <c r="ARQ21" s="45"/>
      <c r="ARR21" s="45"/>
      <c r="ARS21" s="45"/>
      <c r="ART21" s="45"/>
      <c r="ARU21" s="45"/>
      <c r="ARV21" s="45"/>
      <c r="ARW21" s="45"/>
      <c r="ARX21" s="45"/>
      <c r="ARY21" s="45"/>
      <c r="ARZ21" s="45"/>
      <c r="ASA21" s="45"/>
      <c r="ASB21" s="45"/>
      <c r="ASC21" s="45"/>
      <c r="ASD21" s="45"/>
      <c r="ASE21" s="45"/>
      <c r="ASF21" s="45"/>
      <c r="ASG21" s="45"/>
      <c r="ASH21" s="45"/>
      <c r="ASI21" s="45"/>
      <c r="ASJ21" s="45"/>
      <c r="ASK21" s="45"/>
      <c r="ASL21" s="45"/>
      <c r="ASM21" s="45"/>
      <c r="ASN21" s="45"/>
      <c r="ASO21" s="45"/>
      <c r="ASP21" s="45"/>
      <c r="ASQ21" s="45"/>
      <c r="ASR21" s="45"/>
      <c r="ASS21" s="45"/>
      <c r="AST21" s="45"/>
      <c r="ASU21" s="45"/>
      <c r="ASV21" s="45"/>
      <c r="ASW21" s="45"/>
      <c r="ASX21" s="45"/>
      <c r="ASY21" s="45"/>
      <c r="ASZ21" s="45"/>
      <c r="ATA21" s="45"/>
      <c r="ATB21" s="45"/>
      <c r="ATC21" s="45"/>
      <c r="ATD21" s="45"/>
      <c r="ATE21" s="45"/>
      <c r="ATF21" s="45"/>
      <c r="ATG21" s="45"/>
      <c r="ATH21" s="45"/>
      <c r="ATI21" s="45"/>
      <c r="ATJ21" s="45"/>
      <c r="ATK21" s="45"/>
      <c r="ATL21" s="45"/>
      <c r="ATM21" s="45"/>
      <c r="ATN21" s="45"/>
      <c r="ATO21" s="45"/>
      <c r="ATP21" s="45"/>
      <c r="ATQ21" s="45"/>
      <c r="ATR21" s="45"/>
      <c r="ATS21" s="45"/>
      <c r="ATT21" s="45"/>
      <c r="ATU21" s="45"/>
      <c r="ATV21" s="45"/>
      <c r="ATW21" s="45"/>
      <c r="ATX21" s="45"/>
      <c r="ATY21" s="45"/>
      <c r="ATZ21" s="45"/>
      <c r="AUA21" s="45"/>
      <c r="AUB21" s="45"/>
      <c r="AUC21" s="45"/>
      <c r="AUD21" s="45"/>
      <c r="AUE21" s="45"/>
      <c r="AUF21" s="45"/>
      <c r="AUG21" s="45"/>
      <c r="AUH21" s="45"/>
      <c r="AUI21" s="45"/>
      <c r="AUJ21" s="45"/>
      <c r="AUK21" s="45"/>
    </row>
    <row r="22" spans="1:1233" x14ac:dyDescent="0.2">
      <c r="A22" s="41" t="s">
        <v>86</v>
      </c>
      <c r="C22" s="41" t="s">
        <v>15</v>
      </c>
      <c r="D22" s="78" t="s">
        <v>81</v>
      </c>
      <c r="E22" s="77">
        <v>45903</v>
      </c>
      <c r="F22" s="44">
        <v>37.54480286738351</v>
      </c>
      <c r="G22" s="44">
        <v>24.784853700516351</v>
      </c>
      <c r="H22" s="44">
        <v>17.73854560739807</v>
      </c>
      <c r="I22" s="44">
        <v>11.996679119966803</v>
      </c>
      <c r="J22" s="44">
        <v>1.9716088328075809</v>
      </c>
      <c r="K22" s="44">
        <v>-3.844644958807375</v>
      </c>
      <c r="L22" s="44">
        <v>-30.5906553041434</v>
      </c>
      <c r="M22" s="44">
        <v>-23.576961940047159</v>
      </c>
      <c r="N22" s="44">
        <v>-27.779568159845315</v>
      </c>
      <c r="O22" s="44">
        <v>-31.677600749765698</v>
      </c>
      <c r="P22" s="44">
        <v>-33.859223300970875</v>
      </c>
      <c r="Q22" s="44">
        <v>-37.083333333333336</v>
      </c>
      <c r="R22" s="44">
        <v>-31.824104234527685</v>
      </c>
      <c r="S22" s="44">
        <v>-30.689655172413786</v>
      </c>
      <c r="T22" s="44">
        <v>-31.23884327026062</v>
      </c>
      <c r="U22" s="44">
        <v>-29.280948851000744</v>
      </c>
      <c r="V22" s="44">
        <v>-28.615622583139988</v>
      </c>
      <c r="W22" s="44">
        <v>-27.539779681762543</v>
      </c>
      <c r="X22" s="44">
        <v>-26.587637595258251</v>
      </c>
      <c r="Y22" s="44">
        <v>-26.046716615249011</v>
      </c>
      <c r="Z22" s="44">
        <v>-27.443105756358765</v>
      </c>
      <c r="AA22" s="44">
        <v>-26.06310013717421</v>
      </c>
      <c r="AB22" s="44">
        <v>-29.587155963302749</v>
      </c>
      <c r="AC22" s="44">
        <v>-28.666035950804158</v>
      </c>
      <c r="AD22" s="44">
        <v>-25.656951743908262</v>
      </c>
      <c r="AE22" s="44">
        <v>-20.696517412935322</v>
      </c>
      <c r="AF22" s="44">
        <v>-15.472481827622019</v>
      </c>
      <c r="AG22" s="44">
        <v>-15.670859538784065</v>
      </c>
      <c r="AH22" s="44">
        <v>-11.159263271939324</v>
      </c>
      <c r="AI22" s="44">
        <v>-9.5157657657657708</v>
      </c>
      <c r="AJ22" s="44">
        <v>-6.9204152249134898</v>
      </c>
      <c r="AK22" s="44">
        <v>-3.8736591179976188</v>
      </c>
      <c r="AL22" s="44">
        <v>-1.1070110701106972</v>
      </c>
      <c r="AM22" s="44">
        <v>-0.68027210884353817</v>
      </c>
      <c r="AN22" s="44">
        <v>3.9087947882736174</v>
      </c>
      <c r="AO22" s="44">
        <v>7.5596816976127412</v>
      </c>
      <c r="AP22" s="44">
        <v>4.8843187660668308</v>
      </c>
      <c r="AQ22" s="44">
        <v>0.69008782936010871</v>
      </c>
      <c r="AR22" s="44">
        <v>16.461916461916459</v>
      </c>
      <c r="AS22" s="44">
        <v>34.990677439403363</v>
      </c>
      <c r="AT22" s="44">
        <v>22.073170731707314</v>
      </c>
      <c r="AU22" s="44">
        <v>5.3515868077162354</v>
      </c>
      <c r="AV22" s="44">
        <v>-40.954151177199506</v>
      </c>
      <c r="AW22" s="44">
        <v>-50.960942343459394</v>
      </c>
      <c r="AX22" s="44">
        <v>-41.293532338308459</v>
      </c>
      <c r="AY22" s="44">
        <v>297.13574097135739</v>
      </c>
      <c r="AZ22" s="44">
        <v>295.17241379310349</v>
      </c>
      <c r="BA22" s="44">
        <v>296.6091245376079</v>
      </c>
      <c r="BB22" s="44">
        <v>334.31372549019602</v>
      </c>
      <c r="BC22" s="44">
        <v>337.44548286604362</v>
      </c>
      <c r="BD22" s="44">
        <v>261.33966244725741</v>
      </c>
      <c r="BE22" s="44">
        <v>228.72928176795583</v>
      </c>
      <c r="BF22" s="44">
        <v>279.82017982017982</v>
      </c>
      <c r="BG22" s="44">
        <v>312.8765505020674</v>
      </c>
      <c r="BH22" s="44">
        <v>561.69989506820559</v>
      </c>
      <c r="BI22" s="44">
        <v>667.50948166877367</v>
      </c>
      <c r="BJ22" s="44">
        <v>466.41949152542372</v>
      </c>
      <c r="BK22" s="44">
        <v>-55.26810912511759</v>
      </c>
      <c r="BL22" s="44">
        <v>-58.13104870696494</v>
      </c>
      <c r="BM22" s="44">
        <v>-63.205347427327837</v>
      </c>
      <c r="BN22" s="44">
        <v>-69.229683972911971</v>
      </c>
      <c r="BO22" s="44">
        <v>-71.286141575274172</v>
      </c>
      <c r="BP22" s="44">
        <v>-72.252225952415699</v>
      </c>
      <c r="BQ22" s="44">
        <v>-74.425770308123248</v>
      </c>
      <c r="BR22" s="44">
        <v>-77.432930036822725</v>
      </c>
      <c r="BS22" s="44">
        <v>-76.380543633762514</v>
      </c>
      <c r="BT22" s="44">
        <v>-74.579765302886145</v>
      </c>
      <c r="BU22" s="44">
        <v>-75.292373579311487</v>
      </c>
      <c r="BV22" s="44">
        <v>-72.676267065644282</v>
      </c>
      <c r="BW22" s="44">
        <v>-50.543287767262527</v>
      </c>
      <c r="BX22" s="44">
        <v>-47.669571807502841</v>
      </c>
      <c r="BY22" s="44">
        <v>-42.501056189269114</v>
      </c>
      <c r="BZ22" s="44">
        <v>-39.798257679963321</v>
      </c>
      <c r="CA22" s="44">
        <v>-35.416666666666664</v>
      </c>
      <c r="CB22" s="44">
        <v>-31.141504471330883</v>
      </c>
      <c r="CC22" s="44">
        <v>-26.889375684556406</v>
      </c>
      <c r="CD22" s="44">
        <v>-20.45454545454546</v>
      </c>
      <c r="CE22" s="44">
        <v>-14.112658994548754</v>
      </c>
      <c r="CF22" s="44">
        <v>-9.4198378041172823</v>
      </c>
      <c r="CG22" s="44">
        <v>1.8666666666666609</v>
      </c>
      <c r="CH22" s="44">
        <v>8.4188911704312197</v>
      </c>
      <c r="CI22" s="44">
        <v>14.174344436569818</v>
      </c>
      <c r="CJ22" s="44">
        <v>19.623461259956553</v>
      </c>
      <c r="CK22" s="44">
        <v>22.703894195444519</v>
      </c>
      <c r="CL22" s="44">
        <v>32.977913175932969</v>
      </c>
      <c r="CM22" s="44">
        <v>30.87557603686637</v>
      </c>
      <c r="CN22" s="44">
        <v>30.022918258212371</v>
      </c>
      <c r="CO22" s="44">
        <v>24.344569288389508</v>
      </c>
      <c r="CP22" s="44">
        <v>23.150183150183157</v>
      </c>
      <c r="CQ22" s="44">
        <v>18.617771509167834</v>
      </c>
      <c r="CR22" s="44">
        <v>17.355371900826455</v>
      </c>
      <c r="CS22" s="44">
        <v>11.060209424083766</v>
      </c>
      <c r="CT22" s="44">
        <v>6.0606060606060552</v>
      </c>
      <c r="CU22" s="44">
        <v>5.3382991930478019</v>
      </c>
      <c r="CV22" s="44">
        <v>2.1186440677966045</v>
      </c>
      <c r="CW22" s="44">
        <v>4.4311377245509043</v>
      </c>
      <c r="CX22" s="44">
        <v>1.6036655211912887</v>
      </c>
      <c r="CY22" s="44">
        <v>8.2746478873239493</v>
      </c>
      <c r="CZ22" s="44">
        <v>10.399529964747355</v>
      </c>
      <c r="DA22" s="44">
        <v>17.650602409638559</v>
      </c>
      <c r="DB22" s="44">
        <v>18.084473527662116</v>
      </c>
      <c r="DC22" s="44">
        <v>21.759809750297254</v>
      </c>
      <c r="DD22" s="44" t="e">
        <v>#N/A</v>
      </c>
      <c r="DE22" s="44" t="e">
        <v>#N/A</v>
      </c>
      <c r="DF22" s="44"/>
      <c r="DG22" s="44"/>
      <c r="DH22" s="44"/>
      <c r="DI22" s="44"/>
      <c r="DJ22" s="44"/>
      <c r="DK22" s="44"/>
      <c r="DL22" s="44"/>
      <c r="DM22" s="44"/>
      <c r="DN22" s="44"/>
      <c r="DO22" s="44"/>
      <c r="DP22" s="44"/>
      <c r="DQ22" s="44"/>
      <c r="DR22" s="44"/>
      <c r="DS22" s="44"/>
      <c r="DT22" s="44"/>
      <c r="DU22" s="44"/>
      <c r="DV22" s="44"/>
      <c r="DW22" s="44"/>
      <c r="DX22" s="44"/>
      <c r="DY22" s="44"/>
      <c r="DZ22" s="44"/>
      <c r="EA22" s="44"/>
      <c r="EB22" s="44"/>
      <c r="EC22" s="44"/>
      <c r="ED22" s="44"/>
      <c r="EE22" s="44"/>
      <c r="EF22" s="44"/>
      <c r="EG22" s="44"/>
      <c r="EH22" s="44"/>
      <c r="EI22" s="44"/>
      <c r="EJ22" s="44"/>
      <c r="EK22" s="44"/>
      <c r="EL22" s="44"/>
      <c r="EM22" s="44"/>
      <c r="EN22" s="44"/>
      <c r="EO22" s="44"/>
      <c r="EP22" s="44"/>
      <c r="EQ22" s="44"/>
      <c r="ER22" s="44"/>
      <c r="ES22" s="44"/>
      <c r="ET22" s="44"/>
      <c r="EU22" s="44"/>
      <c r="EV22" s="44"/>
      <c r="EW22" s="44"/>
      <c r="EX22" s="44"/>
      <c r="EY22" s="44"/>
      <c r="EZ22" s="44"/>
      <c r="FA22" s="44"/>
      <c r="FB22" s="44"/>
      <c r="FC22" s="44"/>
      <c r="FD22" s="44"/>
      <c r="FE22" s="44"/>
      <c r="FF22" s="44"/>
      <c r="FG22" s="44"/>
      <c r="FH22" s="44"/>
      <c r="FI22" s="44"/>
      <c r="FJ22" s="44"/>
      <c r="FK22" s="44"/>
      <c r="FL22" s="44"/>
      <c r="FM22" s="44"/>
      <c r="FN22" s="44"/>
      <c r="FO22" s="44"/>
      <c r="FP22" s="44"/>
      <c r="FQ22" s="44"/>
      <c r="FR22" s="44"/>
      <c r="FS22" s="44"/>
      <c r="FT22" s="44"/>
      <c r="FU22" s="44"/>
      <c r="FV22" s="44"/>
      <c r="FW22" s="44"/>
      <c r="FX22" s="44"/>
      <c r="FY22" s="44"/>
      <c r="FZ22" s="44"/>
      <c r="GA22" s="44"/>
      <c r="GB22" s="44"/>
      <c r="GC22" s="44"/>
      <c r="GD22" s="44"/>
      <c r="GE22" s="44"/>
      <c r="GF22" s="44"/>
      <c r="GG22" s="44"/>
      <c r="GH22" s="44"/>
      <c r="GI22" s="44"/>
      <c r="GJ22" s="44"/>
      <c r="GK22" s="44"/>
      <c r="GL22" s="44"/>
      <c r="GM22" s="44"/>
      <c r="GN22" s="44"/>
      <c r="GO22" s="44"/>
      <c r="GP22" s="44"/>
      <c r="GQ22" s="44"/>
      <c r="GR22" s="44"/>
      <c r="GS22" s="44"/>
      <c r="GT22" s="44"/>
      <c r="GU22" s="44"/>
      <c r="GV22" s="44"/>
      <c r="GW22" s="44"/>
      <c r="GX22" s="44"/>
      <c r="GY22" s="44"/>
      <c r="GZ22" s="44"/>
      <c r="HA22" s="44"/>
      <c r="HB22" s="44"/>
      <c r="HC22" s="44"/>
      <c r="HD22" s="44"/>
      <c r="HE22" s="44"/>
      <c r="HF22" s="44"/>
      <c r="HG22" s="44"/>
      <c r="HH22" s="44"/>
      <c r="HI22" s="44"/>
      <c r="HJ22" s="44"/>
      <c r="HK22" s="44"/>
      <c r="HL22" s="44"/>
      <c r="HM22" s="44"/>
      <c r="HN22" s="44"/>
      <c r="HO22" s="44"/>
      <c r="HP22" s="44"/>
      <c r="HQ22" s="44"/>
      <c r="HR22" s="44"/>
      <c r="HS22" s="44"/>
      <c r="HT22" s="44"/>
      <c r="HU22" s="44"/>
      <c r="HV22" s="44"/>
      <c r="HW22" s="44"/>
      <c r="HX22" s="44"/>
      <c r="HY22" s="44"/>
      <c r="HZ22" s="44"/>
      <c r="IA22" s="44"/>
      <c r="IB22" s="44"/>
      <c r="IC22" s="44"/>
      <c r="ID22" s="44"/>
      <c r="IE22" s="44"/>
      <c r="IF22" s="44"/>
      <c r="IG22" s="44"/>
      <c r="IH22" s="44"/>
      <c r="II22" s="44"/>
      <c r="IJ22" s="44"/>
      <c r="IK22" s="44"/>
      <c r="IL22" s="44"/>
      <c r="IM22" s="44"/>
      <c r="IN22" s="44"/>
      <c r="IO22" s="44"/>
      <c r="IP22" s="44"/>
      <c r="IQ22" s="44"/>
      <c r="IR22" s="44"/>
      <c r="IS22" s="44"/>
      <c r="IT22" s="44"/>
      <c r="IU22" s="44"/>
      <c r="IV22" s="44"/>
      <c r="IW22" s="44"/>
      <c r="IX22" s="44"/>
      <c r="IY22" s="44"/>
      <c r="IZ22" s="44"/>
      <c r="JA22" s="44"/>
      <c r="JB22" s="44"/>
      <c r="JC22" s="44"/>
      <c r="JD22" s="44"/>
      <c r="JE22" s="44"/>
      <c r="JF22" s="44"/>
      <c r="JG22" s="44"/>
      <c r="JH22" s="44"/>
      <c r="JI22" s="44"/>
      <c r="JJ22" s="44"/>
      <c r="JK22" s="44"/>
      <c r="JL22" s="44"/>
      <c r="JM22" s="44"/>
      <c r="JN22" s="44"/>
      <c r="JO22" s="44"/>
      <c r="JP22" s="44"/>
      <c r="JQ22" s="44"/>
      <c r="JR22" s="44"/>
      <c r="JS22" s="44"/>
      <c r="JT22" s="44"/>
      <c r="JU22" s="44"/>
      <c r="JV22" s="44"/>
      <c r="JW22" s="44"/>
      <c r="JX22" s="44"/>
      <c r="JY22" s="44"/>
      <c r="JZ22" s="44"/>
      <c r="KA22" s="44"/>
      <c r="KB22" s="44"/>
      <c r="KC22" s="44"/>
      <c r="KD22" s="44"/>
      <c r="KE22" s="44"/>
      <c r="KF22" s="44"/>
      <c r="KG22" s="44"/>
      <c r="KH22" s="44"/>
      <c r="KI22" s="44"/>
      <c r="KJ22" s="44"/>
      <c r="KK22" s="44"/>
      <c r="KL22" s="44"/>
      <c r="KM22" s="44"/>
      <c r="KN22" s="44"/>
      <c r="KO22" s="44"/>
      <c r="KP22" s="44"/>
      <c r="KQ22" s="44"/>
      <c r="KR22" s="44"/>
      <c r="KS22" s="44"/>
      <c r="KT22" s="44"/>
      <c r="KU22" s="44"/>
      <c r="KV22" s="44"/>
      <c r="KW22" s="44"/>
      <c r="KX22" s="44"/>
      <c r="KY22" s="44"/>
      <c r="KZ22" s="44"/>
      <c r="LA22" s="44"/>
      <c r="LB22" s="44"/>
      <c r="LC22" s="44"/>
      <c r="LD22" s="44"/>
      <c r="LE22" s="44"/>
      <c r="LF22" s="44"/>
      <c r="LG22" s="44"/>
      <c r="LH22" s="44"/>
      <c r="LI22" s="44"/>
      <c r="LJ22" s="44"/>
      <c r="LK22" s="44"/>
      <c r="LL22" s="44"/>
      <c r="LM22" s="44"/>
      <c r="LN22" s="44"/>
      <c r="LO22" s="44"/>
      <c r="LP22" s="44"/>
      <c r="LQ22" s="44"/>
      <c r="LR22" s="44"/>
      <c r="LS22" s="44"/>
      <c r="LT22" s="44"/>
      <c r="LU22" s="44"/>
      <c r="LV22" s="44"/>
      <c r="LW22" s="44"/>
      <c r="LX22" s="44"/>
      <c r="LY22" s="44"/>
      <c r="LZ22" s="44"/>
      <c r="MA22" s="44"/>
      <c r="MB22" s="44"/>
      <c r="MC22" s="44"/>
      <c r="MD22" s="44"/>
      <c r="ME22" s="44"/>
      <c r="MF22" s="44"/>
      <c r="MG22" s="44"/>
      <c r="MH22" s="44"/>
      <c r="MI22" s="44"/>
      <c r="MJ22" s="44"/>
      <c r="MK22" s="44"/>
      <c r="ML22" s="44"/>
      <c r="MM22" s="44"/>
      <c r="MN22" s="44"/>
      <c r="MO22" s="44"/>
      <c r="MP22" s="44"/>
      <c r="MQ22" s="44"/>
      <c r="MR22" s="44"/>
      <c r="MS22" s="44"/>
      <c r="MT22" s="44"/>
      <c r="MU22" s="44"/>
      <c r="MV22" s="44"/>
      <c r="MW22" s="44"/>
      <c r="MX22" s="44"/>
      <c r="MY22" s="44"/>
      <c r="MZ22" s="44"/>
      <c r="NA22" s="44"/>
      <c r="NB22" s="44"/>
      <c r="NC22" s="44"/>
      <c r="ND22" s="44"/>
      <c r="NE22" s="44"/>
      <c r="NF22" s="44"/>
      <c r="NG22" s="44"/>
      <c r="NH22" s="44"/>
      <c r="NI22" s="44"/>
      <c r="NJ22" s="44"/>
      <c r="NK22" s="44"/>
      <c r="NL22" s="44"/>
      <c r="NM22" s="44"/>
      <c r="NN22" s="44"/>
      <c r="NO22" s="44"/>
      <c r="NP22" s="44"/>
      <c r="NQ22" s="44"/>
      <c r="NR22" s="44"/>
      <c r="NS22" s="44"/>
      <c r="NT22" s="44"/>
      <c r="NU22" s="44"/>
      <c r="NV22" s="44"/>
      <c r="NW22" s="44"/>
      <c r="NX22" s="44"/>
      <c r="NY22" s="44"/>
      <c r="NZ22" s="44"/>
      <c r="OA22" s="44"/>
      <c r="OB22" s="44"/>
      <c r="OC22" s="44"/>
      <c r="OD22" s="44"/>
      <c r="OE22" s="44"/>
      <c r="OF22" s="44"/>
      <c r="OG22" s="44"/>
      <c r="OH22" s="44"/>
      <c r="OI22" s="44"/>
      <c r="OJ22" s="44"/>
      <c r="OK22" s="44"/>
      <c r="OL22" s="44"/>
      <c r="OM22" s="44"/>
      <c r="ON22" s="44"/>
      <c r="OO22" s="44"/>
      <c r="OP22" s="44"/>
      <c r="OQ22" s="44"/>
      <c r="OR22" s="44"/>
      <c r="OS22" s="44"/>
      <c r="OT22" s="44"/>
      <c r="OU22" s="44"/>
      <c r="OV22" s="44"/>
      <c r="OW22" s="44"/>
      <c r="OX22" s="44"/>
      <c r="OY22" s="44"/>
      <c r="OZ22" s="44"/>
      <c r="PA22" s="44"/>
      <c r="PB22" s="44"/>
      <c r="PC22" s="44"/>
      <c r="PD22" s="44"/>
      <c r="PE22" s="44"/>
      <c r="PF22" s="44"/>
      <c r="PG22" s="44"/>
      <c r="PH22" s="44"/>
      <c r="PI22" s="44"/>
      <c r="PJ22" s="44"/>
      <c r="PK22" s="44"/>
      <c r="PL22" s="44"/>
      <c r="PM22" s="44"/>
      <c r="PN22" s="44"/>
      <c r="PO22" s="44"/>
      <c r="PP22" s="44"/>
      <c r="PQ22" s="44"/>
      <c r="PR22" s="44"/>
      <c r="PS22" s="44"/>
      <c r="PT22" s="44"/>
      <c r="PU22" s="44"/>
      <c r="PV22" s="44"/>
      <c r="PW22" s="44"/>
      <c r="PX22" s="44"/>
      <c r="PY22" s="44"/>
      <c r="PZ22" s="44"/>
      <c r="QA22" s="44"/>
      <c r="QB22" s="44"/>
      <c r="QC22" s="44"/>
      <c r="QD22" s="44"/>
      <c r="QE22" s="44"/>
      <c r="QF22" s="44"/>
      <c r="QG22" s="44"/>
      <c r="QH22" s="44"/>
      <c r="QI22" s="44"/>
      <c r="QJ22" s="44"/>
      <c r="QK22" s="44"/>
      <c r="QL22" s="44"/>
      <c r="QM22" s="44"/>
      <c r="QN22" s="44"/>
      <c r="QO22" s="44"/>
      <c r="QP22" s="44"/>
      <c r="QQ22" s="44"/>
      <c r="QR22" s="44"/>
      <c r="QS22" s="44"/>
      <c r="QT22" s="44"/>
      <c r="QU22" s="44"/>
      <c r="QV22" s="44"/>
      <c r="QW22" s="44"/>
      <c r="QX22" s="44"/>
      <c r="QY22" s="44"/>
      <c r="QZ22" s="44"/>
      <c r="RA22" s="44"/>
      <c r="RB22" s="44"/>
      <c r="RC22" s="44"/>
      <c r="RD22" s="44"/>
      <c r="RE22" s="44"/>
      <c r="RF22" s="44"/>
      <c r="RG22" s="44"/>
      <c r="RH22" s="44"/>
      <c r="RI22" s="44"/>
      <c r="RJ22" s="44"/>
      <c r="RK22" s="44"/>
      <c r="RL22" s="44"/>
      <c r="RM22" s="44"/>
      <c r="RN22" s="44"/>
      <c r="RO22" s="44"/>
      <c r="RP22" s="44"/>
      <c r="RQ22" s="44"/>
      <c r="RR22" s="44"/>
      <c r="RS22" s="44"/>
      <c r="RT22" s="44"/>
      <c r="RU22" s="44"/>
      <c r="RV22" s="44"/>
      <c r="RW22" s="44"/>
      <c r="RX22" s="44"/>
      <c r="RY22" s="44"/>
      <c r="RZ22" s="44"/>
      <c r="SA22" s="44"/>
      <c r="SB22" s="44"/>
      <c r="SC22" s="44"/>
      <c r="SD22" s="44"/>
      <c r="SE22" s="44"/>
      <c r="SF22" s="44"/>
      <c r="SG22" s="44"/>
      <c r="SH22" s="44"/>
      <c r="SI22" s="44"/>
      <c r="SJ22" s="44"/>
      <c r="SK22" s="44"/>
      <c r="SL22" s="44"/>
      <c r="SM22" s="44"/>
      <c r="SN22" s="44"/>
      <c r="SO22" s="44"/>
      <c r="SP22" s="44"/>
      <c r="SQ22" s="44"/>
      <c r="SR22" s="44"/>
      <c r="SS22" s="44"/>
      <c r="ST22" s="44"/>
      <c r="SU22" s="44"/>
      <c r="SV22" s="44"/>
      <c r="SW22" s="44"/>
      <c r="SX22" s="44"/>
      <c r="SY22" s="44"/>
      <c r="SZ22" s="44"/>
      <c r="TA22" s="44"/>
      <c r="TB22" s="44"/>
      <c r="TC22" s="44"/>
      <c r="TD22" s="44"/>
      <c r="TE22" s="44"/>
      <c r="TF22" s="44"/>
      <c r="TG22" s="44"/>
      <c r="TH22" s="44"/>
      <c r="TI22" s="44"/>
      <c r="TJ22" s="44"/>
      <c r="TK22" s="44"/>
      <c r="TL22" s="44"/>
      <c r="TM22" s="44"/>
      <c r="TN22" s="44"/>
      <c r="TO22" s="44"/>
      <c r="TP22" s="44"/>
      <c r="TQ22" s="44"/>
      <c r="TR22" s="44"/>
      <c r="TS22" s="44"/>
      <c r="TT22" s="44"/>
      <c r="TU22" s="44"/>
      <c r="TV22" s="44"/>
      <c r="TW22" s="44"/>
      <c r="TX22" s="44"/>
      <c r="TY22" s="44"/>
      <c r="TZ22" s="44"/>
      <c r="UA22" s="44"/>
      <c r="UB22" s="44"/>
      <c r="UC22" s="44"/>
      <c r="UD22" s="44"/>
      <c r="UE22" s="44"/>
      <c r="UF22" s="44"/>
      <c r="UG22" s="44"/>
      <c r="UH22" s="44"/>
      <c r="UI22" s="44"/>
      <c r="UJ22" s="44"/>
      <c r="UK22" s="44"/>
      <c r="UL22" s="44"/>
      <c r="UM22" s="44"/>
      <c r="UN22" s="44"/>
      <c r="UO22" s="44"/>
      <c r="UP22" s="44"/>
      <c r="UQ22" s="44"/>
      <c r="UR22" s="44"/>
      <c r="US22" s="44"/>
      <c r="UT22" s="44"/>
      <c r="UU22" s="44"/>
      <c r="UV22" s="44"/>
      <c r="UW22" s="44"/>
      <c r="UX22" s="44"/>
      <c r="UY22" s="44"/>
      <c r="UZ22" s="44"/>
      <c r="VA22" s="44"/>
      <c r="VB22" s="44"/>
      <c r="VC22" s="44"/>
      <c r="VD22" s="44"/>
      <c r="VE22" s="44"/>
      <c r="VF22" s="44"/>
      <c r="VG22" s="44"/>
      <c r="VH22" s="44"/>
      <c r="VI22" s="44"/>
      <c r="VJ22" s="44"/>
      <c r="VK22" s="44"/>
      <c r="VL22" s="44"/>
      <c r="VM22" s="44"/>
      <c r="VN22" s="44"/>
      <c r="VO22" s="44"/>
      <c r="VP22" s="44"/>
      <c r="VQ22" s="44"/>
      <c r="VR22" s="44"/>
      <c r="VS22" s="44"/>
      <c r="VT22" s="44"/>
      <c r="VU22" s="44"/>
      <c r="VV22" s="44"/>
      <c r="VW22" s="44"/>
      <c r="VX22" s="44"/>
      <c r="VY22" s="44"/>
      <c r="VZ22" s="44"/>
      <c r="WA22" s="44"/>
      <c r="WB22" s="44"/>
      <c r="WC22" s="44"/>
      <c r="WD22" s="44"/>
      <c r="WE22" s="44"/>
      <c r="WF22" s="44"/>
      <c r="WG22" s="44"/>
      <c r="WH22" s="44"/>
      <c r="WI22" s="44"/>
      <c r="WJ22" s="44"/>
      <c r="WK22" s="44"/>
      <c r="WL22" s="44"/>
      <c r="WM22" s="44"/>
      <c r="WN22" s="44"/>
      <c r="WO22" s="44"/>
      <c r="WP22" s="44"/>
      <c r="WQ22" s="44"/>
      <c r="WR22" s="44"/>
      <c r="WS22" s="44"/>
      <c r="WT22" s="44"/>
      <c r="WU22" s="44"/>
      <c r="WV22" s="44"/>
      <c r="WW22" s="44"/>
      <c r="WX22" s="44"/>
      <c r="WY22" s="44"/>
      <c r="WZ22" s="44"/>
      <c r="XA22" s="44"/>
      <c r="XB22" s="44"/>
      <c r="XC22" s="44"/>
      <c r="XD22" s="44"/>
      <c r="XE22" s="44"/>
      <c r="XF22" s="44"/>
      <c r="XG22" s="44"/>
      <c r="XH22" s="44"/>
      <c r="XI22" s="44"/>
      <c r="XJ22" s="44"/>
      <c r="XK22" s="44"/>
      <c r="XL22" s="44"/>
      <c r="XM22" s="44"/>
      <c r="XN22" s="44"/>
      <c r="XO22" s="44"/>
      <c r="XP22" s="44"/>
      <c r="XQ22" s="44"/>
      <c r="XR22" s="44"/>
      <c r="XS22" s="44"/>
      <c r="XT22" s="44"/>
      <c r="XU22" s="44"/>
      <c r="XV22" s="44"/>
      <c r="XW22" s="44"/>
      <c r="XX22" s="44"/>
      <c r="XY22" s="44"/>
      <c r="XZ22" s="44"/>
      <c r="YA22" s="44"/>
      <c r="YB22" s="44"/>
      <c r="YC22" s="44"/>
      <c r="YD22" s="44"/>
      <c r="YE22" s="44"/>
      <c r="YF22" s="44"/>
      <c r="YG22" s="44"/>
      <c r="YH22" s="44"/>
      <c r="YI22" s="44"/>
      <c r="YJ22" s="44"/>
      <c r="YK22" s="44"/>
      <c r="YL22" s="44"/>
      <c r="YM22" s="44"/>
      <c r="YN22" s="44"/>
      <c r="YO22" s="44"/>
      <c r="YP22" s="44"/>
      <c r="YQ22" s="44"/>
      <c r="YR22" s="44"/>
      <c r="YS22" s="44"/>
      <c r="YT22" s="44"/>
      <c r="YU22" s="44"/>
      <c r="YV22" s="44"/>
      <c r="YW22" s="44"/>
      <c r="YX22" s="44"/>
      <c r="YY22" s="44"/>
      <c r="YZ22" s="44"/>
      <c r="ZA22" s="44"/>
      <c r="ZB22" s="44"/>
      <c r="ZC22" s="44"/>
      <c r="ZD22" s="44"/>
      <c r="ZE22" s="44"/>
      <c r="ZF22" s="44"/>
      <c r="ZG22" s="44"/>
      <c r="ZH22" s="44"/>
      <c r="ZI22" s="44"/>
      <c r="ZJ22" s="44"/>
      <c r="ZK22" s="44"/>
      <c r="ZL22" s="44"/>
      <c r="ZM22" s="44"/>
      <c r="ZN22" s="44"/>
      <c r="ZO22" s="44"/>
      <c r="ZP22" s="44"/>
      <c r="ZQ22" s="44"/>
      <c r="ZR22" s="44"/>
      <c r="ZS22" s="44"/>
      <c r="ZT22" s="44"/>
      <c r="ZU22" s="44"/>
      <c r="ZV22" s="44"/>
      <c r="ZW22" s="44"/>
      <c r="ZX22" s="44"/>
      <c r="ZY22" s="44"/>
      <c r="ZZ22" s="44"/>
      <c r="AAA22" s="44"/>
      <c r="AAB22" s="44"/>
      <c r="AAC22" s="44"/>
      <c r="AAD22" s="44"/>
      <c r="AAE22" s="44"/>
      <c r="AAF22" s="44"/>
      <c r="AAG22" s="44"/>
      <c r="AAH22" s="44"/>
      <c r="AAI22" s="44"/>
      <c r="AAJ22" s="44"/>
      <c r="AAK22" s="44"/>
      <c r="AAL22" s="44"/>
      <c r="AAM22" s="44"/>
      <c r="AAN22" s="44"/>
      <c r="AAO22" s="44"/>
      <c r="AAP22" s="44"/>
      <c r="AAQ22" s="44"/>
      <c r="AAR22" s="44"/>
      <c r="AAS22" s="44"/>
      <c r="AAT22" s="44"/>
      <c r="AAU22" s="44"/>
      <c r="AAV22" s="44"/>
      <c r="AAW22" s="44"/>
      <c r="AAX22" s="44"/>
      <c r="AAY22" s="44"/>
      <c r="AAZ22" s="44"/>
      <c r="ABA22" s="44"/>
      <c r="ABB22" s="44"/>
      <c r="ABC22" s="44"/>
      <c r="ABD22" s="44"/>
      <c r="ABE22" s="44"/>
      <c r="ABF22" s="44"/>
      <c r="ABG22" s="44"/>
      <c r="ABH22" s="44"/>
      <c r="ABI22" s="44"/>
      <c r="ABJ22" s="44"/>
      <c r="ABK22" s="44"/>
      <c r="ABL22" s="44"/>
      <c r="ABM22" s="44"/>
      <c r="ABN22" s="44"/>
      <c r="ABO22" s="44"/>
      <c r="ABP22" s="44"/>
      <c r="ABQ22" s="44"/>
      <c r="ABR22" s="44"/>
      <c r="ABS22" s="44"/>
      <c r="ABT22" s="44"/>
      <c r="ABU22" s="44"/>
      <c r="ABV22" s="44"/>
      <c r="ABW22" s="44"/>
      <c r="ABX22" s="44"/>
      <c r="ABY22" s="44"/>
      <c r="ABZ22" s="44"/>
      <c r="ACA22" s="44"/>
      <c r="ACB22" s="44"/>
      <c r="ACC22" s="44"/>
      <c r="ACD22" s="44"/>
      <c r="ACE22" s="44"/>
      <c r="ACF22" s="44"/>
      <c r="ACG22" s="44"/>
      <c r="ACH22" s="44"/>
      <c r="ACI22" s="44"/>
      <c r="ACJ22" s="44"/>
      <c r="ACK22" s="44"/>
      <c r="ACL22" s="44"/>
      <c r="ACM22" s="44"/>
      <c r="ACN22" s="44"/>
      <c r="ACO22" s="44"/>
      <c r="ACP22" s="44"/>
      <c r="ACQ22" s="44"/>
      <c r="ACR22" s="44"/>
      <c r="ACS22" s="44"/>
      <c r="ACT22" s="44"/>
      <c r="ACU22" s="44"/>
      <c r="ACV22" s="44"/>
      <c r="ACW22" s="44"/>
      <c r="ACX22" s="44"/>
      <c r="ACY22" s="44"/>
      <c r="ACZ22" s="44"/>
      <c r="ADA22" s="44"/>
      <c r="ADB22" s="44"/>
      <c r="ADC22" s="44"/>
      <c r="ADD22" s="44"/>
      <c r="ADE22" s="44"/>
      <c r="ADF22" s="44"/>
      <c r="ADG22" s="44"/>
      <c r="ADH22" s="44"/>
      <c r="ADI22" s="44"/>
      <c r="ADJ22" s="44"/>
      <c r="ADK22" s="44"/>
      <c r="ADL22" s="44"/>
      <c r="ADM22" s="44"/>
      <c r="ADN22" s="44"/>
      <c r="ADO22" s="44"/>
      <c r="ADP22" s="44"/>
      <c r="ADQ22" s="44"/>
      <c r="ADR22" s="44"/>
      <c r="ADS22" s="44"/>
      <c r="ADT22" s="44"/>
      <c r="ADU22" s="44"/>
      <c r="ADV22" s="44"/>
      <c r="ADW22" s="44"/>
      <c r="ADX22" s="44"/>
      <c r="ADY22" s="44"/>
      <c r="ADZ22" s="44"/>
      <c r="AEA22" s="44"/>
      <c r="AEB22" s="44"/>
      <c r="AEC22" s="44"/>
      <c r="AED22" s="44"/>
      <c r="AEE22" s="44"/>
      <c r="AEF22" s="44"/>
      <c r="AEG22" s="44"/>
      <c r="AEH22" s="44"/>
      <c r="AEI22" s="44"/>
      <c r="AEJ22" s="44"/>
      <c r="AEK22" s="44"/>
      <c r="AEL22" s="44"/>
      <c r="AEM22" s="44"/>
      <c r="AEN22" s="44"/>
      <c r="AEO22" s="44"/>
      <c r="AEP22" s="44"/>
      <c r="AEQ22" s="44"/>
      <c r="AER22" s="44"/>
      <c r="AES22" s="44"/>
      <c r="AET22" s="44"/>
      <c r="AEU22" s="44"/>
      <c r="AEV22" s="44"/>
      <c r="AEW22" s="44"/>
      <c r="AEX22" s="44"/>
      <c r="AEY22" s="44"/>
      <c r="AEZ22" s="44"/>
      <c r="AFA22" s="44"/>
      <c r="AFB22" s="44"/>
      <c r="AFC22" s="44"/>
      <c r="AFD22" s="44"/>
      <c r="AFE22" s="44"/>
      <c r="AFF22" s="44"/>
      <c r="AFG22" s="44"/>
      <c r="AFH22" s="44"/>
      <c r="AFI22" s="44"/>
      <c r="AFJ22" s="44"/>
      <c r="AFK22" s="44"/>
      <c r="AFL22" s="44"/>
      <c r="AFM22" s="44"/>
      <c r="AFN22" s="44"/>
      <c r="AFO22" s="44"/>
      <c r="AFP22" s="44"/>
      <c r="AFQ22" s="44"/>
      <c r="AFR22" s="44"/>
      <c r="AFS22" s="44"/>
      <c r="AFT22" s="44"/>
      <c r="AFU22" s="44"/>
      <c r="AFV22" s="44"/>
      <c r="AFW22" s="44"/>
      <c r="AFX22" s="44"/>
      <c r="AFY22" s="44"/>
      <c r="AFZ22" s="44"/>
      <c r="AGA22" s="44"/>
      <c r="AGB22" s="44"/>
      <c r="AGC22" s="44"/>
      <c r="AGD22" s="44"/>
      <c r="AGE22" s="44"/>
      <c r="AGF22" s="44"/>
      <c r="AGG22" s="44"/>
      <c r="AGH22" s="44"/>
      <c r="AGI22" s="44"/>
      <c r="AGJ22" s="44"/>
      <c r="AGK22" s="44"/>
      <c r="AGL22" s="44"/>
      <c r="AGM22" s="44"/>
      <c r="AGN22" s="44"/>
      <c r="AGO22" s="44"/>
      <c r="AGP22" s="44"/>
      <c r="AGQ22" s="44"/>
      <c r="AGR22" s="44"/>
      <c r="AGS22" s="44"/>
      <c r="AGT22" s="44"/>
      <c r="AGU22" s="44"/>
      <c r="AGV22" s="44"/>
      <c r="AGW22" s="44"/>
      <c r="AGX22" s="44"/>
      <c r="AGY22" s="44"/>
      <c r="AGZ22" s="44"/>
      <c r="AHA22" s="44"/>
      <c r="AHB22" s="44"/>
      <c r="AHC22" s="44"/>
      <c r="AHD22" s="44"/>
      <c r="AHE22" s="44"/>
      <c r="AHF22" s="44"/>
      <c r="AHG22" s="44"/>
      <c r="AHH22" s="44"/>
      <c r="AHI22" s="44"/>
      <c r="AHJ22" s="44"/>
      <c r="AHK22" s="44"/>
      <c r="AHL22" s="44"/>
      <c r="AHM22" s="44"/>
      <c r="AHN22" s="44"/>
      <c r="AHO22" s="44"/>
      <c r="AHP22" s="44"/>
      <c r="AHQ22" s="44"/>
      <c r="AHR22" s="44"/>
      <c r="AHS22" s="44"/>
      <c r="AHT22" s="44"/>
      <c r="AHU22" s="44"/>
      <c r="AHV22" s="44"/>
      <c r="AHW22" s="44"/>
      <c r="AHX22" s="44"/>
      <c r="AHY22" s="44"/>
      <c r="AHZ22" s="44"/>
      <c r="AIA22" s="44"/>
      <c r="AIB22" s="44"/>
      <c r="AIC22" s="44"/>
      <c r="AID22" s="44"/>
      <c r="AIE22" s="44"/>
      <c r="AIF22" s="44"/>
      <c r="AIG22" s="44"/>
      <c r="AIH22" s="44"/>
      <c r="AII22" s="44"/>
      <c r="AIJ22" s="44"/>
      <c r="AIK22" s="44"/>
      <c r="AIL22" s="44"/>
      <c r="AIM22" s="44"/>
      <c r="AIN22" s="44"/>
      <c r="AIO22" s="44"/>
      <c r="AIP22" s="44"/>
      <c r="AIQ22" s="44"/>
      <c r="AIR22" s="44"/>
      <c r="AIS22" s="44"/>
      <c r="AIT22" s="44"/>
      <c r="AIU22" s="44"/>
      <c r="AIV22" s="44"/>
      <c r="AIW22" s="44"/>
      <c r="AIX22" s="44"/>
      <c r="AIY22" s="44"/>
      <c r="AIZ22" s="44"/>
      <c r="AJA22" s="44"/>
      <c r="AJB22" s="44"/>
      <c r="AJC22" s="44"/>
      <c r="AJD22" s="44"/>
      <c r="AJE22" s="44"/>
      <c r="AJF22" s="44"/>
      <c r="AJG22" s="44"/>
      <c r="AJH22" s="44"/>
      <c r="AJI22" s="44"/>
      <c r="AJJ22" s="44"/>
      <c r="AJK22" s="44"/>
      <c r="AJL22" s="44"/>
      <c r="AJM22" s="44"/>
      <c r="AJN22" s="44"/>
      <c r="AJO22" s="44"/>
      <c r="AJP22" s="44"/>
      <c r="AJQ22" s="44"/>
      <c r="AJR22" s="44"/>
      <c r="AJS22" s="44"/>
      <c r="AJT22" s="44"/>
      <c r="AJU22" s="44"/>
      <c r="AJV22" s="44"/>
      <c r="AJW22" s="44"/>
      <c r="AJX22" s="44"/>
      <c r="AJY22" s="44"/>
      <c r="AJZ22" s="44"/>
      <c r="AKA22" s="44"/>
      <c r="AKB22" s="44"/>
      <c r="AKC22" s="44"/>
      <c r="AKD22" s="44"/>
      <c r="AKE22" s="44"/>
      <c r="AKF22" s="44"/>
      <c r="AKG22" s="44"/>
      <c r="AKH22" s="44"/>
      <c r="AKI22" s="44"/>
      <c r="AKJ22" s="44"/>
      <c r="AKK22" s="44"/>
      <c r="AKL22" s="44"/>
      <c r="AKM22" s="44"/>
      <c r="AKN22" s="44"/>
      <c r="AKO22" s="44"/>
      <c r="AKP22" s="44"/>
      <c r="AKQ22" s="44"/>
      <c r="AKR22" s="44"/>
      <c r="AKS22" s="44"/>
      <c r="AKT22" s="44"/>
      <c r="AKU22" s="44"/>
      <c r="AKV22" s="44"/>
      <c r="AKW22" s="44"/>
      <c r="AKX22" s="44"/>
      <c r="AKY22" s="44"/>
      <c r="AKZ22" s="44"/>
      <c r="ALA22" s="44"/>
      <c r="ALB22" s="44"/>
      <c r="ALC22" s="44"/>
      <c r="ALD22" s="44"/>
      <c r="ALE22" s="44"/>
      <c r="ALF22" s="44"/>
      <c r="ALG22" s="44"/>
      <c r="ALH22" s="44"/>
      <c r="ALI22" s="44"/>
      <c r="ALJ22" s="44"/>
      <c r="ALK22" s="44"/>
      <c r="ALL22" s="44"/>
      <c r="ALM22" s="44"/>
      <c r="ALN22" s="44"/>
      <c r="ALO22" s="44"/>
      <c r="ALP22" s="44"/>
      <c r="ALQ22" s="44"/>
      <c r="ALR22" s="44"/>
      <c r="ALS22" s="44"/>
      <c r="ALT22" s="44"/>
      <c r="ALU22" s="44"/>
      <c r="ALV22" s="44"/>
      <c r="ALW22" s="44"/>
      <c r="ALX22" s="44"/>
      <c r="ALY22" s="44"/>
      <c r="ALZ22" s="44"/>
      <c r="AMA22" s="44"/>
      <c r="AMB22" s="44"/>
      <c r="AMC22" s="44"/>
      <c r="AMD22" s="44"/>
      <c r="AME22" s="44"/>
      <c r="AMF22" s="44"/>
      <c r="AMG22" s="44"/>
      <c r="AMH22" s="44"/>
      <c r="AMI22" s="44"/>
      <c r="AMJ22" s="44"/>
      <c r="AMK22" s="44"/>
      <c r="AML22" s="44"/>
      <c r="AMM22" s="44"/>
      <c r="AMN22" s="44"/>
      <c r="AMO22" s="44"/>
      <c r="AMP22" s="44"/>
      <c r="AMQ22" s="44"/>
      <c r="AMR22" s="44"/>
      <c r="AMS22" s="44"/>
      <c r="AMT22" s="44"/>
      <c r="AMU22" s="44"/>
      <c r="AMV22" s="44"/>
      <c r="AMW22" s="44"/>
      <c r="AMX22" s="44"/>
      <c r="AMY22" s="44"/>
      <c r="AMZ22" s="44"/>
      <c r="ANA22" s="44"/>
      <c r="ANB22" s="44"/>
      <c r="ANC22" s="44"/>
      <c r="AND22" s="44"/>
      <c r="ANE22" s="44"/>
      <c r="ANF22" s="44"/>
      <c r="ANG22" s="44"/>
      <c r="ANH22" s="44"/>
      <c r="ANI22" s="44"/>
      <c r="ANJ22" s="44"/>
      <c r="ANK22" s="44"/>
      <c r="ANL22" s="44"/>
      <c r="ANM22" s="44"/>
      <c r="ANN22" s="44"/>
      <c r="ANO22" s="44"/>
      <c r="ANP22" s="44"/>
      <c r="ANQ22" s="44"/>
      <c r="ANR22" s="44"/>
      <c r="ANS22" s="44"/>
      <c r="ANT22" s="44"/>
      <c r="ANU22" s="44"/>
      <c r="ANV22" s="44"/>
      <c r="ANW22" s="44"/>
      <c r="ANX22" s="44"/>
      <c r="ANY22" s="44"/>
      <c r="ANZ22" s="44"/>
      <c r="AOA22" s="44"/>
      <c r="AOB22" s="44"/>
      <c r="AOC22" s="44"/>
      <c r="AOD22" s="44"/>
      <c r="AOE22" s="44"/>
      <c r="AOF22" s="44"/>
      <c r="AOG22" s="44"/>
      <c r="AOH22" s="44"/>
      <c r="AOI22" s="44"/>
      <c r="AOJ22" s="44"/>
      <c r="AOK22" s="44"/>
      <c r="AOL22" s="44"/>
      <c r="AOM22" s="44"/>
      <c r="AON22" s="44"/>
      <c r="AOO22" s="44"/>
      <c r="AOP22" s="44"/>
      <c r="AOQ22" s="44"/>
      <c r="AOR22" s="44"/>
      <c r="AOS22" s="44"/>
      <c r="AOT22" s="44"/>
      <c r="AOU22" s="44"/>
      <c r="AOV22" s="44"/>
      <c r="AOW22" s="44"/>
      <c r="AOX22" s="44"/>
      <c r="AOY22" s="44"/>
      <c r="AOZ22" s="44"/>
      <c r="APA22" s="44"/>
      <c r="APB22" s="44"/>
      <c r="APC22" s="44"/>
      <c r="APD22" s="44"/>
      <c r="APE22" s="44"/>
      <c r="APF22" s="44"/>
      <c r="APG22" s="44"/>
      <c r="APH22" s="44"/>
      <c r="API22" s="44"/>
      <c r="APJ22" s="44"/>
      <c r="APK22" s="44"/>
      <c r="APL22" s="44"/>
      <c r="APM22" s="44"/>
      <c r="APN22" s="44"/>
      <c r="APO22" s="44"/>
      <c r="APP22" s="44"/>
      <c r="APQ22" s="44"/>
      <c r="APR22" s="44"/>
      <c r="APS22" s="44"/>
      <c r="APT22" s="44"/>
      <c r="APU22" s="44"/>
      <c r="APV22" s="44"/>
      <c r="APW22" s="44"/>
      <c r="APX22" s="44"/>
      <c r="APY22" s="44"/>
      <c r="APZ22" s="44"/>
      <c r="AQA22" s="44"/>
      <c r="AQB22" s="44"/>
      <c r="AQC22" s="44"/>
      <c r="AQD22" s="44"/>
      <c r="AQE22" s="44"/>
      <c r="AQF22" s="44"/>
      <c r="AQG22" s="44"/>
      <c r="AQH22" s="44"/>
      <c r="AQI22" s="44"/>
      <c r="AQJ22" s="44"/>
      <c r="AQK22" s="44"/>
      <c r="AQL22" s="44"/>
      <c r="AQM22" s="44"/>
      <c r="AQN22" s="44"/>
      <c r="AQO22" s="44"/>
      <c r="AQP22" s="44"/>
      <c r="AQQ22" s="44"/>
      <c r="AQR22" s="44"/>
      <c r="AQS22" s="44"/>
      <c r="AQT22" s="44"/>
      <c r="AQU22" s="44"/>
      <c r="AQV22" s="44"/>
      <c r="AQW22" s="44"/>
      <c r="AQX22" s="44"/>
      <c r="AQY22" s="44"/>
      <c r="AQZ22" s="44"/>
      <c r="ARA22" s="44"/>
      <c r="ARB22" s="44"/>
      <c r="ARC22" s="44"/>
      <c r="ARD22" s="44"/>
      <c r="ARE22" s="44"/>
      <c r="ARF22" s="44"/>
      <c r="ARG22" s="44"/>
      <c r="ARH22" s="44"/>
      <c r="ARI22" s="44"/>
      <c r="ARJ22" s="44"/>
      <c r="ARK22" s="44"/>
      <c r="ARL22" s="44"/>
      <c r="ARM22" s="44"/>
      <c r="ARN22" s="44"/>
      <c r="ARO22" s="44"/>
      <c r="ARP22" s="44"/>
      <c r="ARQ22" s="44"/>
      <c r="ARR22" s="44"/>
      <c r="ARS22" s="44"/>
      <c r="ART22" s="44"/>
      <c r="ARU22" s="44"/>
      <c r="ARV22" s="44"/>
      <c r="ARW22" s="44"/>
      <c r="ARX22" s="44"/>
      <c r="ARY22" s="44"/>
      <c r="ARZ22" s="44"/>
      <c r="ASA22" s="44"/>
      <c r="ASB22" s="44"/>
      <c r="ASC22" s="44"/>
      <c r="ASD22" s="44"/>
      <c r="ASE22" s="44"/>
      <c r="ASF22" s="44"/>
      <c r="ASG22" s="44"/>
      <c r="ASH22" s="44"/>
      <c r="ASI22" s="44"/>
      <c r="ASJ22" s="44"/>
      <c r="ASK22" s="44"/>
      <c r="ASL22" s="44"/>
      <c r="ASM22" s="44"/>
      <c r="ASN22" s="44"/>
      <c r="ASO22" s="44"/>
      <c r="ASP22" s="44"/>
      <c r="ASQ22" s="44"/>
      <c r="ASR22" s="44"/>
      <c r="ASS22" s="44"/>
      <c r="AST22" s="44"/>
      <c r="ASU22" s="44"/>
      <c r="ASV22" s="44"/>
      <c r="ASW22" s="44"/>
      <c r="ASX22" s="44"/>
      <c r="ASY22" s="44"/>
      <c r="ASZ22" s="44"/>
      <c r="ATA22" s="44"/>
      <c r="ATB22" s="44"/>
      <c r="ATC22" s="44"/>
      <c r="ATD22" s="44"/>
      <c r="ATE22" s="44"/>
      <c r="ATF22" s="44"/>
      <c r="ATG22" s="44"/>
      <c r="ATH22" s="44"/>
      <c r="ATI22" s="44"/>
      <c r="ATJ22" s="44"/>
      <c r="ATK22" s="44"/>
      <c r="ATL22" s="44"/>
      <c r="ATM22" s="44"/>
      <c r="ATN22" s="44"/>
      <c r="ATO22" s="44"/>
      <c r="ATP22" s="44"/>
      <c r="ATQ22" s="44"/>
      <c r="ATR22" s="44"/>
      <c r="ATS22" s="44"/>
      <c r="ATT22" s="44"/>
      <c r="ATU22" s="44"/>
      <c r="ATV22" s="44"/>
      <c r="ATW22" s="44"/>
      <c r="ATX22" s="44"/>
      <c r="ATY22" s="44"/>
      <c r="ATZ22" s="44"/>
      <c r="AUA22" s="44"/>
      <c r="AUB22" s="44"/>
      <c r="AUC22" s="44"/>
      <c r="AUD22" s="44"/>
      <c r="AUE22" s="44"/>
      <c r="AUF22" s="44"/>
      <c r="AUG22" s="44"/>
      <c r="AUH22" s="44"/>
      <c r="AUI22" s="44"/>
      <c r="AUJ22" s="44"/>
      <c r="AUK22" s="44"/>
    </row>
    <row r="23" spans="1:1233" x14ac:dyDescent="0.2">
      <c r="A23" s="41" t="s">
        <v>118</v>
      </c>
      <c r="C23" s="41" t="s">
        <v>15</v>
      </c>
      <c r="D23" s="78" t="s">
        <v>81</v>
      </c>
      <c r="E23" s="77">
        <v>45905</v>
      </c>
      <c r="F23" s="50">
        <v>-0.49067713444552741</v>
      </c>
      <c r="G23" s="50">
        <v>-0.1299545159194393</v>
      </c>
      <c r="H23" s="50">
        <v>-1.0960670535138606</v>
      </c>
      <c r="I23" s="50">
        <v>-1.7759121730707039</v>
      </c>
      <c r="J23" s="50">
        <v>-0.6239737274220003</v>
      </c>
      <c r="K23" s="50">
        <v>-0.23163467902052037</v>
      </c>
      <c r="L23" s="50">
        <v>0.95741168702541124</v>
      </c>
      <c r="M23" s="50">
        <v>2.9860650298606517</v>
      </c>
      <c r="N23" s="50">
        <v>3.1218864164729299</v>
      </c>
      <c r="O23" s="50">
        <v>3.6532713384257676</v>
      </c>
      <c r="P23" s="50">
        <v>2.3746701846965701</v>
      </c>
      <c r="Q23" s="50">
        <v>3.2829940906106359</v>
      </c>
      <c r="R23" s="50">
        <v>2.5312294543063718</v>
      </c>
      <c r="S23" s="50">
        <v>1.854261548471059</v>
      </c>
      <c r="T23" s="50">
        <v>1.8904823989569719</v>
      </c>
      <c r="U23" s="50">
        <v>2.564102564102555</v>
      </c>
      <c r="V23" s="50">
        <v>3.1064111037673481</v>
      </c>
      <c r="W23" s="50">
        <v>2.752902155887238</v>
      </c>
      <c r="X23" s="50">
        <v>1.0464355788096791</v>
      </c>
      <c r="Y23" s="50">
        <v>0.12886597938144284</v>
      </c>
      <c r="Z23" s="50">
        <v>1.6103059581320522</v>
      </c>
      <c r="AA23" s="50">
        <v>1.7622556872797235</v>
      </c>
      <c r="AB23" s="50">
        <v>3.3182989690721643</v>
      </c>
      <c r="AC23" s="50">
        <v>1.5257469802924417</v>
      </c>
      <c r="AD23" s="50">
        <v>2.9176017954472666</v>
      </c>
      <c r="AE23" s="50">
        <v>1.7246885978920545</v>
      </c>
      <c r="AF23" s="50">
        <v>2.4952015355086399</v>
      </c>
      <c r="AG23" s="50">
        <v>3.1410256410256521</v>
      </c>
      <c r="AH23" s="50">
        <v>2.1153846153846079</v>
      </c>
      <c r="AI23" s="50">
        <v>3.7443511943189067</v>
      </c>
      <c r="AJ23" s="50">
        <v>3.5598705501618255</v>
      </c>
      <c r="AK23" s="50">
        <v>1.9626769626769791</v>
      </c>
      <c r="AL23" s="50">
        <v>1.7432646592709933</v>
      </c>
      <c r="AM23" s="50">
        <v>0.69269521410579848</v>
      </c>
      <c r="AN23" s="50">
        <v>0.18709073900842199</v>
      </c>
      <c r="AO23" s="50">
        <v>9.3926111458975114E-2</v>
      </c>
      <c r="AP23" s="50">
        <v>0.74766355140187812</v>
      </c>
      <c r="AQ23" s="50">
        <v>1.8210361067503955</v>
      </c>
      <c r="AR23" s="50">
        <v>5.1498127340823929</v>
      </c>
      <c r="AS23" s="50">
        <v>7.364822871348653</v>
      </c>
      <c r="AT23" s="50">
        <v>8.0037664783427331</v>
      </c>
      <c r="AU23" s="50">
        <v>5.6938394523957658</v>
      </c>
      <c r="AV23" s="50">
        <v>4.8437499999999911</v>
      </c>
      <c r="AW23" s="50">
        <v>5.490691069738074</v>
      </c>
      <c r="AX23" s="50">
        <v>4.6728971962616717</v>
      </c>
      <c r="AY23" s="50">
        <v>5.1594746716697948</v>
      </c>
      <c r="AZ23" s="50">
        <v>4.8552754435107204</v>
      </c>
      <c r="BA23" s="50">
        <v>5.0046918986550004</v>
      </c>
      <c r="BB23" s="50">
        <v>4.0197897340754407</v>
      </c>
      <c r="BC23" s="50">
        <v>4.1936478569225999</v>
      </c>
      <c r="BD23" s="50">
        <v>-1.5138023152270641</v>
      </c>
      <c r="BE23" s="50">
        <v>-3.6179450072358899</v>
      </c>
      <c r="BF23" s="50">
        <v>-3.8360941586747854</v>
      </c>
      <c r="BG23" s="50">
        <v>-3.8857815719752775</v>
      </c>
      <c r="BH23" s="50">
        <v>-1.78837555886735</v>
      </c>
      <c r="BI23" s="50">
        <v>-1.6153155848040668</v>
      </c>
      <c r="BJ23" s="50">
        <v>-1.1011904761904945</v>
      </c>
      <c r="BK23" s="50">
        <v>-1.6949152542372836</v>
      </c>
      <c r="BL23" s="50">
        <v>-1.1279311368358469</v>
      </c>
      <c r="BM23" s="50">
        <v>-0.14894250819182941</v>
      </c>
      <c r="BN23" s="50">
        <v>-1.3376932223543525</v>
      </c>
      <c r="BO23" s="50">
        <v>-1.8052678307191483</v>
      </c>
      <c r="BP23" s="50">
        <v>1.5069318866787196</v>
      </c>
      <c r="BQ23" s="50">
        <v>2.2822822822822886</v>
      </c>
      <c r="BR23" s="50">
        <v>1.9341190692051757</v>
      </c>
      <c r="BS23" s="50">
        <v>2.4196018376722694</v>
      </c>
      <c r="BT23" s="50">
        <v>-0.54628224582701224</v>
      </c>
      <c r="BU23" s="50">
        <v>1.5810276679841806</v>
      </c>
      <c r="BV23" s="50">
        <v>1.4444778814324488</v>
      </c>
      <c r="BW23" s="50">
        <v>3.2667876588021727</v>
      </c>
      <c r="BX23" s="50">
        <v>2.912038426898822</v>
      </c>
      <c r="BY23" s="50">
        <v>1.7303102625298328</v>
      </c>
      <c r="BZ23" s="50">
        <v>2.7417896956914767</v>
      </c>
      <c r="CA23" s="50">
        <v>4.6112115732368952</v>
      </c>
      <c r="CB23" s="50">
        <v>2.5237529691211513</v>
      </c>
      <c r="CC23" s="50">
        <v>2.7891955372871369</v>
      </c>
      <c r="CD23" s="50">
        <v>2.6682478505781315</v>
      </c>
      <c r="CE23" s="50">
        <v>3.9174641148325362</v>
      </c>
      <c r="CF23" s="50">
        <v>6.0421116875190695</v>
      </c>
      <c r="CG23" s="50">
        <v>4.4896737503741457</v>
      </c>
      <c r="CH23" s="50">
        <v>5.7549688519727082</v>
      </c>
      <c r="CI23" s="50">
        <v>2.6654950205037942</v>
      </c>
      <c r="CJ23" s="50">
        <v>4.2298716452741969</v>
      </c>
      <c r="CK23" s="50">
        <v>4.8093841642228741</v>
      </c>
      <c r="CL23" s="50">
        <v>4.2228739002932558</v>
      </c>
      <c r="CM23" s="50">
        <v>3.7165082108902237</v>
      </c>
      <c r="CN23" s="50">
        <v>4.7205328699681193</v>
      </c>
      <c r="CO23" s="50">
        <v>4.6843758926021106</v>
      </c>
      <c r="CP23" s="50">
        <v>5.659832515160268</v>
      </c>
      <c r="CQ23" s="50">
        <v>4.6618705035971209</v>
      </c>
      <c r="CR23" s="50">
        <v>4.3741007194244785</v>
      </c>
      <c r="CS23" s="50">
        <v>4.6405041535376723</v>
      </c>
      <c r="CT23" s="50">
        <v>2.6367461430575112</v>
      </c>
      <c r="CU23" s="50">
        <v>4.564907275320973</v>
      </c>
      <c r="CV23" s="50">
        <v>2.7987685418416008</v>
      </c>
      <c r="CW23" s="50">
        <v>2.1824286513710156</v>
      </c>
      <c r="CX23" s="50">
        <v>3.2357906584130625</v>
      </c>
      <c r="CY23" s="50">
        <v>2.6111111111110974</v>
      </c>
      <c r="CZ23" s="50">
        <v>2.433628318584069</v>
      </c>
      <c r="DA23" s="50">
        <v>0.13642564802183177</v>
      </c>
      <c r="DB23" s="50">
        <v>0.49193768789286274</v>
      </c>
      <c r="DC23" s="50">
        <v>3.9043167445697025</v>
      </c>
      <c r="DD23" s="50">
        <v>3.4739454094292688</v>
      </c>
      <c r="DE23" s="50">
        <v>2.8469750889679624</v>
      </c>
      <c r="DF23" s="50"/>
      <c r="DG23" s="50"/>
      <c r="DH23" s="50"/>
      <c r="DI23" s="50"/>
      <c r="DJ23" s="50"/>
      <c r="DK23" s="50"/>
      <c r="DL23" s="50"/>
      <c r="DM23" s="50"/>
      <c r="DN23" s="50"/>
      <c r="DO23" s="50"/>
      <c r="DP23" s="50"/>
      <c r="DQ23" s="50"/>
      <c r="DR23" s="50"/>
      <c r="DS23" s="50"/>
      <c r="DT23" s="50"/>
      <c r="DU23" s="50"/>
      <c r="DV23" s="50"/>
      <c r="DW23" s="50"/>
      <c r="DX23" s="50"/>
      <c r="DY23" s="50"/>
      <c r="DZ23" s="50"/>
      <c r="EA23" s="50"/>
      <c r="EB23" s="50"/>
      <c r="EC23" s="50"/>
      <c r="ED23" s="50"/>
      <c r="EE23" s="50"/>
      <c r="EF23" s="50"/>
      <c r="EG23" s="50"/>
      <c r="EH23" s="50"/>
      <c r="EI23" s="50"/>
      <c r="EJ23" s="50"/>
      <c r="EK23" s="50"/>
      <c r="EL23" s="50"/>
      <c r="EM23" s="50"/>
      <c r="EN23" s="50"/>
      <c r="EO23" s="50"/>
      <c r="EP23" s="50"/>
      <c r="EQ23" s="50"/>
      <c r="ER23" s="50"/>
      <c r="ES23" s="50"/>
      <c r="ET23" s="50"/>
      <c r="EU23" s="50"/>
      <c r="EV23" s="50"/>
      <c r="EW23" s="50"/>
      <c r="EX23" s="50"/>
      <c r="EY23" s="50"/>
      <c r="EZ23" s="50"/>
      <c r="FA23" s="50"/>
      <c r="FB23" s="50"/>
      <c r="FC23" s="50"/>
      <c r="FD23" s="50"/>
      <c r="FE23" s="50"/>
      <c r="FF23" s="50"/>
      <c r="FG23" s="50"/>
      <c r="FH23" s="50"/>
      <c r="FI23" s="50"/>
      <c r="FJ23" s="50"/>
      <c r="FK23" s="50"/>
      <c r="FL23" s="50"/>
      <c r="FM23" s="50"/>
      <c r="FN23" s="50"/>
      <c r="FO23" s="50"/>
      <c r="FP23" s="50"/>
      <c r="FQ23" s="50"/>
      <c r="FR23" s="50"/>
      <c r="FS23" s="50"/>
      <c r="FT23" s="50"/>
      <c r="FU23" s="50"/>
      <c r="FV23" s="50"/>
      <c r="FW23" s="50"/>
      <c r="FX23" s="50"/>
      <c r="FY23" s="50"/>
      <c r="FZ23" s="50"/>
      <c r="GA23" s="50"/>
      <c r="GB23" s="50"/>
      <c r="GC23" s="50"/>
      <c r="GD23" s="50"/>
      <c r="GE23" s="50"/>
      <c r="GF23" s="50"/>
      <c r="GG23" s="50"/>
      <c r="GH23" s="50"/>
      <c r="GI23" s="50"/>
      <c r="GJ23" s="50"/>
      <c r="GK23" s="50"/>
      <c r="GL23" s="50"/>
      <c r="GM23" s="50"/>
      <c r="GN23" s="50"/>
      <c r="GO23" s="50"/>
      <c r="GP23" s="50"/>
      <c r="GQ23" s="50"/>
      <c r="GR23" s="50"/>
      <c r="GS23" s="50"/>
      <c r="GT23" s="50"/>
      <c r="GU23" s="50"/>
      <c r="GV23" s="50"/>
      <c r="GW23" s="50"/>
      <c r="GX23" s="50"/>
      <c r="GY23" s="50"/>
      <c r="GZ23" s="50"/>
      <c r="HA23" s="50"/>
      <c r="HB23" s="50"/>
      <c r="HC23" s="50"/>
      <c r="HD23" s="50"/>
      <c r="HE23" s="50"/>
      <c r="HF23" s="50"/>
      <c r="HG23" s="50"/>
      <c r="HH23" s="50"/>
      <c r="HI23" s="50"/>
      <c r="HJ23" s="50"/>
      <c r="HK23" s="50"/>
      <c r="HL23" s="50"/>
      <c r="HM23" s="50"/>
      <c r="HN23" s="50"/>
      <c r="HO23" s="50"/>
      <c r="HP23" s="50"/>
      <c r="HQ23" s="50"/>
      <c r="HR23" s="50"/>
      <c r="HS23" s="50"/>
      <c r="HT23" s="50"/>
      <c r="HU23" s="50"/>
      <c r="HV23" s="50"/>
      <c r="HW23" s="50"/>
      <c r="HX23" s="50"/>
      <c r="HY23" s="50"/>
      <c r="HZ23" s="50"/>
      <c r="IA23" s="50"/>
      <c r="IB23" s="50"/>
      <c r="IC23" s="50"/>
      <c r="ID23" s="50"/>
      <c r="IE23" s="50"/>
      <c r="IF23" s="50"/>
      <c r="IG23" s="50"/>
      <c r="IH23" s="50"/>
      <c r="II23" s="50"/>
      <c r="IJ23" s="50"/>
      <c r="IK23" s="50"/>
      <c r="IL23" s="50"/>
      <c r="IM23" s="50"/>
      <c r="IN23" s="50"/>
      <c r="IO23" s="50"/>
      <c r="IP23" s="50"/>
      <c r="IQ23" s="50"/>
      <c r="IR23" s="50"/>
      <c r="IS23" s="50"/>
      <c r="IT23" s="50"/>
      <c r="IU23" s="50"/>
      <c r="IV23" s="50"/>
      <c r="IW23" s="50"/>
      <c r="IX23" s="50"/>
      <c r="IY23" s="50"/>
      <c r="IZ23" s="50"/>
      <c r="JA23" s="50"/>
      <c r="JB23" s="50"/>
      <c r="JC23" s="50"/>
      <c r="JD23" s="50"/>
      <c r="JE23" s="50"/>
      <c r="JF23" s="50"/>
      <c r="JG23" s="50"/>
      <c r="JH23" s="50"/>
      <c r="JI23" s="50"/>
      <c r="JJ23" s="50"/>
      <c r="JK23" s="50"/>
      <c r="JL23" s="50"/>
      <c r="JM23" s="50"/>
      <c r="JN23" s="50"/>
      <c r="JO23" s="50"/>
      <c r="JP23" s="50"/>
      <c r="JQ23" s="50"/>
      <c r="JR23" s="50"/>
      <c r="JS23" s="50"/>
      <c r="JT23" s="50"/>
      <c r="JU23" s="50"/>
      <c r="JV23" s="50"/>
      <c r="JW23" s="50"/>
      <c r="JX23" s="50"/>
      <c r="JY23" s="50"/>
      <c r="JZ23" s="50"/>
      <c r="KA23" s="50"/>
      <c r="KB23" s="50"/>
      <c r="KC23" s="50"/>
      <c r="KD23" s="50"/>
      <c r="KE23" s="50"/>
      <c r="KF23" s="50"/>
      <c r="KG23" s="50"/>
      <c r="KH23" s="50"/>
      <c r="KI23" s="50"/>
      <c r="KJ23" s="50"/>
      <c r="KK23" s="50"/>
      <c r="KL23" s="50"/>
      <c r="KM23" s="50"/>
      <c r="KN23" s="50"/>
      <c r="KO23" s="50"/>
      <c r="KP23" s="50"/>
      <c r="KQ23" s="50"/>
      <c r="KR23" s="50"/>
      <c r="KS23" s="50"/>
      <c r="KT23" s="50"/>
      <c r="KU23" s="50"/>
      <c r="KV23" s="50"/>
      <c r="KW23" s="50"/>
      <c r="KX23" s="50"/>
      <c r="KY23" s="50"/>
      <c r="KZ23" s="50"/>
      <c r="LA23" s="50"/>
      <c r="LB23" s="50"/>
      <c r="LC23" s="50"/>
      <c r="LD23" s="50"/>
      <c r="LE23" s="50"/>
      <c r="LF23" s="50"/>
      <c r="LG23" s="50"/>
      <c r="LH23" s="50"/>
      <c r="LI23" s="50"/>
      <c r="LJ23" s="50"/>
      <c r="LK23" s="50"/>
      <c r="LL23" s="50"/>
      <c r="LM23" s="50"/>
      <c r="LN23" s="50"/>
      <c r="LO23" s="50"/>
      <c r="LP23" s="50"/>
      <c r="LQ23" s="50"/>
      <c r="LR23" s="50"/>
      <c r="LS23" s="50"/>
      <c r="LT23" s="50"/>
      <c r="LU23" s="50"/>
      <c r="LV23" s="50"/>
      <c r="LW23" s="50"/>
      <c r="LX23" s="50"/>
      <c r="LY23" s="50"/>
      <c r="LZ23" s="50"/>
      <c r="MA23" s="50"/>
      <c r="MB23" s="50"/>
      <c r="MC23" s="50"/>
      <c r="MD23" s="50"/>
      <c r="ME23" s="50"/>
      <c r="MF23" s="50"/>
      <c r="MG23" s="50"/>
      <c r="MH23" s="50"/>
      <c r="MI23" s="50"/>
      <c r="MJ23" s="50"/>
      <c r="MK23" s="50"/>
      <c r="ML23" s="50"/>
      <c r="MM23" s="50"/>
      <c r="MN23" s="50"/>
      <c r="MO23" s="50"/>
      <c r="MP23" s="50"/>
      <c r="MQ23" s="50"/>
      <c r="MR23" s="50"/>
      <c r="MS23" s="50"/>
      <c r="MT23" s="50"/>
      <c r="MU23" s="50"/>
      <c r="MV23" s="50"/>
      <c r="MW23" s="50"/>
      <c r="MX23" s="50"/>
      <c r="MY23" s="50"/>
      <c r="MZ23" s="50"/>
      <c r="NA23" s="50"/>
      <c r="NB23" s="50"/>
      <c r="NC23" s="50"/>
      <c r="ND23" s="50"/>
      <c r="NE23" s="50"/>
      <c r="NF23" s="50"/>
      <c r="NG23" s="50"/>
      <c r="NH23" s="50"/>
      <c r="NI23" s="50"/>
      <c r="NJ23" s="50"/>
      <c r="NK23" s="50"/>
      <c r="NL23" s="50"/>
      <c r="NM23" s="50"/>
      <c r="NN23" s="50"/>
      <c r="NO23" s="50"/>
      <c r="NP23" s="50"/>
      <c r="NQ23" s="50"/>
      <c r="NR23" s="50"/>
      <c r="NS23" s="50"/>
      <c r="NT23" s="50"/>
      <c r="NU23" s="50"/>
      <c r="NV23" s="50"/>
      <c r="NW23" s="50"/>
      <c r="NX23" s="50"/>
      <c r="NY23" s="50"/>
      <c r="NZ23" s="50"/>
      <c r="OA23" s="50"/>
      <c r="OB23" s="50"/>
      <c r="OC23" s="50"/>
      <c r="OD23" s="50"/>
      <c r="OE23" s="50"/>
      <c r="OF23" s="50"/>
      <c r="OG23" s="50"/>
      <c r="OH23" s="50"/>
      <c r="OI23" s="50"/>
      <c r="OJ23" s="50"/>
      <c r="OK23" s="50"/>
      <c r="OL23" s="50"/>
      <c r="OM23" s="50"/>
      <c r="ON23" s="50"/>
      <c r="OO23" s="50"/>
      <c r="OP23" s="50"/>
      <c r="OQ23" s="50"/>
      <c r="OR23" s="50"/>
      <c r="OS23" s="50"/>
      <c r="OT23" s="50"/>
      <c r="OU23" s="50"/>
      <c r="OV23" s="50"/>
      <c r="OW23" s="50"/>
      <c r="OX23" s="50"/>
      <c r="OY23" s="50"/>
      <c r="OZ23" s="50"/>
      <c r="PA23" s="50"/>
      <c r="PB23" s="50"/>
      <c r="PC23" s="50"/>
      <c r="PD23" s="50"/>
      <c r="PE23" s="50"/>
      <c r="PF23" s="50"/>
      <c r="PG23" s="50"/>
      <c r="PH23" s="50"/>
      <c r="PI23" s="50"/>
      <c r="PJ23" s="50"/>
      <c r="PK23" s="50"/>
      <c r="PL23" s="50"/>
      <c r="PM23" s="50"/>
      <c r="PN23" s="50"/>
      <c r="PO23" s="50"/>
      <c r="PP23" s="50"/>
      <c r="PQ23" s="50"/>
      <c r="PR23" s="50"/>
      <c r="PS23" s="50"/>
      <c r="PT23" s="50"/>
      <c r="PU23" s="50"/>
      <c r="PV23" s="50"/>
      <c r="PW23" s="50"/>
      <c r="PX23" s="50"/>
      <c r="PY23" s="50"/>
      <c r="PZ23" s="50"/>
      <c r="QA23" s="50"/>
      <c r="QB23" s="50"/>
      <c r="QC23" s="50"/>
      <c r="QD23" s="50"/>
      <c r="QE23" s="50"/>
      <c r="QF23" s="50"/>
      <c r="QG23" s="50"/>
      <c r="QH23" s="50"/>
      <c r="QI23" s="50"/>
      <c r="QJ23" s="50"/>
      <c r="QK23" s="50"/>
      <c r="QL23" s="50"/>
      <c r="QM23" s="50"/>
      <c r="QN23" s="50"/>
      <c r="QO23" s="50"/>
      <c r="QP23" s="50"/>
      <c r="QQ23" s="50"/>
      <c r="QR23" s="50"/>
      <c r="QS23" s="50"/>
      <c r="QT23" s="50"/>
      <c r="QU23" s="50"/>
      <c r="QV23" s="50"/>
      <c r="QW23" s="50"/>
      <c r="QX23" s="50"/>
      <c r="QY23" s="50"/>
      <c r="QZ23" s="50"/>
      <c r="RA23" s="50"/>
      <c r="RB23" s="50"/>
      <c r="RC23" s="50"/>
      <c r="RD23" s="50"/>
      <c r="RE23" s="50"/>
      <c r="RF23" s="50"/>
      <c r="RG23" s="50"/>
      <c r="RH23" s="50"/>
      <c r="RI23" s="50"/>
      <c r="RJ23" s="50"/>
      <c r="RK23" s="50"/>
      <c r="RL23" s="50"/>
      <c r="RM23" s="50"/>
      <c r="RN23" s="50"/>
      <c r="RO23" s="50"/>
      <c r="RP23" s="50"/>
      <c r="RQ23" s="50"/>
      <c r="RR23" s="50"/>
      <c r="RS23" s="50"/>
      <c r="RT23" s="50"/>
      <c r="RU23" s="50"/>
      <c r="RV23" s="50"/>
      <c r="RW23" s="50"/>
      <c r="RX23" s="50"/>
      <c r="RY23" s="50"/>
      <c r="RZ23" s="50"/>
      <c r="SA23" s="50"/>
      <c r="SB23" s="50"/>
      <c r="SC23" s="50"/>
      <c r="SD23" s="50"/>
      <c r="SE23" s="50"/>
      <c r="SF23" s="50"/>
      <c r="SG23" s="50"/>
      <c r="SH23" s="50"/>
      <c r="SI23" s="50"/>
      <c r="SJ23" s="50"/>
      <c r="SK23" s="50"/>
      <c r="SL23" s="50"/>
      <c r="SM23" s="50"/>
      <c r="SN23" s="50"/>
      <c r="SO23" s="50"/>
      <c r="SP23" s="50"/>
      <c r="SQ23" s="50"/>
      <c r="SR23" s="50"/>
      <c r="SS23" s="50"/>
      <c r="ST23" s="50"/>
      <c r="SU23" s="50"/>
      <c r="SV23" s="50"/>
      <c r="SW23" s="50"/>
      <c r="SX23" s="50"/>
      <c r="SY23" s="50"/>
      <c r="SZ23" s="50"/>
      <c r="TA23" s="50"/>
      <c r="TB23" s="50"/>
      <c r="TC23" s="50"/>
      <c r="TD23" s="50"/>
      <c r="TE23" s="50"/>
      <c r="TF23" s="50"/>
      <c r="TG23" s="50"/>
      <c r="TH23" s="50"/>
      <c r="TI23" s="50"/>
      <c r="TJ23" s="50"/>
      <c r="TK23" s="50"/>
      <c r="TL23" s="50"/>
      <c r="TM23" s="50"/>
      <c r="TN23" s="50"/>
      <c r="TO23" s="50"/>
      <c r="TP23" s="50"/>
      <c r="TQ23" s="50"/>
      <c r="TR23" s="50"/>
      <c r="TS23" s="50"/>
      <c r="TT23" s="50"/>
      <c r="TU23" s="50"/>
      <c r="TV23" s="50"/>
      <c r="TW23" s="50"/>
      <c r="TX23" s="50"/>
      <c r="TY23" s="50"/>
      <c r="TZ23" s="50"/>
      <c r="UA23" s="50"/>
      <c r="UB23" s="50"/>
      <c r="UC23" s="50"/>
      <c r="UD23" s="50"/>
      <c r="UE23" s="50"/>
      <c r="UF23" s="50"/>
      <c r="UG23" s="50"/>
      <c r="UH23" s="50"/>
      <c r="UI23" s="50"/>
      <c r="UJ23" s="50"/>
      <c r="UK23" s="50"/>
      <c r="UL23" s="50"/>
      <c r="UM23" s="50"/>
      <c r="UN23" s="50"/>
      <c r="UO23" s="50"/>
      <c r="UP23" s="50"/>
      <c r="UQ23" s="50"/>
      <c r="UR23" s="50"/>
      <c r="US23" s="50"/>
      <c r="UT23" s="50"/>
      <c r="UU23" s="50"/>
      <c r="UV23" s="50"/>
      <c r="UW23" s="50"/>
      <c r="UX23" s="50"/>
      <c r="UY23" s="50"/>
      <c r="UZ23" s="50"/>
      <c r="VA23" s="50"/>
      <c r="VB23" s="50"/>
      <c r="VC23" s="50"/>
      <c r="VD23" s="50"/>
      <c r="VE23" s="50"/>
      <c r="VF23" s="50"/>
      <c r="VG23" s="50"/>
      <c r="VH23" s="50"/>
      <c r="VI23" s="50"/>
      <c r="VJ23" s="50"/>
      <c r="VK23" s="50"/>
      <c r="VL23" s="50"/>
      <c r="VM23" s="50"/>
      <c r="VN23" s="50"/>
      <c r="VO23" s="50"/>
      <c r="VP23" s="50"/>
      <c r="VQ23" s="50"/>
      <c r="VR23" s="50"/>
      <c r="VS23" s="50"/>
      <c r="VT23" s="50"/>
      <c r="VU23" s="50"/>
      <c r="VV23" s="50"/>
      <c r="VW23" s="50"/>
      <c r="VX23" s="50"/>
      <c r="VY23" s="50"/>
      <c r="VZ23" s="50"/>
      <c r="WA23" s="50"/>
      <c r="WB23" s="50"/>
      <c r="WC23" s="50"/>
      <c r="WD23" s="50"/>
      <c r="WE23" s="50"/>
      <c r="WF23" s="50"/>
      <c r="WG23" s="50"/>
      <c r="WH23" s="50"/>
      <c r="WI23" s="50"/>
      <c r="WJ23" s="50"/>
      <c r="WK23" s="50"/>
      <c r="WL23" s="50"/>
      <c r="WM23" s="50"/>
      <c r="WN23" s="50"/>
      <c r="WO23" s="50"/>
      <c r="WP23" s="50"/>
      <c r="WQ23" s="50"/>
      <c r="WR23" s="50"/>
      <c r="WS23" s="50"/>
      <c r="WT23" s="50"/>
      <c r="WU23" s="50"/>
      <c r="WV23" s="50"/>
      <c r="WW23" s="50"/>
      <c r="WX23" s="50"/>
      <c r="WY23" s="50"/>
      <c r="WZ23" s="50"/>
      <c r="XA23" s="50"/>
      <c r="XB23" s="50"/>
      <c r="XC23" s="50"/>
      <c r="XD23" s="50"/>
      <c r="XE23" s="50"/>
      <c r="XF23" s="50"/>
      <c r="XG23" s="50"/>
      <c r="XH23" s="50"/>
      <c r="XI23" s="50"/>
      <c r="XJ23" s="50"/>
      <c r="XK23" s="50"/>
      <c r="XL23" s="50"/>
      <c r="XM23" s="50"/>
      <c r="XN23" s="50"/>
      <c r="XO23" s="50"/>
      <c r="XP23" s="50"/>
      <c r="XQ23" s="50"/>
      <c r="XR23" s="50"/>
      <c r="XS23" s="50"/>
      <c r="XT23" s="50"/>
      <c r="XU23" s="50"/>
      <c r="XV23" s="50"/>
      <c r="XW23" s="50"/>
      <c r="XX23" s="50"/>
      <c r="XY23" s="50"/>
      <c r="XZ23" s="50"/>
      <c r="YA23" s="50"/>
      <c r="YB23" s="50"/>
      <c r="YC23" s="50"/>
      <c r="YD23" s="50"/>
      <c r="YE23" s="50"/>
      <c r="YF23" s="50"/>
      <c r="YG23" s="50"/>
      <c r="YH23" s="50"/>
      <c r="YI23" s="50"/>
      <c r="YJ23" s="50"/>
      <c r="YK23" s="50"/>
      <c r="YL23" s="50"/>
      <c r="YM23" s="50"/>
      <c r="YN23" s="50"/>
      <c r="YO23" s="50"/>
      <c r="YP23" s="50"/>
      <c r="YQ23" s="50"/>
      <c r="YR23" s="50"/>
      <c r="YS23" s="50"/>
      <c r="YT23" s="50"/>
      <c r="YU23" s="50"/>
      <c r="YV23" s="50"/>
      <c r="YW23" s="50"/>
      <c r="YX23" s="50"/>
      <c r="YY23" s="50"/>
      <c r="YZ23" s="50"/>
      <c r="ZA23" s="50"/>
      <c r="ZB23" s="50"/>
      <c r="ZC23" s="50"/>
      <c r="ZD23" s="50"/>
      <c r="ZE23" s="50"/>
      <c r="ZF23" s="50"/>
      <c r="ZG23" s="50"/>
      <c r="ZH23" s="50"/>
      <c r="ZI23" s="50"/>
      <c r="ZJ23" s="50"/>
      <c r="ZK23" s="50"/>
      <c r="ZL23" s="50"/>
      <c r="ZM23" s="50"/>
      <c r="ZN23" s="50"/>
      <c r="ZO23" s="50"/>
      <c r="ZP23" s="50"/>
      <c r="ZQ23" s="50"/>
      <c r="ZR23" s="50"/>
      <c r="ZS23" s="50"/>
      <c r="ZT23" s="50"/>
      <c r="ZU23" s="50"/>
      <c r="ZV23" s="50"/>
      <c r="ZW23" s="50"/>
      <c r="ZX23" s="50"/>
      <c r="ZY23" s="50"/>
      <c r="ZZ23" s="50"/>
      <c r="AAA23" s="50"/>
      <c r="AAB23" s="50"/>
      <c r="AAC23" s="50"/>
      <c r="AAD23" s="50"/>
      <c r="AAE23" s="50"/>
      <c r="AAF23" s="50"/>
      <c r="AAG23" s="50"/>
      <c r="AAH23" s="50"/>
      <c r="AAI23" s="50"/>
      <c r="AAJ23" s="50"/>
      <c r="AAK23" s="50"/>
      <c r="AAL23" s="50"/>
      <c r="AAM23" s="50"/>
      <c r="AAN23" s="50"/>
      <c r="AAO23" s="50"/>
      <c r="AAP23" s="50"/>
      <c r="AAQ23" s="50"/>
      <c r="AAR23" s="50"/>
      <c r="AAS23" s="50"/>
      <c r="AAT23" s="50"/>
      <c r="AAU23" s="50"/>
      <c r="AAV23" s="50"/>
      <c r="AAW23" s="50"/>
      <c r="AAX23" s="50"/>
      <c r="AAY23" s="50"/>
      <c r="AAZ23" s="50"/>
      <c r="ABA23" s="50"/>
      <c r="ABB23" s="50"/>
      <c r="ABC23" s="50"/>
      <c r="ABD23" s="50"/>
      <c r="ABE23" s="50"/>
      <c r="ABF23" s="50"/>
      <c r="ABG23" s="50"/>
      <c r="ABH23" s="50"/>
      <c r="ABI23" s="50"/>
      <c r="ABJ23" s="50"/>
      <c r="ABK23" s="50"/>
      <c r="ABL23" s="50"/>
      <c r="ABM23" s="50"/>
      <c r="ABN23" s="50"/>
      <c r="ABO23" s="50"/>
      <c r="ABP23" s="50"/>
      <c r="ABQ23" s="50"/>
      <c r="ABR23" s="50"/>
      <c r="ABS23" s="50"/>
      <c r="ABT23" s="50"/>
      <c r="ABU23" s="50"/>
      <c r="ABV23" s="50"/>
      <c r="ABW23" s="50"/>
      <c r="ABX23" s="50"/>
      <c r="ABY23" s="50"/>
      <c r="ABZ23" s="50"/>
      <c r="ACA23" s="50"/>
      <c r="ACB23" s="50"/>
      <c r="ACC23" s="50"/>
      <c r="ACD23" s="50"/>
      <c r="ACE23" s="50"/>
      <c r="ACF23" s="50"/>
      <c r="ACG23" s="50"/>
      <c r="ACH23" s="50"/>
      <c r="ACI23" s="50"/>
      <c r="ACJ23" s="50"/>
      <c r="ACK23" s="50"/>
      <c r="ACL23" s="50"/>
      <c r="ACM23" s="50"/>
      <c r="ACN23" s="50"/>
      <c r="ACO23" s="50"/>
      <c r="ACP23" s="50"/>
      <c r="ACQ23" s="50"/>
      <c r="ACR23" s="50"/>
      <c r="ACS23" s="50"/>
      <c r="ACT23" s="50"/>
      <c r="ACU23" s="50"/>
      <c r="ACV23" s="50"/>
      <c r="ACW23" s="50"/>
      <c r="ACX23" s="50"/>
      <c r="ACY23" s="50"/>
      <c r="ACZ23" s="50"/>
      <c r="ADA23" s="50"/>
      <c r="ADB23" s="50"/>
      <c r="ADC23" s="50"/>
      <c r="ADD23" s="50"/>
      <c r="ADE23" s="50"/>
      <c r="ADF23" s="50"/>
      <c r="ADG23" s="50"/>
      <c r="ADH23" s="50"/>
      <c r="ADI23" s="50"/>
      <c r="ADJ23" s="50"/>
      <c r="ADK23" s="50"/>
      <c r="ADL23" s="50"/>
      <c r="ADM23" s="50"/>
      <c r="ADN23" s="50"/>
      <c r="ADO23" s="50"/>
      <c r="ADP23" s="50"/>
      <c r="ADQ23" s="50"/>
      <c r="ADR23" s="50"/>
      <c r="ADS23" s="50"/>
      <c r="ADT23" s="50"/>
      <c r="ADU23" s="50"/>
      <c r="ADV23" s="50"/>
      <c r="ADW23" s="50"/>
      <c r="ADX23" s="50"/>
      <c r="ADY23" s="50"/>
      <c r="ADZ23" s="50"/>
      <c r="AEA23" s="50"/>
      <c r="AEB23" s="50"/>
      <c r="AEC23" s="50"/>
      <c r="AED23" s="50"/>
      <c r="AEE23" s="50"/>
      <c r="AEF23" s="50"/>
      <c r="AEG23" s="50"/>
      <c r="AEH23" s="50"/>
      <c r="AEI23" s="50"/>
      <c r="AEJ23" s="50"/>
      <c r="AEK23" s="50"/>
      <c r="AEL23" s="50"/>
      <c r="AEM23" s="50"/>
      <c r="AEN23" s="50"/>
      <c r="AEO23" s="50"/>
      <c r="AEP23" s="50"/>
      <c r="AEQ23" s="50"/>
      <c r="AER23" s="50"/>
      <c r="AES23" s="50"/>
      <c r="AET23" s="50"/>
      <c r="AEU23" s="50"/>
      <c r="AEV23" s="50"/>
      <c r="AEW23" s="50"/>
      <c r="AEX23" s="50"/>
      <c r="AEY23" s="50"/>
      <c r="AEZ23" s="50"/>
      <c r="AFA23" s="50"/>
      <c r="AFB23" s="50"/>
      <c r="AFC23" s="50"/>
      <c r="AFD23" s="50"/>
      <c r="AFE23" s="50"/>
      <c r="AFF23" s="50"/>
      <c r="AFG23" s="50"/>
      <c r="AFH23" s="50"/>
      <c r="AFI23" s="50"/>
      <c r="AFJ23" s="50"/>
      <c r="AFK23" s="50"/>
      <c r="AFL23" s="50"/>
      <c r="AFM23" s="50"/>
      <c r="AFN23" s="50"/>
      <c r="AFO23" s="50"/>
      <c r="AFP23" s="50"/>
      <c r="AFQ23" s="50"/>
      <c r="AFR23" s="50"/>
      <c r="AFS23" s="50"/>
      <c r="AFT23" s="50"/>
      <c r="AFU23" s="50"/>
      <c r="AFV23" s="50"/>
      <c r="AFW23" s="50"/>
      <c r="AFX23" s="50"/>
      <c r="AFY23" s="50"/>
      <c r="AFZ23" s="50"/>
      <c r="AGA23" s="50"/>
      <c r="AGB23" s="50"/>
      <c r="AGC23" s="50"/>
      <c r="AGD23" s="50"/>
      <c r="AGE23" s="50"/>
      <c r="AGF23" s="50"/>
      <c r="AGG23" s="50"/>
      <c r="AGH23" s="50"/>
      <c r="AGI23" s="50"/>
      <c r="AGJ23" s="50"/>
      <c r="AGK23" s="50"/>
      <c r="AGL23" s="50"/>
      <c r="AGM23" s="50"/>
      <c r="AGN23" s="50"/>
      <c r="AGO23" s="50"/>
      <c r="AGP23" s="50"/>
      <c r="AGQ23" s="50"/>
      <c r="AGR23" s="50"/>
      <c r="AGS23" s="50"/>
      <c r="AGT23" s="50"/>
      <c r="AGU23" s="50"/>
      <c r="AGV23" s="50"/>
      <c r="AGW23" s="50"/>
      <c r="AGX23" s="50"/>
      <c r="AGY23" s="50"/>
      <c r="AGZ23" s="50"/>
      <c r="AHA23" s="50"/>
      <c r="AHB23" s="50"/>
      <c r="AHC23" s="50"/>
      <c r="AHD23" s="50"/>
      <c r="AHE23" s="50"/>
      <c r="AHF23" s="50"/>
      <c r="AHG23" s="50"/>
      <c r="AHH23" s="50"/>
      <c r="AHI23" s="50"/>
      <c r="AHJ23" s="50"/>
      <c r="AHK23" s="50"/>
      <c r="AHL23" s="50"/>
      <c r="AHM23" s="50"/>
      <c r="AHN23" s="50"/>
      <c r="AHO23" s="50"/>
      <c r="AHP23" s="50"/>
      <c r="AHQ23" s="50"/>
      <c r="AHR23" s="50"/>
      <c r="AHS23" s="50"/>
      <c r="AHT23" s="50"/>
      <c r="AHU23" s="50"/>
      <c r="AHV23" s="50"/>
      <c r="AHW23" s="50"/>
      <c r="AHX23" s="50"/>
      <c r="AHY23" s="50"/>
      <c r="AHZ23" s="50"/>
      <c r="AIA23" s="50"/>
      <c r="AIB23" s="50"/>
      <c r="AIC23" s="50"/>
      <c r="AID23" s="50"/>
      <c r="AIE23" s="50"/>
      <c r="AIF23" s="50"/>
      <c r="AIG23" s="50"/>
      <c r="AIH23" s="50"/>
      <c r="AII23" s="50"/>
      <c r="AIJ23" s="50"/>
      <c r="AIK23" s="50"/>
      <c r="AIL23" s="50"/>
      <c r="AIM23" s="50"/>
      <c r="AIN23" s="50"/>
      <c r="AIO23" s="50"/>
      <c r="AIP23" s="50"/>
      <c r="AIQ23" s="50"/>
      <c r="AIR23" s="50"/>
      <c r="AIS23" s="50"/>
      <c r="AIT23" s="50"/>
      <c r="AIU23" s="50"/>
      <c r="AIV23" s="50"/>
      <c r="AIW23" s="50"/>
      <c r="AIX23" s="50"/>
      <c r="AIY23" s="50"/>
      <c r="AIZ23" s="50"/>
      <c r="AJA23" s="50"/>
      <c r="AJB23" s="50"/>
      <c r="AJC23" s="50"/>
      <c r="AJD23" s="50"/>
      <c r="AJE23" s="50"/>
      <c r="AJF23" s="50"/>
      <c r="AJG23" s="50"/>
      <c r="AJH23" s="50"/>
      <c r="AJI23" s="50"/>
      <c r="AJJ23" s="50"/>
      <c r="AJK23" s="50"/>
      <c r="AJL23" s="50"/>
      <c r="AJM23" s="50"/>
      <c r="AJN23" s="50"/>
      <c r="AJO23" s="50"/>
      <c r="AJP23" s="50"/>
      <c r="AJQ23" s="50"/>
      <c r="AJR23" s="50"/>
      <c r="AJS23" s="50"/>
      <c r="AJT23" s="50"/>
      <c r="AJU23" s="50"/>
      <c r="AJV23" s="50"/>
      <c r="AJW23" s="50"/>
      <c r="AJX23" s="50"/>
      <c r="AJY23" s="50"/>
      <c r="AJZ23" s="50"/>
      <c r="AKA23" s="50"/>
      <c r="AKB23" s="50"/>
      <c r="AKC23" s="50"/>
      <c r="AKD23" s="50"/>
      <c r="AKE23" s="50"/>
      <c r="AKF23" s="50"/>
      <c r="AKG23" s="50"/>
      <c r="AKH23" s="50"/>
      <c r="AKI23" s="50"/>
      <c r="AKJ23" s="50"/>
      <c r="AKK23" s="50"/>
      <c r="AKL23" s="50"/>
      <c r="AKM23" s="50"/>
      <c r="AKN23" s="50"/>
      <c r="AKO23" s="50"/>
      <c r="AKP23" s="50"/>
      <c r="AKQ23" s="50"/>
      <c r="AKR23" s="50"/>
      <c r="AKS23" s="50"/>
      <c r="AKT23" s="50"/>
      <c r="AKU23" s="50"/>
      <c r="AKV23" s="50"/>
      <c r="AKW23" s="50"/>
      <c r="AKX23" s="50"/>
      <c r="AKY23" s="50"/>
      <c r="AKZ23" s="50"/>
      <c r="ALA23" s="50"/>
      <c r="ALB23" s="50"/>
      <c r="ALC23" s="50"/>
      <c r="ALD23" s="50"/>
      <c r="ALE23" s="50"/>
      <c r="ALF23" s="50"/>
      <c r="ALG23" s="50"/>
      <c r="ALH23" s="50"/>
      <c r="ALI23" s="50"/>
      <c r="ALJ23" s="50"/>
      <c r="ALK23" s="50"/>
      <c r="ALL23" s="50"/>
      <c r="ALM23" s="50"/>
      <c r="ALN23" s="50"/>
      <c r="ALO23" s="50"/>
      <c r="ALP23" s="50"/>
      <c r="ALQ23" s="50"/>
      <c r="ALR23" s="50"/>
      <c r="ALS23" s="50"/>
      <c r="ALT23" s="50"/>
      <c r="ALU23" s="50"/>
      <c r="ALV23" s="50"/>
      <c r="ALW23" s="50"/>
      <c r="ALX23" s="50"/>
      <c r="ALY23" s="50"/>
      <c r="ALZ23" s="50"/>
      <c r="AMA23" s="50"/>
      <c r="AMB23" s="50"/>
      <c r="AMC23" s="50"/>
      <c r="AMD23" s="50"/>
      <c r="AME23" s="50"/>
      <c r="AMF23" s="50"/>
      <c r="AMG23" s="50"/>
      <c r="AMH23" s="50"/>
      <c r="AMI23" s="50"/>
      <c r="AMJ23" s="50"/>
      <c r="AMK23" s="50"/>
      <c r="AML23" s="50"/>
      <c r="AMM23" s="50"/>
      <c r="AMN23" s="50"/>
      <c r="AMO23" s="50"/>
      <c r="AMP23" s="50"/>
      <c r="AMQ23" s="50"/>
      <c r="AMR23" s="50"/>
      <c r="AMS23" s="50"/>
      <c r="AMT23" s="50"/>
      <c r="AMU23" s="50"/>
      <c r="AMV23" s="50"/>
      <c r="AMW23" s="50"/>
      <c r="AMX23" s="50"/>
      <c r="AMY23" s="50"/>
      <c r="AMZ23" s="50"/>
      <c r="ANA23" s="50"/>
      <c r="ANB23" s="50"/>
      <c r="ANC23" s="50"/>
      <c r="AND23" s="50"/>
      <c r="ANE23" s="50"/>
      <c r="ANF23" s="50"/>
      <c r="ANG23" s="50"/>
      <c r="ANH23" s="50"/>
      <c r="ANI23" s="50"/>
      <c r="ANJ23" s="50"/>
      <c r="ANK23" s="50"/>
      <c r="ANL23" s="50"/>
      <c r="ANM23" s="50"/>
      <c r="ANN23" s="50"/>
      <c r="ANO23" s="50"/>
      <c r="ANP23" s="50"/>
      <c r="ANQ23" s="50"/>
      <c r="ANR23" s="50"/>
      <c r="ANS23" s="50"/>
      <c r="ANT23" s="50"/>
      <c r="ANU23" s="50"/>
      <c r="ANV23" s="50"/>
      <c r="ANW23" s="50"/>
      <c r="ANX23" s="50"/>
      <c r="ANY23" s="50"/>
      <c r="ANZ23" s="50"/>
      <c r="AOA23" s="50"/>
      <c r="AOB23" s="50"/>
      <c r="AOC23" s="50"/>
      <c r="AOD23" s="50"/>
      <c r="AOE23" s="50"/>
      <c r="AOF23" s="50"/>
      <c r="AOG23" s="50"/>
      <c r="AOH23" s="50"/>
      <c r="AOI23" s="50"/>
      <c r="AOJ23" s="50"/>
      <c r="AOK23" s="50"/>
      <c r="AOL23" s="50"/>
      <c r="AOM23" s="50"/>
      <c r="AON23" s="50"/>
      <c r="AOO23" s="50"/>
      <c r="AOP23" s="50"/>
      <c r="AOQ23" s="50"/>
      <c r="AOR23" s="50"/>
      <c r="AOS23" s="50"/>
      <c r="AOT23" s="50"/>
      <c r="AOU23" s="50"/>
      <c r="AOV23" s="50"/>
      <c r="AOW23" s="50"/>
      <c r="AOX23" s="50"/>
      <c r="AOY23" s="50"/>
      <c r="AOZ23" s="50"/>
      <c r="APA23" s="50"/>
      <c r="APB23" s="50"/>
      <c r="APC23" s="50"/>
      <c r="APD23" s="50"/>
      <c r="APE23" s="50"/>
      <c r="APF23" s="50"/>
      <c r="APG23" s="50"/>
      <c r="APH23" s="50"/>
      <c r="API23" s="50"/>
      <c r="APJ23" s="50"/>
      <c r="APK23" s="50"/>
      <c r="APL23" s="50"/>
      <c r="APM23" s="50"/>
      <c r="APN23" s="50"/>
      <c r="APO23" s="50"/>
      <c r="APP23" s="50"/>
      <c r="APQ23" s="50"/>
      <c r="APR23" s="50"/>
      <c r="APS23" s="50"/>
      <c r="APT23" s="50"/>
      <c r="APU23" s="50"/>
      <c r="APV23" s="50"/>
      <c r="APW23" s="50"/>
      <c r="APX23" s="50"/>
      <c r="APY23" s="50"/>
      <c r="APZ23" s="50"/>
      <c r="AQA23" s="50"/>
      <c r="AQB23" s="50"/>
      <c r="AQC23" s="50"/>
      <c r="AQD23" s="50"/>
      <c r="AQE23" s="50"/>
      <c r="AQF23" s="50"/>
      <c r="AQG23" s="50"/>
      <c r="AQH23" s="50"/>
      <c r="AQI23" s="50"/>
      <c r="AQJ23" s="50"/>
      <c r="AQK23" s="50"/>
      <c r="AQL23" s="50"/>
      <c r="AQM23" s="50"/>
      <c r="AQN23" s="50"/>
      <c r="AQO23" s="50"/>
      <c r="AQP23" s="50"/>
      <c r="AQQ23" s="50"/>
      <c r="AQR23" s="50"/>
      <c r="AQS23" s="50"/>
      <c r="AQT23" s="50"/>
      <c r="AQU23" s="50"/>
      <c r="AQV23" s="50"/>
      <c r="AQW23" s="50"/>
      <c r="AQX23" s="50"/>
      <c r="AQY23" s="50"/>
      <c r="AQZ23" s="50"/>
      <c r="ARA23" s="50"/>
      <c r="ARB23" s="50"/>
      <c r="ARC23" s="50"/>
      <c r="ARD23" s="50"/>
      <c r="ARE23" s="50"/>
      <c r="ARF23" s="50"/>
      <c r="ARG23" s="50"/>
      <c r="ARH23" s="50"/>
      <c r="ARI23" s="50"/>
      <c r="ARJ23" s="50"/>
      <c r="ARK23" s="50"/>
      <c r="ARL23" s="50"/>
      <c r="ARM23" s="50"/>
      <c r="ARN23" s="50"/>
      <c r="ARO23" s="50"/>
      <c r="ARP23" s="50"/>
      <c r="ARQ23" s="50"/>
      <c r="ARR23" s="50"/>
      <c r="ARS23" s="50"/>
      <c r="ART23" s="50"/>
      <c r="ARU23" s="50"/>
      <c r="ARV23" s="50"/>
      <c r="ARW23" s="50"/>
      <c r="ARX23" s="50"/>
      <c r="ARY23" s="50"/>
      <c r="ARZ23" s="50"/>
      <c r="ASA23" s="50"/>
      <c r="ASB23" s="50"/>
      <c r="ASC23" s="50"/>
      <c r="ASD23" s="50"/>
      <c r="ASE23" s="50"/>
      <c r="ASF23" s="50"/>
      <c r="ASG23" s="50"/>
      <c r="ASH23" s="50"/>
      <c r="ASI23" s="50"/>
      <c r="ASJ23" s="50"/>
      <c r="ASK23" s="50"/>
      <c r="ASL23" s="50"/>
      <c r="ASM23" s="50"/>
      <c r="ASN23" s="50"/>
      <c r="ASO23" s="50"/>
      <c r="ASP23" s="50"/>
      <c r="ASQ23" s="50"/>
      <c r="ASR23" s="50"/>
      <c r="ASS23" s="50"/>
      <c r="AST23" s="50"/>
      <c r="ASU23" s="50"/>
      <c r="ASV23" s="50"/>
      <c r="ASW23" s="50"/>
      <c r="ASX23" s="50"/>
      <c r="ASY23" s="50"/>
      <c r="ASZ23" s="50"/>
      <c r="ATA23" s="50"/>
      <c r="ATB23" s="50"/>
      <c r="ATC23" s="50"/>
      <c r="ATD23" s="50"/>
      <c r="ATE23" s="50"/>
      <c r="ATF23" s="50"/>
      <c r="ATG23" s="50"/>
      <c r="ATH23" s="50"/>
      <c r="ATI23" s="50"/>
      <c r="ATJ23" s="50"/>
      <c r="ATK23" s="50"/>
      <c r="ATL23" s="50"/>
      <c r="ATM23" s="50"/>
      <c r="ATN23" s="50"/>
      <c r="ATO23" s="50"/>
      <c r="ATP23" s="50"/>
      <c r="ATQ23" s="50"/>
      <c r="ATR23" s="50"/>
      <c r="ATS23" s="50"/>
      <c r="ATT23" s="50"/>
      <c r="ATU23" s="50"/>
      <c r="ATV23" s="50"/>
      <c r="ATW23" s="50"/>
      <c r="ATX23" s="50"/>
      <c r="ATY23" s="50"/>
      <c r="ATZ23" s="50"/>
      <c r="AUA23" s="50"/>
      <c r="AUB23" s="50"/>
      <c r="AUC23" s="50"/>
      <c r="AUD23" s="50"/>
      <c r="AUE23" s="50"/>
      <c r="AUF23" s="50"/>
      <c r="AUG23" s="50"/>
      <c r="AUH23" s="50"/>
      <c r="AUI23" s="50"/>
      <c r="AUJ23" s="50"/>
      <c r="AUK23" s="50"/>
    </row>
    <row r="24" spans="1:1233" x14ac:dyDescent="0.2">
      <c r="A24" s="41" t="s">
        <v>119</v>
      </c>
      <c r="C24" s="41" t="s">
        <v>15</v>
      </c>
      <c r="D24" s="78" t="s">
        <v>81</v>
      </c>
      <c r="E24" s="77">
        <v>45903</v>
      </c>
      <c r="F24" s="44">
        <v>0.16917770967268542</v>
      </c>
      <c r="G24" s="44">
        <v>-1.1144561492575367</v>
      </c>
      <c r="H24" s="44">
        <v>-0.86481343245882192</v>
      </c>
      <c r="I24" s="44">
        <v>0.39735256054724832</v>
      </c>
      <c r="J24" s="44">
        <v>0.57533632709163562</v>
      </c>
      <c r="K24" s="44">
        <v>0.9678927830208961</v>
      </c>
      <c r="L24" s="44">
        <v>-0.68407865342191565</v>
      </c>
      <c r="M24" s="44">
        <v>-0.71688571507960708</v>
      </c>
      <c r="N24" s="44">
        <v>3.6213424309815334</v>
      </c>
      <c r="O24" s="44">
        <v>2.6194455869497535</v>
      </c>
      <c r="P24" s="44">
        <v>0.59529692558490943</v>
      </c>
      <c r="Q24" s="44">
        <v>1.7763496756121766</v>
      </c>
      <c r="R24" s="44">
        <v>1.9171181966261441</v>
      </c>
      <c r="S24" s="44">
        <v>3.6923833868436784</v>
      </c>
      <c r="T24" s="44">
        <v>3.1346565317915465</v>
      </c>
      <c r="U24" s="44">
        <v>2.1655793321044836</v>
      </c>
      <c r="V24" s="44">
        <v>1.1278180286738992</v>
      </c>
      <c r="W24" s="44">
        <v>1.2118551938653743</v>
      </c>
      <c r="X24" s="44">
        <v>2.230949360191592</v>
      </c>
      <c r="Y24" s="44">
        <v>2.0878228988833181</v>
      </c>
      <c r="Z24" s="44">
        <v>-1.3267937567590482</v>
      </c>
      <c r="AA24" s="44">
        <v>0.85705317963897798</v>
      </c>
      <c r="AB24" s="44">
        <v>1.4160095760731073</v>
      </c>
      <c r="AC24" s="44">
        <v>-0.50230702082553202</v>
      </c>
      <c r="AD24" s="44">
        <v>-0.27900774017945995</v>
      </c>
      <c r="AE24" s="44">
        <v>-1.2095222691765994</v>
      </c>
      <c r="AF24" s="44">
        <v>1.2186248897212426</v>
      </c>
      <c r="AG24" s="44">
        <v>4.49409924769828E-3</v>
      </c>
      <c r="AH24" s="44">
        <v>3.4520556425089222</v>
      </c>
      <c r="AI24" s="44">
        <v>2.7835596608693391</v>
      </c>
      <c r="AJ24" s="44">
        <v>2.8593029150446814</v>
      </c>
      <c r="AK24" s="44">
        <v>1.6357339327978337</v>
      </c>
      <c r="AL24" s="44">
        <v>4.0435043089543266</v>
      </c>
      <c r="AM24" s="44">
        <v>5.2485107319165225</v>
      </c>
      <c r="AN24" s="44">
        <v>3.3501726176405677</v>
      </c>
      <c r="AO24" s="44">
        <v>3.3239754645753461</v>
      </c>
      <c r="AP24" s="44">
        <v>3.9086598748490964</v>
      </c>
      <c r="AQ24" s="44">
        <v>3.6110895267852383</v>
      </c>
      <c r="AR24" s="44">
        <v>2.0817348964212945</v>
      </c>
      <c r="AS24" s="44">
        <v>8.8022062812893829</v>
      </c>
      <c r="AT24" s="44">
        <v>9.306072593172976</v>
      </c>
      <c r="AU24" s="44">
        <v>5.9446108949592569</v>
      </c>
      <c r="AV24" s="44">
        <v>3.9485106371195844</v>
      </c>
      <c r="AW24" s="44">
        <v>5.0923182427125013</v>
      </c>
      <c r="AX24" s="44">
        <v>3.0457342985460434</v>
      </c>
      <c r="AY24" s="44">
        <v>-0.60515220113768198</v>
      </c>
      <c r="AZ24" s="44">
        <v>2.5404713196684581</v>
      </c>
      <c r="BA24" s="44">
        <v>2.2569070339024666</v>
      </c>
      <c r="BB24" s="44">
        <v>5.7259904480866597</v>
      </c>
      <c r="BC24" s="44">
        <v>5.3535965172652578</v>
      </c>
      <c r="BD24" s="44">
        <v>3.0958376536809329</v>
      </c>
      <c r="BE24" s="44">
        <v>-2.5447663493137984</v>
      </c>
      <c r="BF24" s="44">
        <v>-3.4139562922221423</v>
      </c>
      <c r="BG24" s="44">
        <v>-0.68095530466401044</v>
      </c>
      <c r="BH24" s="44">
        <v>0.8730931431538469</v>
      </c>
      <c r="BI24" s="44">
        <v>0.92548790242812373</v>
      </c>
      <c r="BJ24" s="44">
        <v>0.57936185701135123</v>
      </c>
      <c r="BK24" s="44">
        <v>2.5781866933045849</v>
      </c>
      <c r="BL24" s="44">
        <v>2.1144053558042941</v>
      </c>
      <c r="BM24" s="44">
        <v>2.3086034198281924</v>
      </c>
      <c r="BN24" s="44">
        <v>0.62129979596612372</v>
      </c>
      <c r="BO24" s="44">
        <v>0.1842959975537406</v>
      </c>
      <c r="BP24" s="44">
        <v>2.8490534144692381</v>
      </c>
      <c r="BQ24" s="44">
        <v>2.2368569858294718</v>
      </c>
      <c r="BR24" s="44">
        <v>1.7340964303490525</v>
      </c>
      <c r="BS24" s="44">
        <v>1.9670958512160386</v>
      </c>
      <c r="BT24" s="44">
        <v>1.0061395093874159</v>
      </c>
      <c r="BU24" s="44">
        <v>2.8754293116525664</v>
      </c>
      <c r="BV24" s="44">
        <v>2.9574761997143817</v>
      </c>
      <c r="BW24" s="44">
        <v>2.7652678901616268</v>
      </c>
      <c r="BX24" s="44">
        <v>2.4456774690177818</v>
      </c>
      <c r="BY24" s="44">
        <v>2.4347756017013555</v>
      </c>
      <c r="BZ24" s="44">
        <v>1.9707414287529756</v>
      </c>
      <c r="CA24" s="44">
        <v>1.6093061020181709</v>
      </c>
      <c r="CB24" s="44">
        <v>1.7066091637116809</v>
      </c>
      <c r="CC24" s="44">
        <v>3.4465085844560317</v>
      </c>
      <c r="CD24" s="44">
        <v>3.5577800885871147</v>
      </c>
      <c r="CE24" s="44">
        <v>2.4200597593068585</v>
      </c>
      <c r="CF24" s="44">
        <v>4.3198406249409071</v>
      </c>
      <c r="CG24" s="44">
        <v>0.86403287135601303</v>
      </c>
      <c r="CH24" s="44">
        <v>2.8863615441908852</v>
      </c>
      <c r="CI24" s="44">
        <v>2.5438650644912242</v>
      </c>
      <c r="CJ24" s="44">
        <v>1.1901379746552143</v>
      </c>
      <c r="CK24" s="44">
        <v>1.2181404422320963</v>
      </c>
      <c r="CL24" s="44">
        <v>2.0583978612928044</v>
      </c>
      <c r="CM24" s="44">
        <v>0.60867770717518699</v>
      </c>
      <c r="CN24" s="44">
        <v>1.115877393326814</v>
      </c>
      <c r="CO24" s="44">
        <v>2.0225246719207668</v>
      </c>
      <c r="CP24" s="44">
        <v>2.0619226357051046</v>
      </c>
      <c r="CQ24" s="44">
        <v>3.3952930595113173</v>
      </c>
      <c r="CR24" s="44">
        <v>3.4500010852907659</v>
      </c>
      <c r="CS24" s="44">
        <v>4.6090359224824962</v>
      </c>
      <c r="CT24" s="44">
        <v>3.4513239162178078</v>
      </c>
      <c r="CU24" s="44">
        <v>3.9092283025330632</v>
      </c>
      <c r="CV24" s="44">
        <v>4.9280416829455609</v>
      </c>
      <c r="CW24" s="44">
        <v>5.190930677410388</v>
      </c>
      <c r="CX24" s="44">
        <v>6.0283381979426842</v>
      </c>
      <c r="CY24" s="44">
        <v>6.7303163209547545</v>
      </c>
      <c r="CZ24" s="44">
        <v>5.5104262633446366</v>
      </c>
      <c r="DA24" s="44">
        <v>4.9091018754390703</v>
      </c>
      <c r="DB24" s="44">
        <v>3.9596429484327178</v>
      </c>
      <c r="DC24" s="44">
        <v>4.5575842696629065</v>
      </c>
      <c r="DD24" s="44" t="e">
        <v>#N/A</v>
      </c>
      <c r="DE24" s="44" t="e">
        <v>#N/A</v>
      </c>
      <c r="DF24" s="44"/>
      <c r="DG24" s="44"/>
      <c r="DH24" s="44"/>
      <c r="DI24" s="44"/>
      <c r="DJ24" s="44"/>
      <c r="DK24" s="44"/>
      <c r="DL24" s="44"/>
      <c r="DM24" s="44"/>
      <c r="DN24" s="44"/>
      <c r="DO24" s="44"/>
      <c r="DP24" s="44"/>
      <c r="DQ24" s="44"/>
      <c r="DR24" s="44"/>
      <c r="DS24" s="44"/>
      <c r="DT24" s="44"/>
      <c r="DU24" s="44"/>
      <c r="DV24" s="44"/>
      <c r="DW24" s="44"/>
      <c r="DX24" s="44"/>
      <c r="DY24" s="44"/>
      <c r="DZ24" s="44"/>
      <c r="EA24" s="44"/>
      <c r="EB24" s="44"/>
      <c r="EC24" s="44"/>
      <c r="ED24" s="44"/>
      <c r="EE24" s="44"/>
      <c r="EF24" s="44"/>
      <c r="EG24" s="44"/>
      <c r="EH24" s="44"/>
      <c r="EI24" s="44"/>
      <c r="EJ24" s="44"/>
      <c r="EK24" s="44"/>
      <c r="EL24" s="44"/>
      <c r="EM24" s="44"/>
      <c r="EN24" s="44"/>
      <c r="EO24" s="44"/>
      <c r="EP24" s="44"/>
      <c r="EQ24" s="44"/>
      <c r="ER24" s="44"/>
      <c r="ES24" s="44"/>
      <c r="ET24" s="44"/>
      <c r="EU24" s="44"/>
      <c r="EV24" s="44"/>
      <c r="EW24" s="44"/>
      <c r="EX24" s="44"/>
      <c r="EY24" s="44"/>
      <c r="EZ24" s="44"/>
      <c r="FA24" s="44"/>
      <c r="FB24" s="44"/>
      <c r="FC24" s="44"/>
      <c r="FD24" s="44"/>
      <c r="FE24" s="44"/>
      <c r="FF24" s="44"/>
      <c r="FG24" s="44"/>
      <c r="FH24" s="44"/>
      <c r="FI24" s="44"/>
      <c r="FJ24" s="44"/>
      <c r="FK24" s="44"/>
      <c r="FL24" s="44"/>
      <c r="FM24" s="44"/>
      <c r="FN24" s="44"/>
      <c r="FO24" s="44"/>
      <c r="FP24" s="44"/>
      <c r="FQ24" s="44"/>
      <c r="FR24" s="44"/>
      <c r="FS24" s="44"/>
      <c r="FT24" s="44"/>
      <c r="FU24" s="44"/>
      <c r="FV24" s="44"/>
      <c r="FW24" s="44"/>
      <c r="FX24" s="44"/>
      <c r="FY24" s="44"/>
      <c r="FZ24" s="44"/>
      <c r="GA24" s="44"/>
      <c r="GB24" s="44"/>
      <c r="GC24" s="44"/>
      <c r="GD24" s="44"/>
      <c r="GE24" s="44"/>
      <c r="GF24" s="44"/>
      <c r="GG24" s="44"/>
      <c r="GH24" s="44"/>
      <c r="GI24" s="44"/>
      <c r="GJ24" s="44"/>
      <c r="GK24" s="44"/>
      <c r="GL24" s="44"/>
      <c r="GM24" s="44"/>
      <c r="GN24" s="44"/>
      <c r="GO24" s="44"/>
      <c r="GP24" s="44"/>
      <c r="GQ24" s="44"/>
      <c r="GR24" s="44"/>
      <c r="GS24" s="44"/>
      <c r="GT24" s="44"/>
      <c r="GU24" s="44"/>
      <c r="GV24" s="44"/>
      <c r="GW24" s="44"/>
      <c r="GX24" s="44"/>
      <c r="GY24" s="44"/>
      <c r="GZ24" s="44"/>
      <c r="HA24" s="44"/>
      <c r="HB24" s="44"/>
      <c r="HC24" s="44"/>
      <c r="HD24" s="44"/>
      <c r="HE24" s="44"/>
      <c r="HF24" s="44"/>
      <c r="HG24" s="44"/>
      <c r="HH24" s="44"/>
      <c r="HI24" s="44"/>
      <c r="HJ24" s="44"/>
      <c r="HK24" s="44"/>
      <c r="HL24" s="44"/>
      <c r="HM24" s="44"/>
      <c r="HN24" s="44"/>
      <c r="HO24" s="44"/>
      <c r="HP24" s="44"/>
      <c r="HQ24" s="44"/>
      <c r="HR24" s="44"/>
      <c r="HS24" s="44"/>
      <c r="HT24" s="44"/>
      <c r="HU24" s="44"/>
      <c r="HV24" s="44"/>
      <c r="HW24" s="44"/>
      <c r="HX24" s="44"/>
      <c r="HY24" s="44"/>
      <c r="HZ24" s="44"/>
      <c r="IA24" s="44"/>
      <c r="IB24" s="44"/>
      <c r="IC24" s="44"/>
      <c r="ID24" s="44"/>
      <c r="IE24" s="44"/>
      <c r="IF24" s="44"/>
      <c r="IG24" s="44"/>
      <c r="IH24" s="44"/>
      <c r="II24" s="44"/>
      <c r="IJ24" s="44"/>
      <c r="IK24" s="44"/>
      <c r="IL24" s="44"/>
      <c r="IM24" s="44"/>
      <c r="IN24" s="44"/>
      <c r="IO24" s="44"/>
      <c r="IP24" s="44"/>
      <c r="IQ24" s="44"/>
      <c r="IR24" s="44"/>
      <c r="IS24" s="44"/>
      <c r="IT24" s="44"/>
      <c r="IU24" s="44"/>
      <c r="IV24" s="44"/>
      <c r="IW24" s="44"/>
      <c r="IX24" s="44"/>
      <c r="IY24" s="44"/>
      <c r="IZ24" s="44"/>
      <c r="JA24" s="44"/>
      <c r="JB24" s="44"/>
      <c r="JC24" s="44"/>
      <c r="JD24" s="44"/>
      <c r="JE24" s="44"/>
      <c r="JF24" s="44"/>
      <c r="JG24" s="44"/>
      <c r="JH24" s="44"/>
      <c r="JI24" s="44"/>
      <c r="JJ24" s="44"/>
      <c r="JK24" s="44"/>
      <c r="JL24" s="44"/>
      <c r="JM24" s="44"/>
      <c r="JN24" s="44"/>
      <c r="JO24" s="44"/>
      <c r="JP24" s="44"/>
      <c r="JQ24" s="44"/>
      <c r="JR24" s="44"/>
      <c r="JS24" s="44"/>
      <c r="JT24" s="44"/>
      <c r="JU24" s="44"/>
      <c r="JV24" s="44"/>
      <c r="JW24" s="44"/>
      <c r="JX24" s="44"/>
      <c r="JY24" s="44"/>
      <c r="JZ24" s="44"/>
      <c r="KA24" s="44"/>
      <c r="KB24" s="44"/>
      <c r="KC24" s="44"/>
      <c r="KD24" s="44"/>
      <c r="KE24" s="44"/>
      <c r="KF24" s="44"/>
      <c r="KG24" s="44"/>
      <c r="KH24" s="44"/>
      <c r="KI24" s="44"/>
      <c r="KJ24" s="44"/>
      <c r="KK24" s="44"/>
      <c r="KL24" s="44"/>
      <c r="KM24" s="44"/>
      <c r="KN24" s="44"/>
      <c r="KO24" s="44"/>
      <c r="KP24" s="44"/>
      <c r="KQ24" s="44"/>
      <c r="KR24" s="44"/>
      <c r="KS24" s="44"/>
      <c r="KT24" s="44"/>
      <c r="KU24" s="44"/>
      <c r="KV24" s="44"/>
      <c r="KW24" s="44"/>
      <c r="KX24" s="44"/>
      <c r="KY24" s="44"/>
      <c r="KZ24" s="44"/>
      <c r="LA24" s="44"/>
      <c r="LB24" s="44"/>
      <c r="LC24" s="44"/>
      <c r="LD24" s="44"/>
      <c r="LE24" s="44"/>
      <c r="LF24" s="44"/>
      <c r="LG24" s="44"/>
      <c r="LH24" s="44"/>
      <c r="LI24" s="44"/>
      <c r="LJ24" s="44"/>
      <c r="LK24" s="44"/>
      <c r="LL24" s="44"/>
      <c r="LM24" s="44"/>
      <c r="LN24" s="44"/>
      <c r="LO24" s="44"/>
      <c r="LP24" s="44"/>
      <c r="LQ24" s="44"/>
      <c r="LR24" s="44"/>
      <c r="LS24" s="44"/>
      <c r="LT24" s="44"/>
      <c r="LU24" s="44"/>
      <c r="LV24" s="44"/>
      <c r="LW24" s="44"/>
      <c r="LX24" s="44"/>
      <c r="LY24" s="44"/>
      <c r="LZ24" s="44"/>
      <c r="MA24" s="44"/>
      <c r="MB24" s="44"/>
      <c r="MC24" s="44"/>
      <c r="MD24" s="44"/>
      <c r="ME24" s="44"/>
      <c r="MF24" s="44"/>
      <c r="MG24" s="44"/>
      <c r="MH24" s="44"/>
      <c r="MI24" s="44"/>
      <c r="MJ24" s="44"/>
      <c r="MK24" s="44"/>
      <c r="ML24" s="44"/>
      <c r="MM24" s="44"/>
      <c r="MN24" s="44"/>
      <c r="MO24" s="44"/>
      <c r="MP24" s="44"/>
      <c r="MQ24" s="44"/>
      <c r="MR24" s="44"/>
      <c r="MS24" s="44"/>
      <c r="MT24" s="44"/>
      <c r="MU24" s="44"/>
      <c r="MV24" s="44"/>
      <c r="MW24" s="44"/>
      <c r="MX24" s="44"/>
      <c r="MY24" s="44"/>
      <c r="MZ24" s="44"/>
      <c r="NA24" s="44"/>
      <c r="NB24" s="44"/>
      <c r="NC24" s="44"/>
      <c r="ND24" s="44"/>
      <c r="NE24" s="44"/>
      <c r="NF24" s="44"/>
      <c r="NG24" s="44"/>
      <c r="NH24" s="44"/>
      <c r="NI24" s="44"/>
      <c r="NJ24" s="44"/>
      <c r="NK24" s="44"/>
      <c r="NL24" s="44"/>
      <c r="NM24" s="44"/>
      <c r="NN24" s="44"/>
      <c r="NO24" s="44"/>
      <c r="NP24" s="44"/>
      <c r="NQ24" s="44"/>
      <c r="NR24" s="44"/>
      <c r="NS24" s="44"/>
      <c r="NT24" s="44"/>
      <c r="NU24" s="44"/>
      <c r="NV24" s="44"/>
      <c r="NW24" s="44"/>
      <c r="NX24" s="44"/>
      <c r="NY24" s="44"/>
      <c r="NZ24" s="44"/>
      <c r="OA24" s="44"/>
      <c r="OB24" s="44"/>
      <c r="OC24" s="44"/>
      <c r="OD24" s="44"/>
      <c r="OE24" s="44"/>
      <c r="OF24" s="44"/>
      <c r="OG24" s="44"/>
      <c r="OH24" s="44"/>
      <c r="OI24" s="44"/>
      <c r="OJ24" s="44"/>
      <c r="OK24" s="44"/>
      <c r="OL24" s="44"/>
      <c r="OM24" s="44"/>
      <c r="ON24" s="44"/>
      <c r="OO24" s="44"/>
      <c r="OP24" s="44"/>
      <c r="OQ24" s="44"/>
      <c r="OR24" s="44"/>
      <c r="OS24" s="44"/>
      <c r="OT24" s="44"/>
      <c r="OU24" s="44"/>
      <c r="OV24" s="44"/>
      <c r="OW24" s="44"/>
      <c r="OX24" s="44"/>
      <c r="OY24" s="44"/>
      <c r="OZ24" s="44"/>
      <c r="PA24" s="44"/>
      <c r="PB24" s="44"/>
      <c r="PC24" s="44"/>
      <c r="PD24" s="44"/>
      <c r="PE24" s="44"/>
      <c r="PF24" s="44"/>
      <c r="PG24" s="44"/>
      <c r="PH24" s="44"/>
      <c r="PI24" s="44"/>
      <c r="PJ24" s="44"/>
      <c r="PK24" s="44"/>
      <c r="PL24" s="44"/>
      <c r="PM24" s="44"/>
      <c r="PN24" s="44"/>
      <c r="PO24" s="44"/>
      <c r="PP24" s="44"/>
      <c r="PQ24" s="44"/>
      <c r="PR24" s="44"/>
      <c r="PS24" s="44"/>
      <c r="PT24" s="44"/>
      <c r="PU24" s="44"/>
      <c r="PV24" s="44"/>
      <c r="PW24" s="44"/>
      <c r="PX24" s="44"/>
      <c r="PY24" s="44"/>
      <c r="PZ24" s="44"/>
      <c r="QA24" s="44"/>
      <c r="QB24" s="44"/>
      <c r="QC24" s="44"/>
      <c r="QD24" s="44"/>
      <c r="QE24" s="44"/>
      <c r="QF24" s="44"/>
      <c r="QG24" s="44"/>
      <c r="QH24" s="44"/>
      <c r="QI24" s="44"/>
      <c r="QJ24" s="44"/>
      <c r="QK24" s="44"/>
      <c r="QL24" s="44"/>
      <c r="QM24" s="44"/>
      <c r="QN24" s="44"/>
      <c r="QO24" s="44"/>
      <c r="QP24" s="44"/>
      <c r="QQ24" s="44"/>
      <c r="QR24" s="44"/>
      <c r="QS24" s="44"/>
      <c r="QT24" s="44"/>
      <c r="QU24" s="44"/>
      <c r="QV24" s="44"/>
      <c r="QW24" s="44"/>
      <c r="QX24" s="44"/>
      <c r="QY24" s="44"/>
      <c r="QZ24" s="44"/>
      <c r="RA24" s="44"/>
      <c r="RB24" s="44"/>
      <c r="RC24" s="44"/>
      <c r="RD24" s="44"/>
      <c r="RE24" s="44"/>
      <c r="RF24" s="44"/>
      <c r="RG24" s="44"/>
      <c r="RH24" s="44"/>
      <c r="RI24" s="44"/>
      <c r="RJ24" s="44"/>
      <c r="RK24" s="44"/>
      <c r="RL24" s="44"/>
      <c r="RM24" s="44"/>
      <c r="RN24" s="44"/>
      <c r="RO24" s="44"/>
      <c r="RP24" s="44"/>
      <c r="RQ24" s="44"/>
      <c r="RR24" s="44"/>
      <c r="RS24" s="44"/>
      <c r="RT24" s="44"/>
      <c r="RU24" s="44"/>
      <c r="RV24" s="44"/>
      <c r="RW24" s="44"/>
      <c r="RX24" s="44"/>
      <c r="RY24" s="44"/>
      <c r="RZ24" s="44"/>
      <c r="SA24" s="44"/>
      <c r="SB24" s="44"/>
      <c r="SC24" s="44"/>
      <c r="SD24" s="44"/>
      <c r="SE24" s="44"/>
      <c r="SF24" s="44"/>
      <c r="SG24" s="44"/>
      <c r="SH24" s="44"/>
      <c r="SI24" s="44"/>
      <c r="SJ24" s="44"/>
      <c r="SK24" s="44"/>
      <c r="SL24" s="44"/>
      <c r="SM24" s="44"/>
      <c r="SN24" s="44"/>
      <c r="SO24" s="44"/>
      <c r="SP24" s="44"/>
      <c r="SQ24" s="44"/>
      <c r="SR24" s="44"/>
      <c r="SS24" s="44"/>
      <c r="ST24" s="44"/>
      <c r="SU24" s="44"/>
      <c r="SV24" s="44"/>
      <c r="SW24" s="44"/>
      <c r="SX24" s="44"/>
      <c r="SY24" s="44"/>
      <c r="SZ24" s="44"/>
      <c r="TA24" s="44"/>
      <c r="TB24" s="44"/>
      <c r="TC24" s="44"/>
      <c r="TD24" s="44"/>
      <c r="TE24" s="44"/>
      <c r="TF24" s="44"/>
      <c r="TG24" s="44"/>
      <c r="TH24" s="44"/>
      <c r="TI24" s="44"/>
      <c r="TJ24" s="44"/>
      <c r="TK24" s="44"/>
      <c r="TL24" s="44"/>
      <c r="TM24" s="44"/>
      <c r="TN24" s="44"/>
      <c r="TO24" s="44"/>
      <c r="TP24" s="44"/>
      <c r="TQ24" s="44"/>
      <c r="TR24" s="44"/>
      <c r="TS24" s="44"/>
      <c r="TT24" s="44"/>
      <c r="TU24" s="44"/>
      <c r="TV24" s="44"/>
      <c r="TW24" s="44"/>
      <c r="TX24" s="44"/>
      <c r="TY24" s="44"/>
      <c r="TZ24" s="44"/>
      <c r="UA24" s="44"/>
      <c r="UB24" s="44"/>
      <c r="UC24" s="44"/>
      <c r="UD24" s="44"/>
      <c r="UE24" s="44"/>
      <c r="UF24" s="44"/>
      <c r="UG24" s="44"/>
      <c r="UH24" s="44"/>
      <c r="UI24" s="44"/>
      <c r="UJ24" s="44"/>
      <c r="UK24" s="44"/>
      <c r="UL24" s="44"/>
      <c r="UM24" s="44"/>
      <c r="UN24" s="44"/>
      <c r="UO24" s="44"/>
      <c r="UP24" s="44"/>
      <c r="UQ24" s="44"/>
      <c r="UR24" s="44"/>
      <c r="US24" s="44"/>
      <c r="UT24" s="44"/>
      <c r="UU24" s="44"/>
      <c r="UV24" s="44"/>
      <c r="UW24" s="44"/>
      <c r="UX24" s="44"/>
      <c r="UY24" s="44"/>
      <c r="UZ24" s="44"/>
      <c r="VA24" s="44"/>
      <c r="VB24" s="44"/>
      <c r="VC24" s="44"/>
      <c r="VD24" s="44"/>
      <c r="VE24" s="44"/>
      <c r="VF24" s="44"/>
      <c r="VG24" s="44"/>
      <c r="VH24" s="44"/>
      <c r="VI24" s="44"/>
      <c r="VJ24" s="44"/>
      <c r="VK24" s="44"/>
      <c r="VL24" s="44"/>
      <c r="VM24" s="44"/>
      <c r="VN24" s="44"/>
      <c r="VO24" s="44"/>
      <c r="VP24" s="44"/>
      <c r="VQ24" s="44"/>
      <c r="VR24" s="44"/>
      <c r="VS24" s="44"/>
      <c r="VT24" s="44"/>
      <c r="VU24" s="44"/>
      <c r="VV24" s="44"/>
      <c r="VW24" s="44"/>
      <c r="VX24" s="44"/>
      <c r="VY24" s="44"/>
      <c r="VZ24" s="44"/>
      <c r="WA24" s="44"/>
      <c r="WB24" s="44"/>
      <c r="WC24" s="44"/>
      <c r="WD24" s="44"/>
      <c r="WE24" s="44"/>
      <c r="WF24" s="44"/>
      <c r="WG24" s="44"/>
      <c r="WH24" s="44"/>
      <c r="WI24" s="44"/>
      <c r="WJ24" s="44"/>
      <c r="WK24" s="44"/>
      <c r="WL24" s="44"/>
      <c r="WM24" s="44"/>
      <c r="WN24" s="44"/>
      <c r="WO24" s="44"/>
      <c r="WP24" s="44"/>
      <c r="WQ24" s="44"/>
      <c r="WR24" s="44"/>
      <c r="WS24" s="44"/>
      <c r="WT24" s="44"/>
      <c r="WU24" s="44"/>
      <c r="WV24" s="44"/>
      <c r="WW24" s="44"/>
      <c r="WX24" s="44"/>
      <c r="WY24" s="44"/>
      <c r="WZ24" s="44"/>
      <c r="XA24" s="44"/>
      <c r="XB24" s="44"/>
      <c r="XC24" s="44"/>
      <c r="XD24" s="44"/>
      <c r="XE24" s="44"/>
      <c r="XF24" s="44"/>
      <c r="XG24" s="44"/>
      <c r="XH24" s="44"/>
      <c r="XI24" s="44"/>
      <c r="XJ24" s="44"/>
      <c r="XK24" s="44"/>
      <c r="XL24" s="44"/>
      <c r="XM24" s="44"/>
      <c r="XN24" s="44"/>
      <c r="XO24" s="44"/>
      <c r="XP24" s="44"/>
      <c r="XQ24" s="44"/>
      <c r="XR24" s="44"/>
      <c r="XS24" s="44"/>
      <c r="XT24" s="44"/>
      <c r="XU24" s="44"/>
      <c r="XV24" s="44"/>
      <c r="XW24" s="44"/>
      <c r="XX24" s="44"/>
      <c r="XY24" s="44"/>
      <c r="XZ24" s="44"/>
      <c r="YA24" s="44"/>
      <c r="YB24" s="44"/>
      <c r="YC24" s="44"/>
      <c r="YD24" s="44"/>
      <c r="YE24" s="44"/>
      <c r="YF24" s="44"/>
      <c r="YG24" s="44"/>
      <c r="YH24" s="44"/>
      <c r="YI24" s="44"/>
      <c r="YJ24" s="44"/>
      <c r="YK24" s="44"/>
      <c r="YL24" s="44"/>
      <c r="YM24" s="44"/>
      <c r="YN24" s="44"/>
      <c r="YO24" s="44"/>
      <c r="YP24" s="44"/>
      <c r="YQ24" s="44"/>
      <c r="YR24" s="44"/>
      <c r="YS24" s="44"/>
      <c r="YT24" s="44"/>
      <c r="YU24" s="44"/>
      <c r="YV24" s="44"/>
      <c r="YW24" s="44"/>
      <c r="YX24" s="44"/>
      <c r="YY24" s="44"/>
      <c r="YZ24" s="44"/>
      <c r="ZA24" s="44"/>
      <c r="ZB24" s="44"/>
      <c r="ZC24" s="44"/>
      <c r="ZD24" s="44"/>
      <c r="ZE24" s="44"/>
      <c r="ZF24" s="44"/>
      <c r="ZG24" s="44"/>
      <c r="ZH24" s="44"/>
      <c r="ZI24" s="44"/>
      <c r="ZJ24" s="44"/>
      <c r="ZK24" s="44"/>
      <c r="ZL24" s="44"/>
      <c r="ZM24" s="44"/>
      <c r="ZN24" s="44"/>
      <c r="ZO24" s="44"/>
      <c r="ZP24" s="44"/>
      <c r="ZQ24" s="44"/>
      <c r="ZR24" s="44"/>
      <c r="ZS24" s="44"/>
      <c r="ZT24" s="44"/>
      <c r="ZU24" s="44"/>
      <c r="ZV24" s="44"/>
      <c r="ZW24" s="44"/>
      <c r="ZX24" s="44"/>
      <c r="ZY24" s="44"/>
      <c r="ZZ24" s="44"/>
      <c r="AAA24" s="44"/>
      <c r="AAB24" s="44"/>
      <c r="AAC24" s="44"/>
      <c r="AAD24" s="44"/>
      <c r="AAE24" s="44"/>
      <c r="AAF24" s="44"/>
      <c r="AAG24" s="44"/>
      <c r="AAH24" s="44"/>
      <c r="AAI24" s="44"/>
      <c r="AAJ24" s="44"/>
      <c r="AAK24" s="44"/>
      <c r="AAL24" s="44"/>
      <c r="AAM24" s="44"/>
      <c r="AAN24" s="44"/>
      <c r="AAO24" s="44"/>
      <c r="AAP24" s="44"/>
      <c r="AAQ24" s="44"/>
      <c r="AAR24" s="44"/>
      <c r="AAS24" s="44"/>
      <c r="AAT24" s="44"/>
      <c r="AAU24" s="44"/>
      <c r="AAV24" s="44"/>
      <c r="AAW24" s="44"/>
      <c r="AAX24" s="44"/>
      <c r="AAY24" s="44"/>
      <c r="AAZ24" s="44"/>
      <c r="ABA24" s="44"/>
      <c r="ABB24" s="44"/>
      <c r="ABC24" s="44"/>
      <c r="ABD24" s="44"/>
      <c r="ABE24" s="44"/>
      <c r="ABF24" s="44"/>
      <c r="ABG24" s="44"/>
      <c r="ABH24" s="44"/>
      <c r="ABI24" s="44"/>
      <c r="ABJ24" s="44"/>
      <c r="ABK24" s="44"/>
      <c r="ABL24" s="44"/>
      <c r="ABM24" s="44"/>
      <c r="ABN24" s="44"/>
      <c r="ABO24" s="44"/>
      <c r="ABP24" s="44"/>
      <c r="ABQ24" s="44"/>
      <c r="ABR24" s="44"/>
      <c r="ABS24" s="44"/>
      <c r="ABT24" s="44"/>
      <c r="ABU24" s="44"/>
      <c r="ABV24" s="44"/>
      <c r="ABW24" s="44"/>
      <c r="ABX24" s="44"/>
      <c r="ABY24" s="44"/>
      <c r="ABZ24" s="44"/>
      <c r="ACA24" s="44"/>
      <c r="ACB24" s="44"/>
      <c r="ACC24" s="44"/>
      <c r="ACD24" s="44"/>
      <c r="ACE24" s="44"/>
      <c r="ACF24" s="44"/>
      <c r="ACG24" s="44"/>
      <c r="ACH24" s="44"/>
      <c r="ACI24" s="44"/>
      <c r="ACJ24" s="44"/>
      <c r="ACK24" s="44"/>
      <c r="ACL24" s="44"/>
      <c r="ACM24" s="44"/>
      <c r="ACN24" s="44"/>
      <c r="ACO24" s="44"/>
      <c r="ACP24" s="44"/>
      <c r="ACQ24" s="44"/>
      <c r="ACR24" s="44"/>
      <c r="ACS24" s="44"/>
      <c r="ACT24" s="44"/>
      <c r="ACU24" s="44"/>
      <c r="ACV24" s="44"/>
      <c r="ACW24" s="44"/>
      <c r="ACX24" s="44"/>
      <c r="ACY24" s="44"/>
      <c r="ACZ24" s="44"/>
      <c r="ADA24" s="44"/>
      <c r="ADB24" s="44"/>
      <c r="ADC24" s="44"/>
      <c r="ADD24" s="44"/>
      <c r="ADE24" s="44"/>
      <c r="ADF24" s="44"/>
      <c r="ADG24" s="44"/>
      <c r="ADH24" s="44"/>
      <c r="ADI24" s="44"/>
      <c r="ADJ24" s="44"/>
      <c r="ADK24" s="44"/>
      <c r="ADL24" s="44"/>
      <c r="ADM24" s="44"/>
      <c r="ADN24" s="44"/>
      <c r="ADO24" s="44"/>
      <c r="ADP24" s="44"/>
      <c r="ADQ24" s="44"/>
      <c r="ADR24" s="44"/>
      <c r="ADS24" s="44"/>
      <c r="ADT24" s="44"/>
      <c r="ADU24" s="44"/>
      <c r="ADV24" s="44"/>
      <c r="ADW24" s="44"/>
      <c r="ADX24" s="44"/>
      <c r="ADY24" s="44"/>
      <c r="ADZ24" s="44"/>
      <c r="AEA24" s="44"/>
      <c r="AEB24" s="44"/>
      <c r="AEC24" s="44"/>
      <c r="AED24" s="44"/>
      <c r="AEE24" s="44"/>
      <c r="AEF24" s="44"/>
      <c r="AEG24" s="44"/>
      <c r="AEH24" s="44"/>
      <c r="AEI24" s="44"/>
      <c r="AEJ24" s="44"/>
      <c r="AEK24" s="44"/>
      <c r="AEL24" s="44"/>
      <c r="AEM24" s="44"/>
      <c r="AEN24" s="44"/>
      <c r="AEO24" s="44"/>
      <c r="AEP24" s="44"/>
      <c r="AEQ24" s="44"/>
      <c r="AER24" s="44"/>
      <c r="AES24" s="44"/>
      <c r="AET24" s="44"/>
      <c r="AEU24" s="44"/>
      <c r="AEV24" s="44"/>
      <c r="AEW24" s="44"/>
      <c r="AEX24" s="44"/>
      <c r="AEY24" s="44"/>
      <c r="AEZ24" s="44"/>
      <c r="AFA24" s="44"/>
      <c r="AFB24" s="44"/>
      <c r="AFC24" s="44"/>
      <c r="AFD24" s="44"/>
      <c r="AFE24" s="44"/>
      <c r="AFF24" s="44"/>
      <c r="AFG24" s="44"/>
      <c r="AFH24" s="44"/>
      <c r="AFI24" s="44"/>
      <c r="AFJ24" s="44"/>
      <c r="AFK24" s="44"/>
      <c r="AFL24" s="44"/>
      <c r="AFM24" s="44"/>
      <c r="AFN24" s="44"/>
      <c r="AFO24" s="44"/>
      <c r="AFP24" s="44"/>
      <c r="AFQ24" s="44"/>
      <c r="AFR24" s="44"/>
      <c r="AFS24" s="44"/>
      <c r="AFT24" s="44"/>
      <c r="AFU24" s="44"/>
      <c r="AFV24" s="44"/>
      <c r="AFW24" s="44"/>
      <c r="AFX24" s="44"/>
      <c r="AFY24" s="44"/>
      <c r="AFZ24" s="44"/>
      <c r="AGA24" s="44"/>
      <c r="AGB24" s="44"/>
      <c r="AGC24" s="44"/>
      <c r="AGD24" s="44"/>
      <c r="AGE24" s="44"/>
      <c r="AGF24" s="44"/>
      <c r="AGG24" s="44"/>
      <c r="AGH24" s="44"/>
      <c r="AGI24" s="44"/>
      <c r="AGJ24" s="44"/>
      <c r="AGK24" s="44"/>
      <c r="AGL24" s="44"/>
      <c r="AGM24" s="44"/>
      <c r="AGN24" s="44"/>
      <c r="AGO24" s="44"/>
      <c r="AGP24" s="44"/>
      <c r="AGQ24" s="44"/>
      <c r="AGR24" s="44"/>
      <c r="AGS24" s="44"/>
      <c r="AGT24" s="44"/>
      <c r="AGU24" s="44"/>
      <c r="AGV24" s="44"/>
      <c r="AGW24" s="44"/>
      <c r="AGX24" s="44"/>
      <c r="AGY24" s="44"/>
      <c r="AGZ24" s="44"/>
      <c r="AHA24" s="44"/>
      <c r="AHB24" s="44"/>
      <c r="AHC24" s="44"/>
      <c r="AHD24" s="44"/>
      <c r="AHE24" s="44"/>
      <c r="AHF24" s="44"/>
      <c r="AHG24" s="44"/>
      <c r="AHH24" s="44"/>
      <c r="AHI24" s="44"/>
      <c r="AHJ24" s="44"/>
      <c r="AHK24" s="44"/>
      <c r="AHL24" s="44"/>
      <c r="AHM24" s="44"/>
      <c r="AHN24" s="44"/>
      <c r="AHO24" s="44"/>
      <c r="AHP24" s="44"/>
      <c r="AHQ24" s="44"/>
      <c r="AHR24" s="44"/>
      <c r="AHS24" s="44"/>
      <c r="AHT24" s="44"/>
      <c r="AHU24" s="44"/>
      <c r="AHV24" s="44"/>
      <c r="AHW24" s="44"/>
      <c r="AHX24" s="44"/>
      <c r="AHY24" s="44"/>
      <c r="AHZ24" s="44"/>
      <c r="AIA24" s="44"/>
      <c r="AIB24" s="44"/>
      <c r="AIC24" s="44"/>
      <c r="AID24" s="44"/>
      <c r="AIE24" s="44"/>
      <c r="AIF24" s="44"/>
      <c r="AIG24" s="44"/>
      <c r="AIH24" s="44"/>
      <c r="AII24" s="44"/>
      <c r="AIJ24" s="44"/>
      <c r="AIK24" s="44"/>
      <c r="AIL24" s="44"/>
      <c r="AIM24" s="44"/>
      <c r="AIN24" s="44"/>
      <c r="AIO24" s="44"/>
      <c r="AIP24" s="44"/>
      <c r="AIQ24" s="44"/>
      <c r="AIR24" s="44"/>
      <c r="AIS24" s="44"/>
      <c r="AIT24" s="44"/>
      <c r="AIU24" s="44"/>
      <c r="AIV24" s="44"/>
      <c r="AIW24" s="44"/>
      <c r="AIX24" s="44"/>
      <c r="AIY24" s="44"/>
      <c r="AIZ24" s="44"/>
      <c r="AJA24" s="44"/>
      <c r="AJB24" s="44"/>
      <c r="AJC24" s="44"/>
      <c r="AJD24" s="44"/>
      <c r="AJE24" s="44"/>
      <c r="AJF24" s="44"/>
      <c r="AJG24" s="44"/>
      <c r="AJH24" s="44"/>
      <c r="AJI24" s="44"/>
      <c r="AJJ24" s="44"/>
      <c r="AJK24" s="44"/>
      <c r="AJL24" s="44"/>
      <c r="AJM24" s="44"/>
      <c r="AJN24" s="44"/>
      <c r="AJO24" s="44"/>
      <c r="AJP24" s="44"/>
      <c r="AJQ24" s="44"/>
      <c r="AJR24" s="44"/>
      <c r="AJS24" s="44"/>
      <c r="AJT24" s="44"/>
      <c r="AJU24" s="44"/>
      <c r="AJV24" s="44"/>
      <c r="AJW24" s="44"/>
      <c r="AJX24" s="44"/>
      <c r="AJY24" s="44"/>
      <c r="AJZ24" s="44"/>
      <c r="AKA24" s="44"/>
      <c r="AKB24" s="44"/>
      <c r="AKC24" s="44"/>
      <c r="AKD24" s="44"/>
      <c r="AKE24" s="44"/>
      <c r="AKF24" s="44"/>
      <c r="AKG24" s="44"/>
      <c r="AKH24" s="44"/>
      <c r="AKI24" s="44"/>
      <c r="AKJ24" s="44"/>
      <c r="AKK24" s="44"/>
      <c r="AKL24" s="44"/>
      <c r="AKM24" s="44"/>
      <c r="AKN24" s="44"/>
      <c r="AKO24" s="44"/>
      <c r="AKP24" s="44"/>
      <c r="AKQ24" s="44"/>
      <c r="AKR24" s="44"/>
      <c r="AKS24" s="44"/>
      <c r="AKT24" s="44"/>
      <c r="AKU24" s="44"/>
      <c r="AKV24" s="44"/>
      <c r="AKW24" s="44"/>
      <c r="AKX24" s="44"/>
      <c r="AKY24" s="44"/>
      <c r="AKZ24" s="44"/>
      <c r="ALA24" s="44"/>
      <c r="ALB24" s="44"/>
      <c r="ALC24" s="44"/>
      <c r="ALD24" s="44"/>
      <c r="ALE24" s="44"/>
      <c r="ALF24" s="44"/>
      <c r="ALG24" s="44"/>
      <c r="ALH24" s="44"/>
      <c r="ALI24" s="44"/>
      <c r="ALJ24" s="44"/>
      <c r="ALK24" s="44"/>
      <c r="ALL24" s="44"/>
      <c r="ALM24" s="44"/>
      <c r="ALN24" s="44"/>
      <c r="ALO24" s="44"/>
      <c r="ALP24" s="44"/>
      <c r="ALQ24" s="44"/>
      <c r="ALR24" s="44"/>
      <c r="ALS24" s="44"/>
      <c r="ALT24" s="44"/>
      <c r="ALU24" s="44"/>
      <c r="ALV24" s="44"/>
      <c r="ALW24" s="44"/>
      <c r="ALX24" s="44"/>
      <c r="ALY24" s="44"/>
      <c r="ALZ24" s="44"/>
      <c r="AMA24" s="44"/>
      <c r="AMB24" s="44"/>
      <c r="AMC24" s="44"/>
      <c r="AMD24" s="44"/>
      <c r="AME24" s="44"/>
      <c r="AMF24" s="44"/>
      <c r="AMG24" s="44"/>
      <c r="AMH24" s="44"/>
      <c r="AMI24" s="44"/>
      <c r="AMJ24" s="44"/>
      <c r="AMK24" s="44"/>
      <c r="AML24" s="44"/>
      <c r="AMM24" s="44"/>
      <c r="AMN24" s="44"/>
      <c r="AMO24" s="44"/>
      <c r="AMP24" s="44"/>
      <c r="AMQ24" s="44"/>
      <c r="AMR24" s="44"/>
      <c r="AMS24" s="44"/>
      <c r="AMT24" s="44"/>
      <c r="AMU24" s="44"/>
      <c r="AMV24" s="44"/>
      <c r="AMW24" s="44"/>
      <c r="AMX24" s="44"/>
      <c r="AMY24" s="44"/>
      <c r="AMZ24" s="44"/>
      <c r="ANA24" s="44"/>
      <c r="ANB24" s="44"/>
      <c r="ANC24" s="44"/>
      <c r="AND24" s="44"/>
      <c r="ANE24" s="44"/>
      <c r="ANF24" s="44"/>
      <c r="ANG24" s="44"/>
      <c r="ANH24" s="44"/>
      <c r="ANI24" s="44"/>
      <c r="ANJ24" s="44"/>
      <c r="ANK24" s="44"/>
      <c r="ANL24" s="44"/>
      <c r="ANM24" s="44"/>
      <c r="ANN24" s="44"/>
      <c r="ANO24" s="44"/>
      <c r="ANP24" s="44"/>
      <c r="ANQ24" s="44"/>
      <c r="ANR24" s="44"/>
      <c r="ANS24" s="44"/>
      <c r="ANT24" s="44"/>
      <c r="ANU24" s="44"/>
      <c r="ANV24" s="44"/>
      <c r="ANW24" s="44"/>
      <c r="ANX24" s="44"/>
      <c r="ANY24" s="44"/>
      <c r="ANZ24" s="44"/>
      <c r="AOA24" s="44"/>
      <c r="AOB24" s="44"/>
      <c r="AOC24" s="44"/>
      <c r="AOD24" s="44"/>
      <c r="AOE24" s="44"/>
      <c r="AOF24" s="44"/>
      <c r="AOG24" s="44"/>
      <c r="AOH24" s="44"/>
      <c r="AOI24" s="44"/>
      <c r="AOJ24" s="44"/>
      <c r="AOK24" s="44"/>
      <c r="AOL24" s="44"/>
      <c r="AOM24" s="44"/>
      <c r="AON24" s="44"/>
      <c r="AOO24" s="44"/>
      <c r="AOP24" s="44"/>
      <c r="AOQ24" s="44"/>
      <c r="AOR24" s="44"/>
      <c r="AOS24" s="44"/>
      <c r="AOT24" s="44"/>
      <c r="AOU24" s="44"/>
      <c r="AOV24" s="44"/>
      <c r="AOW24" s="44"/>
      <c r="AOX24" s="44"/>
      <c r="AOY24" s="44"/>
      <c r="AOZ24" s="44"/>
      <c r="APA24" s="44"/>
      <c r="APB24" s="44"/>
      <c r="APC24" s="44"/>
      <c r="APD24" s="44"/>
      <c r="APE24" s="44"/>
      <c r="APF24" s="44"/>
      <c r="APG24" s="44"/>
      <c r="APH24" s="44"/>
      <c r="API24" s="44"/>
      <c r="APJ24" s="44"/>
      <c r="APK24" s="44"/>
      <c r="APL24" s="44"/>
      <c r="APM24" s="44"/>
      <c r="APN24" s="44"/>
      <c r="APO24" s="44"/>
      <c r="APP24" s="44"/>
      <c r="APQ24" s="44"/>
      <c r="APR24" s="44"/>
      <c r="APS24" s="44"/>
      <c r="APT24" s="44"/>
      <c r="APU24" s="44"/>
      <c r="APV24" s="44"/>
      <c r="APW24" s="44"/>
      <c r="APX24" s="44"/>
      <c r="APY24" s="44"/>
      <c r="APZ24" s="44"/>
      <c r="AQA24" s="44"/>
      <c r="AQB24" s="44"/>
      <c r="AQC24" s="44"/>
      <c r="AQD24" s="44"/>
      <c r="AQE24" s="44"/>
      <c r="AQF24" s="44"/>
      <c r="AQG24" s="44"/>
      <c r="AQH24" s="44"/>
      <c r="AQI24" s="44"/>
      <c r="AQJ24" s="44"/>
      <c r="AQK24" s="44"/>
      <c r="AQL24" s="44"/>
      <c r="AQM24" s="44"/>
      <c r="AQN24" s="44"/>
      <c r="AQO24" s="44"/>
      <c r="AQP24" s="44"/>
      <c r="AQQ24" s="44"/>
      <c r="AQR24" s="44"/>
      <c r="AQS24" s="44"/>
      <c r="AQT24" s="44"/>
      <c r="AQU24" s="44"/>
      <c r="AQV24" s="44"/>
      <c r="AQW24" s="44"/>
      <c r="AQX24" s="44"/>
      <c r="AQY24" s="44"/>
      <c r="AQZ24" s="44"/>
      <c r="ARA24" s="44"/>
      <c r="ARB24" s="44"/>
      <c r="ARC24" s="44"/>
      <c r="ARD24" s="44"/>
      <c r="ARE24" s="44"/>
      <c r="ARF24" s="44"/>
      <c r="ARG24" s="44"/>
      <c r="ARH24" s="44"/>
      <c r="ARI24" s="44"/>
      <c r="ARJ24" s="44"/>
      <c r="ARK24" s="44"/>
      <c r="ARL24" s="44"/>
      <c r="ARM24" s="44"/>
      <c r="ARN24" s="44"/>
      <c r="ARO24" s="44"/>
      <c r="ARP24" s="44"/>
      <c r="ARQ24" s="44"/>
      <c r="ARR24" s="44"/>
      <c r="ARS24" s="44"/>
      <c r="ART24" s="44"/>
      <c r="ARU24" s="44"/>
      <c r="ARV24" s="44"/>
      <c r="ARW24" s="44"/>
      <c r="ARX24" s="44"/>
      <c r="ARY24" s="44"/>
      <c r="ARZ24" s="44"/>
      <c r="ASA24" s="44"/>
      <c r="ASB24" s="44"/>
      <c r="ASC24" s="44"/>
      <c r="ASD24" s="44"/>
      <c r="ASE24" s="44"/>
      <c r="ASF24" s="44"/>
      <c r="ASG24" s="44"/>
      <c r="ASH24" s="44"/>
      <c r="ASI24" s="44"/>
      <c r="ASJ24" s="44"/>
      <c r="ASK24" s="44"/>
      <c r="ASL24" s="44"/>
      <c r="ASM24" s="44"/>
      <c r="ASN24" s="44"/>
      <c r="ASO24" s="44"/>
      <c r="ASP24" s="44"/>
      <c r="ASQ24" s="44"/>
      <c r="ASR24" s="44"/>
      <c r="ASS24" s="44"/>
      <c r="AST24" s="44"/>
      <c r="ASU24" s="44"/>
      <c r="ASV24" s="44"/>
      <c r="ASW24" s="44"/>
      <c r="ASX24" s="44"/>
      <c r="ASY24" s="44"/>
      <c r="ASZ24" s="44"/>
      <c r="ATA24" s="44"/>
      <c r="ATB24" s="44"/>
      <c r="ATC24" s="44"/>
      <c r="ATD24" s="44"/>
      <c r="ATE24" s="44"/>
      <c r="ATF24" s="44"/>
      <c r="ATG24" s="44"/>
      <c r="ATH24" s="44"/>
      <c r="ATI24" s="44"/>
      <c r="ATJ24" s="44"/>
      <c r="ATK24" s="44"/>
      <c r="ATL24" s="44"/>
      <c r="ATM24" s="44"/>
      <c r="ATN24" s="44"/>
      <c r="ATO24" s="44"/>
      <c r="ATP24" s="44"/>
      <c r="ATQ24" s="44"/>
      <c r="ATR24" s="44"/>
      <c r="ATS24" s="44"/>
      <c r="ATT24" s="44"/>
      <c r="ATU24" s="44"/>
      <c r="ATV24" s="44"/>
      <c r="ATW24" s="44"/>
      <c r="ATX24" s="44"/>
      <c r="ATY24" s="44"/>
      <c r="ATZ24" s="44"/>
      <c r="AUA24" s="44"/>
      <c r="AUB24" s="44"/>
      <c r="AUC24" s="44"/>
      <c r="AUD24" s="44"/>
      <c r="AUE24" s="44"/>
      <c r="AUF24" s="44"/>
      <c r="AUG24" s="44"/>
      <c r="AUH24" s="44"/>
      <c r="AUI24" s="44"/>
      <c r="AUJ24" s="44"/>
      <c r="AUK24" s="44"/>
    </row>
    <row r="25" spans="1:1233" x14ac:dyDescent="0.2">
      <c r="A25" s="41" t="s">
        <v>120</v>
      </c>
      <c r="C25" s="41" t="s">
        <v>15</v>
      </c>
      <c r="D25" s="78" t="s">
        <v>81</v>
      </c>
      <c r="E25" s="77">
        <v>45905</v>
      </c>
      <c r="F25" s="44">
        <v>-1.8750000000000044</v>
      </c>
      <c r="G25" s="44">
        <v>-0.93457943925233655</v>
      </c>
      <c r="H25" s="44">
        <v>-0.92592592592591894</v>
      </c>
      <c r="I25" s="44">
        <v>-0.30959752321979561</v>
      </c>
      <c r="J25" s="44">
        <v>-0.92879256965943124</v>
      </c>
      <c r="K25" s="44">
        <v>-1.2499999999999956</v>
      </c>
      <c r="L25" s="44">
        <v>0</v>
      </c>
      <c r="M25" s="44">
        <v>1.2698412698412653</v>
      </c>
      <c r="N25" s="44">
        <v>3.2154340836012762</v>
      </c>
      <c r="O25" s="44">
        <v>3.5483870967742082</v>
      </c>
      <c r="P25" s="44">
        <v>3.2258064516129004</v>
      </c>
      <c r="Q25" s="44">
        <v>2.5559105431310014</v>
      </c>
      <c r="R25" s="44">
        <v>1.9108280254777066</v>
      </c>
      <c r="S25" s="44">
        <v>0.62893081761006275</v>
      </c>
      <c r="T25" s="44">
        <v>-0.6230529595015688</v>
      </c>
      <c r="U25" s="44">
        <v>-1.2422360248447228</v>
      </c>
      <c r="V25" s="44">
        <v>0</v>
      </c>
      <c r="W25" s="44">
        <v>1.2658227848101111</v>
      </c>
      <c r="X25" s="44">
        <v>0.94339622641510523</v>
      </c>
      <c r="Y25" s="44">
        <v>-0.31347962382444194</v>
      </c>
      <c r="Z25" s="44">
        <v>-0.93457943925233655</v>
      </c>
      <c r="AA25" s="44">
        <v>-0.31152647975077885</v>
      </c>
      <c r="AB25" s="44">
        <v>1.2499999999999956</v>
      </c>
      <c r="AC25" s="44">
        <v>1.5576323987538832</v>
      </c>
      <c r="AD25" s="44">
        <v>2.8124999999999956</v>
      </c>
      <c r="AE25" s="44">
        <v>2.4999999999999911</v>
      </c>
      <c r="AF25" s="44">
        <v>2.8213166144200663</v>
      </c>
      <c r="AG25" s="44">
        <v>3.459119496855334</v>
      </c>
      <c r="AH25" s="44">
        <v>2.8124999999999956</v>
      </c>
      <c r="AI25" s="44">
        <v>3.4375000000000044</v>
      </c>
      <c r="AJ25" s="44">
        <v>2.8037383177569986</v>
      </c>
      <c r="AK25" s="44">
        <v>4.088050314465419</v>
      </c>
      <c r="AL25" s="44">
        <v>4.088050314465419</v>
      </c>
      <c r="AM25" s="44">
        <v>3.4375000000000044</v>
      </c>
      <c r="AN25" s="44">
        <v>3.0864197530864113</v>
      </c>
      <c r="AO25" s="44">
        <v>1.8404907975460238</v>
      </c>
      <c r="AP25" s="44">
        <v>1.5197568389057725</v>
      </c>
      <c r="AQ25" s="44">
        <v>2.1341463414634276</v>
      </c>
      <c r="AR25" s="44">
        <v>3.9634146341463561</v>
      </c>
      <c r="AS25" s="44">
        <v>5.1671732522796443</v>
      </c>
      <c r="AT25" s="44">
        <v>7.5987841945288848</v>
      </c>
      <c r="AU25" s="44">
        <v>8.4592145015105693</v>
      </c>
      <c r="AV25" s="44">
        <v>7.8787878787878851</v>
      </c>
      <c r="AW25" s="44">
        <v>6.3444108761329332</v>
      </c>
      <c r="AX25" s="44">
        <v>5.7401812688821607</v>
      </c>
      <c r="AY25" s="44">
        <v>5.7401812688821607</v>
      </c>
      <c r="AZ25" s="44">
        <v>4.4910179640718528</v>
      </c>
      <c r="BA25" s="44">
        <v>4.8192771084337283</v>
      </c>
      <c r="BB25" s="44">
        <v>3.8922155688622784</v>
      </c>
      <c r="BC25" s="44">
        <v>4.7761194029850795</v>
      </c>
      <c r="BD25" s="44">
        <v>2.346041055718473</v>
      </c>
      <c r="BE25" s="44">
        <v>0.57803468208090791</v>
      </c>
      <c r="BF25" s="44">
        <v>-2.8248587570621431</v>
      </c>
      <c r="BG25" s="44">
        <v>-5.0139275766016622</v>
      </c>
      <c r="BH25" s="44">
        <v>-3.9325842696629199</v>
      </c>
      <c r="BI25" s="44">
        <v>-2.8409090909090939</v>
      </c>
      <c r="BJ25" s="44">
        <v>-0.85714285714284522</v>
      </c>
      <c r="BK25" s="44">
        <v>-0.57142857142857828</v>
      </c>
      <c r="BL25" s="44">
        <v>0.28653295128939771</v>
      </c>
      <c r="BM25" s="44">
        <v>0.86206896551725976</v>
      </c>
      <c r="BN25" s="44">
        <v>1.4409221902017322</v>
      </c>
      <c r="BO25" s="44">
        <v>0</v>
      </c>
      <c r="BP25" s="44">
        <v>1.1461318051575908</v>
      </c>
      <c r="BQ25" s="44">
        <v>2.5862068965517349</v>
      </c>
      <c r="BR25" s="44">
        <v>4.9418604651162878</v>
      </c>
      <c r="BS25" s="44">
        <v>5.2785923753665642</v>
      </c>
      <c r="BT25" s="44">
        <v>3.8011695906432719</v>
      </c>
      <c r="BU25" s="44">
        <v>3.5087719298245501</v>
      </c>
      <c r="BV25" s="44">
        <v>3.170028818443793</v>
      </c>
      <c r="BW25" s="44">
        <v>4.8850574712643757</v>
      </c>
      <c r="BX25" s="44">
        <v>5.428571428571427</v>
      </c>
      <c r="BY25" s="44">
        <v>5.6980056980056926</v>
      </c>
      <c r="BZ25" s="44">
        <v>4.8295454545454364</v>
      </c>
      <c r="CA25" s="44">
        <v>3.9886039886039892</v>
      </c>
      <c r="CB25" s="44">
        <v>2.8328611898017053</v>
      </c>
      <c r="CC25" s="44">
        <v>1.9607843137254832</v>
      </c>
      <c r="CD25" s="44">
        <v>0</v>
      </c>
      <c r="CE25" s="44">
        <v>0.27855153203342198</v>
      </c>
      <c r="CF25" s="44">
        <v>0.56338028169014009</v>
      </c>
      <c r="CG25" s="44">
        <v>1.9774011299435124</v>
      </c>
      <c r="CH25" s="44">
        <v>2.7932960893854775</v>
      </c>
      <c r="CI25" s="44">
        <v>2.1917808219177992</v>
      </c>
      <c r="CJ25" s="44">
        <v>1.3550135501354976</v>
      </c>
      <c r="CK25" s="44">
        <v>-0.53908355795149188</v>
      </c>
      <c r="CL25" s="44">
        <v>0</v>
      </c>
      <c r="CM25" s="44">
        <v>1.6438356164383494</v>
      </c>
      <c r="CN25" s="44">
        <v>3.8567493112947826</v>
      </c>
      <c r="CO25" s="44">
        <v>5.2197802197802234</v>
      </c>
      <c r="CP25" s="44">
        <v>7.4792243767312971</v>
      </c>
      <c r="CQ25" s="44">
        <v>8.333333333333325</v>
      </c>
      <c r="CR25" s="44">
        <v>9.2436974789915851</v>
      </c>
      <c r="CS25" s="44">
        <v>8.0332409972299068</v>
      </c>
      <c r="CT25" s="44">
        <v>5.7065217391304435</v>
      </c>
      <c r="CU25" s="44">
        <v>4.2895442359249358</v>
      </c>
      <c r="CV25" s="44">
        <v>3.7433155080213831</v>
      </c>
      <c r="CW25" s="44">
        <v>4.6070460704607186</v>
      </c>
      <c r="CX25" s="44">
        <v>4.3360433604336057</v>
      </c>
      <c r="CY25" s="44">
        <v>4.0431266846361114</v>
      </c>
      <c r="CZ25" s="44">
        <v>3.7135278514588865</v>
      </c>
      <c r="DA25" s="44">
        <v>2.3498694516971508</v>
      </c>
      <c r="DB25" s="44">
        <v>0.77319587628867925</v>
      </c>
      <c r="DC25" s="44">
        <v>1.2820512820512775</v>
      </c>
      <c r="DD25" s="44">
        <v>2.564102564102555</v>
      </c>
      <c r="DE25" s="44">
        <v>3.8461538461538547</v>
      </c>
      <c r="DF25" s="44"/>
      <c r="DG25" s="44"/>
      <c r="DH25" s="44"/>
      <c r="DI25" s="44"/>
      <c r="DJ25" s="44"/>
      <c r="DK25" s="44"/>
      <c r="DL25" s="44"/>
      <c r="DM25" s="44"/>
      <c r="DN25" s="44"/>
      <c r="DO25" s="44"/>
      <c r="DP25" s="44"/>
      <c r="DQ25" s="44"/>
      <c r="DR25" s="44"/>
      <c r="DS25" s="44"/>
      <c r="DT25" s="44"/>
      <c r="DU25" s="44"/>
      <c r="DV25" s="44"/>
      <c r="DW25" s="44"/>
      <c r="DX25" s="44"/>
      <c r="DY25" s="44"/>
      <c r="DZ25" s="44"/>
      <c r="EA25" s="44"/>
      <c r="EB25" s="44"/>
      <c r="EC25" s="44"/>
      <c r="ED25" s="44"/>
      <c r="EE25" s="44"/>
      <c r="EF25" s="44"/>
      <c r="EG25" s="44"/>
      <c r="EH25" s="44"/>
      <c r="EI25" s="44"/>
      <c r="EJ25" s="44"/>
      <c r="EK25" s="44"/>
      <c r="EL25" s="44"/>
      <c r="EM25" s="44"/>
      <c r="EN25" s="44"/>
      <c r="EO25" s="44"/>
      <c r="EP25" s="44"/>
      <c r="EQ25" s="44"/>
      <c r="ER25" s="44"/>
      <c r="ES25" s="44"/>
      <c r="ET25" s="44"/>
      <c r="EU25" s="44"/>
      <c r="EV25" s="44"/>
      <c r="EW25" s="44"/>
      <c r="EX25" s="44"/>
      <c r="EY25" s="44"/>
      <c r="EZ25" s="44"/>
      <c r="FA25" s="44"/>
      <c r="FB25" s="44"/>
      <c r="FC25" s="44"/>
      <c r="FD25" s="44"/>
      <c r="FE25" s="44"/>
      <c r="FF25" s="44"/>
      <c r="FG25" s="44"/>
      <c r="FH25" s="44"/>
      <c r="FI25" s="44"/>
      <c r="FJ25" s="44"/>
      <c r="FK25" s="44"/>
      <c r="FL25" s="44"/>
      <c r="FM25" s="44"/>
      <c r="FN25" s="44"/>
      <c r="FO25" s="44"/>
      <c r="FP25" s="44"/>
      <c r="FQ25" s="44"/>
      <c r="FR25" s="44"/>
      <c r="FS25" s="44"/>
      <c r="FT25" s="44"/>
      <c r="FU25" s="44"/>
      <c r="FV25" s="44"/>
      <c r="FW25" s="44"/>
      <c r="FX25" s="44"/>
      <c r="FY25" s="44"/>
      <c r="FZ25" s="44"/>
      <c r="GA25" s="44"/>
      <c r="GB25" s="44"/>
      <c r="GC25" s="44"/>
      <c r="GD25" s="44"/>
      <c r="GE25" s="44"/>
      <c r="GF25" s="44"/>
      <c r="GG25" s="44"/>
      <c r="GH25" s="44"/>
      <c r="GI25" s="44"/>
      <c r="GJ25" s="44"/>
      <c r="GK25" s="44"/>
      <c r="GL25" s="44"/>
      <c r="GM25" s="44"/>
      <c r="GN25" s="44"/>
      <c r="GO25" s="44"/>
      <c r="GP25" s="44"/>
      <c r="GQ25" s="44"/>
      <c r="GR25" s="44"/>
      <c r="GS25" s="44"/>
      <c r="GT25" s="44"/>
      <c r="GU25" s="44"/>
      <c r="GV25" s="44"/>
      <c r="GW25" s="44"/>
      <c r="GX25" s="44"/>
      <c r="GY25" s="44"/>
      <c r="GZ25" s="44"/>
      <c r="HA25" s="44"/>
      <c r="HB25" s="44"/>
      <c r="HC25" s="44"/>
      <c r="HD25" s="44"/>
      <c r="HE25" s="44"/>
      <c r="HF25" s="44"/>
      <c r="HG25" s="44"/>
      <c r="HH25" s="44"/>
      <c r="HI25" s="44"/>
      <c r="HJ25" s="44"/>
      <c r="HK25" s="44"/>
      <c r="HL25" s="44"/>
      <c r="HM25" s="44"/>
      <c r="HN25" s="44"/>
      <c r="HO25" s="44"/>
      <c r="HP25" s="44"/>
      <c r="HQ25" s="44"/>
      <c r="HR25" s="44"/>
      <c r="HS25" s="44"/>
      <c r="HT25" s="44"/>
      <c r="HU25" s="44"/>
      <c r="HV25" s="44"/>
      <c r="HW25" s="44"/>
      <c r="HX25" s="44"/>
      <c r="HY25" s="44"/>
      <c r="HZ25" s="44"/>
      <c r="IA25" s="44"/>
      <c r="IB25" s="44"/>
      <c r="IC25" s="44"/>
      <c r="ID25" s="44"/>
      <c r="IE25" s="44"/>
      <c r="IF25" s="44"/>
      <c r="IG25" s="44"/>
      <c r="IH25" s="44"/>
      <c r="II25" s="44"/>
      <c r="IJ25" s="44"/>
      <c r="IK25" s="44"/>
      <c r="IL25" s="44"/>
      <c r="IM25" s="44"/>
      <c r="IN25" s="44"/>
      <c r="IO25" s="44"/>
      <c r="IP25" s="44"/>
      <c r="IQ25" s="44"/>
      <c r="IR25" s="44"/>
      <c r="IS25" s="44"/>
      <c r="IT25" s="44"/>
      <c r="IU25" s="44"/>
      <c r="IV25" s="44"/>
      <c r="IW25" s="44"/>
      <c r="IX25" s="44"/>
      <c r="IY25" s="44"/>
      <c r="IZ25" s="44"/>
      <c r="JA25" s="44"/>
      <c r="JB25" s="44"/>
      <c r="JC25" s="44"/>
      <c r="JD25" s="44"/>
      <c r="JE25" s="44"/>
      <c r="JF25" s="44"/>
      <c r="JG25" s="44"/>
      <c r="JH25" s="44"/>
      <c r="JI25" s="44"/>
      <c r="JJ25" s="44"/>
      <c r="JK25" s="44"/>
      <c r="JL25" s="44"/>
      <c r="JM25" s="44"/>
      <c r="JN25" s="44"/>
      <c r="JO25" s="44"/>
      <c r="JP25" s="44"/>
      <c r="JQ25" s="44"/>
      <c r="JR25" s="44"/>
      <c r="JS25" s="44"/>
      <c r="JT25" s="44"/>
      <c r="JU25" s="44"/>
      <c r="JV25" s="44"/>
      <c r="JW25" s="44"/>
      <c r="JX25" s="44"/>
      <c r="JY25" s="44"/>
      <c r="JZ25" s="44"/>
      <c r="KA25" s="44"/>
      <c r="KB25" s="44"/>
      <c r="KC25" s="44"/>
      <c r="KD25" s="44"/>
      <c r="KE25" s="44"/>
      <c r="KF25" s="44"/>
      <c r="KG25" s="44"/>
      <c r="KH25" s="44"/>
      <c r="KI25" s="44"/>
      <c r="KJ25" s="44"/>
      <c r="KK25" s="44"/>
      <c r="KL25" s="44"/>
      <c r="KM25" s="44"/>
      <c r="KN25" s="44"/>
      <c r="KO25" s="44"/>
      <c r="KP25" s="44"/>
      <c r="KQ25" s="44"/>
      <c r="KR25" s="44"/>
      <c r="KS25" s="44"/>
      <c r="KT25" s="44"/>
      <c r="KU25" s="44"/>
      <c r="KV25" s="44"/>
      <c r="KW25" s="44"/>
      <c r="KX25" s="44"/>
      <c r="KY25" s="44"/>
      <c r="KZ25" s="44"/>
      <c r="LA25" s="44"/>
      <c r="LB25" s="44"/>
      <c r="LC25" s="44"/>
      <c r="LD25" s="44"/>
      <c r="LE25" s="44"/>
      <c r="LF25" s="44"/>
      <c r="LG25" s="44"/>
      <c r="LH25" s="44"/>
      <c r="LI25" s="44"/>
      <c r="LJ25" s="44"/>
      <c r="LK25" s="44"/>
      <c r="LL25" s="44"/>
      <c r="LM25" s="44"/>
      <c r="LN25" s="44"/>
      <c r="LO25" s="44"/>
      <c r="LP25" s="44"/>
      <c r="LQ25" s="44"/>
      <c r="LR25" s="44"/>
      <c r="LS25" s="44"/>
      <c r="LT25" s="44"/>
      <c r="LU25" s="44"/>
      <c r="LV25" s="44"/>
      <c r="LW25" s="44"/>
      <c r="LX25" s="44"/>
      <c r="LY25" s="44"/>
      <c r="LZ25" s="44"/>
      <c r="MA25" s="44"/>
      <c r="MB25" s="44"/>
      <c r="MC25" s="44"/>
      <c r="MD25" s="44"/>
      <c r="ME25" s="44"/>
      <c r="MF25" s="44"/>
      <c r="MG25" s="44"/>
      <c r="MH25" s="44"/>
      <c r="MI25" s="44"/>
      <c r="MJ25" s="44"/>
      <c r="MK25" s="44"/>
      <c r="ML25" s="44"/>
      <c r="MM25" s="44"/>
      <c r="MN25" s="44"/>
      <c r="MO25" s="44"/>
      <c r="MP25" s="44"/>
      <c r="MQ25" s="44"/>
      <c r="MR25" s="44"/>
      <c r="MS25" s="44"/>
      <c r="MT25" s="44"/>
      <c r="MU25" s="44"/>
      <c r="MV25" s="44"/>
      <c r="MW25" s="44"/>
      <c r="MX25" s="44"/>
      <c r="MY25" s="44"/>
      <c r="MZ25" s="44"/>
      <c r="NA25" s="44"/>
      <c r="NB25" s="44"/>
      <c r="NC25" s="44"/>
      <c r="ND25" s="44"/>
      <c r="NE25" s="44"/>
      <c r="NF25" s="44"/>
      <c r="NG25" s="44"/>
      <c r="NH25" s="44"/>
      <c r="NI25" s="44"/>
      <c r="NJ25" s="44"/>
      <c r="NK25" s="44"/>
      <c r="NL25" s="44"/>
      <c r="NM25" s="44"/>
      <c r="NN25" s="44"/>
      <c r="NO25" s="44"/>
      <c r="NP25" s="44"/>
      <c r="NQ25" s="44"/>
      <c r="NR25" s="44"/>
      <c r="NS25" s="44"/>
      <c r="NT25" s="44"/>
      <c r="NU25" s="44"/>
      <c r="NV25" s="44"/>
      <c r="NW25" s="44"/>
      <c r="NX25" s="44"/>
      <c r="NY25" s="44"/>
      <c r="NZ25" s="44"/>
      <c r="OA25" s="44"/>
      <c r="OB25" s="44"/>
      <c r="OC25" s="44"/>
      <c r="OD25" s="44"/>
      <c r="OE25" s="44"/>
      <c r="OF25" s="44"/>
      <c r="OG25" s="44"/>
      <c r="OH25" s="44"/>
      <c r="OI25" s="44"/>
      <c r="OJ25" s="44"/>
      <c r="OK25" s="44"/>
      <c r="OL25" s="44"/>
      <c r="OM25" s="44"/>
      <c r="ON25" s="44"/>
      <c r="OO25" s="44"/>
      <c r="OP25" s="44"/>
      <c r="OQ25" s="44"/>
      <c r="OR25" s="44"/>
      <c r="OS25" s="44"/>
      <c r="OT25" s="44"/>
      <c r="OU25" s="44"/>
      <c r="OV25" s="44"/>
      <c r="OW25" s="44"/>
      <c r="OX25" s="44"/>
      <c r="OY25" s="44"/>
      <c r="OZ25" s="44"/>
      <c r="PA25" s="44"/>
      <c r="PB25" s="44"/>
      <c r="PC25" s="44"/>
      <c r="PD25" s="44"/>
      <c r="PE25" s="44"/>
      <c r="PF25" s="44"/>
      <c r="PG25" s="44"/>
      <c r="PH25" s="44"/>
      <c r="PI25" s="44"/>
      <c r="PJ25" s="44"/>
      <c r="PK25" s="44"/>
      <c r="PL25" s="44"/>
      <c r="PM25" s="44"/>
      <c r="PN25" s="44"/>
      <c r="PO25" s="44"/>
      <c r="PP25" s="44"/>
      <c r="PQ25" s="44"/>
      <c r="PR25" s="44"/>
      <c r="PS25" s="44"/>
      <c r="PT25" s="44"/>
      <c r="PU25" s="44"/>
      <c r="PV25" s="44"/>
      <c r="PW25" s="44"/>
      <c r="PX25" s="44"/>
      <c r="PY25" s="44"/>
      <c r="PZ25" s="44"/>
      <c r="QA25" s="44"/>
      <c r="QB25" s="44"/>
      <c r="QC25" s="44"/>
      <c r="QD25" s="44"/>
      <c r="QE25" s="44"/>
      <c r="QF25" s="44"/>
      <c r="QG25" s="44"/>
      <c r="QH25" s="44"/>
      <c r="QI25" s="44"/>
      <c r="QJ25" s="44"/>
      <c r="QK25" s="44"/>
      <c r="QL25" s="44"/>
      <c r="QM25" s="44"/>
      <c r="QN25" s="44"/>
      <c r="QO25" s="44"/>
      <c r="QP25" s="44"/>
      <c r="QQ25" s="44"/>
      <c r="QR25" s="44"/>
      <c r="QS25" s="44"/>
      <c r="QT25" s="44"/>
      <c r="QU25" s="44"/>
      <c r="QV25" s="44"/>
      <c r="QW25" s="44"/>
      <c r="QX25" s="44"/>
      <c r="QY25" s="44"/>
      <c r="QZ25" s="44"/>
      <c r="RA25" s="44"/>
      <c r="RB25" s="44"/>
      <c r="RC25" s="44"/>
      <c r="RD25" s="44"/>
      <c r="RE25" s="44"/>
      <c r="RF25" s="44"/>
      <c r="RG25" s="44"/>
      <c r="RH25" s="44"/>
      <c r="RI25" s="44"/>
      <c r="RJ25" s="44"/>
      <c r="RK25" s="44"/>
      <c r="RL25" s="44"/>
      <c r="RM25" s="44"/>
      <c r="RN25" s="44"/>
      <c r="RO25" s="44"/>
      <c r="RP25" s="44"/>
      <c r="RQ25" s="44"/>
      <c r="RR25" s="44"/>
      <c r="RS25" s="44"/>
      <c r="RT25" s="44"/>
      <c r="RU25" s="44"/>
      <c r="RV25" s="44"/>
      <c r="RW25" s="44"/>
      <c r="RX25" s="44"/>
      <c r="RY25" s="44"/>
      <c r="RZ25" s="44"/>
      <c r="SA25" s="44"/>
      <c r="SB25" s="44"/>
      <c r="SC25" s="44"/>
      <c r="SD25" s="44"/>
      <c r="SE25" s="44"/>
      <c r="SF25" s="44"/>
      <c r="SG25" s="44"/>
      <c r="SH25" s="44"/>
      <c r="SI25" s="44"/>
      <c r="SJ25" s="44"/>
      <c r="SK25" s="44"/>
      <c r="SL25" s="44"/>
      <c r="SM25" s="44"/>
      <c r="SN25" s="44"/>
      <c r="SO25" s="44"/>
      <c r="SP25" s="44"/>
      <c r="SQ25" s="44"/>
      <c r="SR25" s="44"/>
      <c r="SS25" s="44"/>
      <c r="ST25" s="44"/>
      <c r="SU25" s="44"/>
      <c r="SV25" s="44"/>
      <c r="SW25" s="44"/>
      <c r="SX25" s="44"/>
      <c r="SY25" s="44"/>
      <c r="SZ25" s="44"/>
      <c r="TA25" s="44"/>
      <c r="TB25" s="44"/>
      <c r="TC25" s="44"/>
      <c r="TD25" s="44"/>
      <c r="TE25" s="44"/>
      <c r="TF25" s="44"/>
      <c r="TG25" s="44"/>
      <c r="TH25" s="44"/>
      <c r="TI25" s="44"/>
      <c r="TJ25" s="44"/>
      <c r="TK25" s="44"/>
      <c r="TL25" s="44"/>
      <c r="TM25" s="44"/>
      <c r="TN25" s="44"/>
      <c r="TO25" s="44"/>
      <c r="TP25" s="44"/>
      <c r="TQ25" s="44"/>
      <c r="TR25" s="44"/>
      <c r="TS25" s="44"/>
      <c r="TT25" s="44"/>
      <c r="TU25" s="44"/>
      <c r="TV25" s="44"/>
      <c r="TW25" s="44"/>
      <c r="TX25" s="44"/>
      <c r="TY25" s="44"/>
      <c r="TZ25" s="44"/>
      <c r="UA25" s="44"/>
      <c r="UB25" s="44"/>
      <c r="UC25" s="44"/>
      <c r="UD25" s="44"/>
      <c r="UE25" s="44"/>
      <c r="UF25" s="44"/>
      <c r="UG25" s="44"/>
      <c r="UH25" s="44"/>
      <c r="UI25" s="44"/>
      <c r="UJ25" s="44"/>
      <c r="UK25" s="44"/>
      <c r="UL25" s="44"/>
      <c r="UM25" s="44"/>
      <c r="UN25" s="44"/>
      <c r="UO25" s="44"/>
      <c r="UP25" s="44"/>
      <c r="UQ25" s="44"/>
      <c r="UR25" s="44"/>
      <c r="US25" s="44"/>
      <c r="UT25" s="44"/>
      <c r="UU25" s="44"/>
      <c r="UV25" s="44"/>
      <c r="UW25" s="44"/>
      <c r="UX25" s="44"/>
      <c r="UY25" s="44"/>
      <c r="UZ25" s="44"/>
      <c r="VA25" s="44"/>
      <c r="VB25" s="44"/>
      <c r="VC25" s="44"/>
      <c r="VD25" s="44"/>
      <c r="VE25" s="44"/>
      <c r="VF25" s="44"/>
      <c r="VG25" s="44"/>
      <c r="VH25" s="44"/>
      <c r="VI25" s="44"/>
      <c r="VJ25" s="44"/>
      <c r="VK25" s="44"/>
      <c r="VL25" s="44"/>
      <c r="VM25" s="44"/>
      <c r="VN25" s="44"/>
      <c r="VO25" s="44"/>
      <c r="VP25" s="44"/>
      <c r="VQ25" s="44"/>
      <c r="VR25" s="44"/>
      <c r="VS25" s="44"/>
      <c r="VT25" s="44"/>
      <c r="VU25" s="44"/>
      <c r="VV25" s="44"/>
      <c r="VW25" s="44"/>
      <c r="VX25" s="44"/>
      <c r="VY25" s="44"/>
      <c r="VZ25" s="44"/>
      <c r="WA25" s="44"/>
      <c r="WB25" s="44"/>
      <c r="WC25" s="44"/>
      <c r="WD25" s="44"/>
      <c r="WE25" s="44"/>
      <c r="WF25" s="44"/>
      <c r="WG25" s="44"/>
      <c r="WH25" s="44"/>
      <c r="WI25" s="44"/>
      <c r="WJ25" s="44"/>
      <c r="WK25" s="44"/>
      <c r="WL25" s="44"/>
      <c r="WM25" s="44"/>
      <c r="WN25" s="44"/>
      <c r="WO25" s="44"/>
      <c r="WP25" s="44"/>
      <c r="WQ25" s="44"/>
      <c r="WR25" s="44"/>
      <c r="WS25" s="44"/>
      <c r="WT25" s="44"/>
      <c r="WU25" s="44"/>
      <c r="WV25" s="44"/>
      <c r="WW25" s="44"/>
      <c r="WX25" s="44"/>
      <c r="WY25" s="44"/>
      <c r="WZ25" s="44"/>
      <c r="XA25" s="44"/>
      <c r="XB25" s="44"/>
      <c r="XC25" s="44"/>
      <c r="XD25" s="44"/>
      <c r="XE25" s="44"/>
      <c r="XF25" s="44"/>
      <c r="XG25" s="44"/>
      <c r="XH25" s="44"/>
      <c r="XI25" s="44"/>
      <c r="XJ25" s="44"/>
      <c r="XK25" s="44"/>
      <c r="XL25" s="44"/>
      <c r="XM25" s="44"/>
      <c r="XN25" s="44"/>
      <c r="XO25" s="44"/>
      <c r="XP25" s="44"/>
      <c r="XQ25" s="44"/>
      <c r="XR25" s="44"/>
      <c r="XS25" s="44"/>
      <c r="XT25" s="44"/>
      <c r="XU25" s="44"/>
      <c r="XV25" s="44"/>
      <c r="XW25" s="44"/>
      <c r="XX25" s="44"/>
      <c r="XY25" s="44"/>
      <c r="XZ25" s="44"/>
      <c r="YA25" s="44"/>
      <c r="YB25" s="44"/>
      <c r="YC25" s="44"/>
      <c r="YD25" s="44"/>
      <c r="YE25" s="44"/>
      <c r="YF25" s="44"/>
      <c r="YG25" s="44"/>
      <c r="YH25" s="44"/>
      <c r="YI25" s="44"/>
      <c r="YJ25" s="44"/>
      <c r="YK25" s="44"/>
      <c r="YL25" s="44"/>
      <c r="YM25" s="44"/>
      <c r="YN25" s="44"/>
      <c r="YO25" s="44"/>
      <c r="YP25" s="44"/>
      <c r="YQ25" s="44"/>
      <c r="YR25" s="44"/>
      <c r="YS25" s="44"/>
      <c r="YT25" s="44"/>
      <c r="YU25" s="44"/>
      <c r="YV25" s="44"/>
      <c r="YW25" s="44"/>
      <c r="YX25" s="44"/>
      <c r="YY25" s="44"/>
      <c r="YZ25" s="44"/>
      <c r="ZA25" s="44"/>
      <c r="ZB25" s="44"/>
      <c r="ZC25" s="44"/>
      <c r="ZD25" s="44"/>
      <c r="ZE25" s="44"/>
      <c r="ZF25" s="44"/>
      <c r="ZG25" s="44"/>
      <c r="ZH25" s="44"/>
      <c r="ZI25" s="44"/>
      <c r="ZJ25" s="44"/>
      <c r="ZK25" s="44"/>
      <c r="ZL25" s="44"/>
      <c r="ZM25" s="44"/>
      <c r="ZN25" s="44"/>
      <c r="ZO25" s="44"/>
      <c r="ZP25" s="44"/>
      <c r="ZQ25" s="44"/>
      <c r="ZR25" s="44"/>
      <c r="ZS25" s="44"/>
      <c r="ZT25" s="44"/>
      <c r="ZU25" s="44"/>
      <c r="ZV25" s="44"/>
      <c r="ZW25" s="44"/>
      <c r="ZX25" s="44"/>
      <c r="ZY25" s="44"/>
      <c r="ZZ25" s="44"/>
      <c r="AAA25" s="44"/>
      <c r="AAB25" s="44"/>
      <c r="AAC25" s="44"/>
      <c r="AAD25" s="44"/>
      <c r="AAE25" s="44"/>
      <c r="AAF25" s="44"/>
      <c r="AAG25" s="44"/>
      <c r="AAH25" s="44"/>
      <c r="AAI25" s="44"/>
      <c r="AAJ25" s="44"/>
      <c r="AAK25" s="44"/>
      <c r="AAL25" s="44"/>
      <c r="AAM25" s="44"/>
      <c r="AAN25" s="44"/>
      <c r="AAO25" s="44"/>
      <c r="AAP25" s="44"/>
      <c r="AAQ25" s="44"/>
      <c r="AAR25" s="44"/>
      <c r="AAS25" s="44"/>
      <c r="AAT25" s="44"/>
      <c r="AAU25" s="44"/>
      <c r="AAV25" s="44"/>
      <c r="AAW25" s="44"/>
      <c r="AAX25" s="44"/>
      <c r="AAY25" s="44"/>
      <c r="AAZ25" s="44"/>
      <c r="ABA25" s="44"/>
      <c r="ABB25" s="44"/>
      <c r="ABC25" s="44"/>
      <c r="ABD25" s="44"/>
      <c r="ABE25" s="44"/>
      <c r="ABF25" s="44"/>
      <c r="ABG25" s="44"/>
      <c r="ABH25" s="44"/>
      <c r="ABI25" s="44"/>
      <c r="ABJ25" s="44"/>
      <c r="ABK25" s="44"/>
      <c r="ABL25" s="44"/>
      <c r="ABM25" s="44"/>
      <c r="ABN25" s="44"/>
      <c r="ABO25" s="44"/>
      <c r="ABP25" s="44"/>
      <c r="ABQ25" s="44"/>
      <c r="ABR25" s="44"/>
      <c r="ABS25" s="44"/>
      <c r="ABT25" s="44"/>
      <c r="ABU25" s="44"/>
      <c r="ABV25" s="44"/>
      <c r="ABW25" s="44"/>
      <c r="ABX25" s="44"/>
      <c r="ABY25" s="44"/>
      <c r="ABZ25" s="44"/>
      <c r="ACA25" s="44"/>
      <c r="ACB25" s="44"/>
      <c r="ACC25" s="44"/>
      <c r="ACD25" s="44"/>
      <c r="ACE25" s="44"/>
      <c r="ACF25" s="44"/>
      <c r="ACG25" s="44"/>
      <c r="ACH25" s="44"/>
      <c r="ACI25" s="44"/>
      <c r="ACJ25" s="44"/>
      <c r="ACK25" s="44"/>
      <c r="ACL25" s="44"/>
      <c r="ACM25" s="44"/>
      <c r="ACN25" s="44"/>
      <c r="ACO25" s="44"/>
      <c r="ACP25" s="44"/>
      <c r="ACQ25" s="44"/>
      <c r="ACR25" s="44"/>
      <c r="ACS25" s="44"/>
      <c r="ACT25" s="44"/>
      <c r="ACU25" s="44"/>
      <c r="ACV25" s="44"/>
      <c r="ACW25" s="44"/>
      <c r="ACX25" s="44"/>
      <c r="ACY25" s="44"/>
      <c r="ACZ25" s="44"/>
      <c r="ADA25" s="44"/>
      <c r="ADB25" s="44"/>
      <c r="ADC25" s="44"/>
      <c r="ADD25" s="44"/>
      <c r="ADE25" s="44"/>
      <c r="ADF25" s="44"/>
      <c r="ADG25" s="44"/>
      <c r="ADH25" s="44"/>
      <c r="ADI25" s="44"/>
      <c r="ADJ25" s="44"/>
      <c r="ADK25" s="44"/>
      <c r="ADL25" s="44"/>
      <c r="ADM25" s="44"/>
      <c r="ADN25" s="44"/>
      <c r="ADO25" s="44"/>
      <c r="ADP25" s="44"/>
      <c r="ADQ25" s="44"/>
      <c r="ADR25" s="44"/>
      <c r="ADS25" s="44"/>
      <c r="ADT25" s="44"/>
      <c r="ADU25" s="44"/>
      <c r="ADV25" s="44"/>
      <c r="ADW25" s="44"/>
      <c r="ADX25" s="44"/>
      <c r="ADY25" s="44"/>
      <c r="ADZ25" s="44"/>
      <c r="AEA25" s="44"/>
      <c r="AEB25" s="44"/>
      <c r="AEC25" s="44"/>
      <c r="AED25" s="44"/>
      <c r="AEE25" s="44"/>
      <c r="AEF25" s="44"/>
      <c r="AEG25" s="44"/>
      <c r="AEH25" s="44"/>
      <c r="AEI25" s="44"/>
      <c r="AEJ25" s="44"/>
      <c r="AEK25" s="44"/>
      <c r="AEL25" s="44"/>
      <c r="AEM25" s="44"/>
      <c r="AEN25" s="44"/>
      <c r="AEO25" s="44"/>
      <c r="AEP25" s="44"/>
      <c r="AEQ25" s="44"/>
      <c r="AER25" s="44"/>
      <c r="AES25" s="44"/>
      <c r="AET25" s="44"/>
      <c r="AEU25" s="44"/>
      <c r="AEV25" s="44"/>
      <c r="AEW25" s="44"/>
      <c r="AEX25" s="44"/>
      <c r="AEY25" s="44"/>
      <c r="AEZ25" s="44"/>
      <c r="AFA25" s="44"/>
      <c r="AFB25" s="44"/>
      <c r="AFC25" s="44"/>
      <c r="AFD25" s="44"/>
      <c r="AFE25" s="44"/>
      <c r="AFF25" s="44"/>
      <c r="AFG25" s="44"/>
      <c r="AFH25" s="44"/>
      <c r="AFI25" s="44"/>
      <c r="AFJ25" s="44"/>
      <c r="AFK25" s="44"/>
      <c r="AFL25" s="44"/>
      <c r="AFM25" s="44"/>
      <c r="AFN25" s="44"/>
      <c r="AFO25" s="44"/>
      <c r="AFP25" s="44"/>
      <c r="AFQ25" s="44"/>
      <c r="AFR25" s="44"/>
      <c r="AFS25" s="44"/>
      <c r="AFT25" s="44"/>
      <c r="AFU25" s="44"/>
      <c r="AFV25" s="44"/>
      <c r="AFW25" s="44"/>
      <c r="AFX25" s="44"/>
      <c r="AFY25" s="44"/>
      <c r="AFZ25" s="44"/>
      <c r="AGA25" s="44"/>
      <c r="AGB25" s="44"/>
      <c r="AGC25" s="44"/>
      <c r="AGD25" s="44"/>
      <c r="AGE25" s="44"/>
      <c r="AGF25" s="44"/>
      <c r="AGG25" s="44"/>
      <c r="AGH25" s="44"/>
      <c r="AGI25" s="44"/>
      <c r="AGJ25" s="44"/>
      <c r="AGK25" s="44"/>
      <c r="AGL25" s="44"/>
      <c r="AGM25" s="44"/>
      <c r="AGN25" s="44"/>
      <c r="AGO25" s="44"/>
      <c r="AGP25" s="44"/>
      <c r="AGQ25" s="44"/>
      <c r="AGR25" s="44"/>
      <c r="AGS25" s="44"/>
      <c r="AGT25" s="44"/>
      <c r="AGU25" s="44"/>
      <c r="AGV25" s="44"/>
      <c r="AGW25" s="44"/>
      <c r="AGX25" s="44"/>
      <c r="AGY25" s="44"/>
      <c r="AGZ25" s="44"/>
      <c r="AHA25" s="44"/>
      <c r="AHB25" s="44"/>
      <c r="AHC25" s="44"/>
      <c r="AHD25" s="44"/>
      <c r="AHE25" s="44"/>
      <c r="AHF25" s="44"/>
      <c r="AHG25" s="44"/>
      <c r="AHH25" s="44"/>
      <c r="AHI25" s="44"/>
      <c r="AHJ25" s="44"/>
      <c r="AHK25" s="44"/>
      <c r="AHL25" s="44"/>
      <c r="AHM25" s="44"/>
      <c r="AHN25" s="44"/>
      <c r="AHO25" s="44"/>
      <c r="AHP25" s="44"/>
      <c r="AHQ25" s="44"/>
      <c r="AHR25" s="44"/>
      <c r="AHS25" s="44"/>
      <c r="AHT25" s="44"/>
      <c r="AHU25" s="44"/>
      <c r="AHV25" s="44"/>
      <c r="AHW25" s="44"/>
      <c r="AHX25" s="44"/>
      <c r="AHY25" s="44"/>
      <c r="AHZ25" s="44"/>
      <c r="AIA25" s="44"/>
      <c r="AIB25" s="44"/>
      <c r="AIC25" s="44"/>
      <c r="AID25" s="44"/>
      <c r="AIE25" s="44"/>
      <c r="AIF25" s="44"/>
      <c r="AIG25" s="44"/>
      <c r="AIH25" s="44"/>
      <c r="AII25" s="44"/>
      <c r="AIJ25" s="44"/>
      <c r="AIK25" s="44"/>
      <c r="AIL25" s="44"/>
      <c r="AIM25" s="44"/>
      <c r="AIN25" s="44"/>
      <c r="AIO25" s="44"/>
      <c r="AIP25" s="44"/>
      <c r="AIQ25" s="44"/>
      <c r="AIR25" s="44"/>
      <c r="AIS25" s="44"/>
      <c r="AIT25" s="44"/>
      <c r="AIU25" s="44"/>
      <c r="AIV25" s="44"/>
      <c r="AIW25" s="44"/>
      <c r="AIX25" s="44"/>
      <c r="AIY25" s="44"/>
      <c r="AIZ25" s="44"/>
      <c r="AJA25" s="44"/>
      <c r="AJB25" s="44"/>
      <c r="AJC25" s="44"/>
      <c r="AJD25" s="44"/>
      <c r="AJE25" s="44"/>
      <c r="AJF25" s="44"/>
      <c r="AJG25" s="44"/>
      <c r="AJH25" s="44"/>
      <c r="AJI25" s="44"/>
      <c r="AJJ25" s="44"/>
      <c r="AJK25" s="44"/>
      <c r="AJL25" s="44"/>
      <c r="AJM25" s="44"/>
      <c r="AJN25" s="44"/>
      <c r="AJO25" s="44"/>
      <c r="AJP25" s="44"/>
      <c r="AJQ25" s="44"/>
      <c r="AJR25" s="44"/>
      <c r="AJS25" s="44"/>
      <c r="AJT25" s="44"/>
      <c r="AJU25" s="44"/>
      <c r="AJV25" s="44"/>
      <c r="AJW25" s="44"/>
      <c r="AJX25" s="44"/>
      <c r="AJY25" s="44"/>
      <c r="AJZ25" s="44"/>
      <c r="AKA25" s="44"/>
      <c r="AKB25" s="44"/>
      <c r="AKC25" s="44"/>
      <c r="AKD25" s="44"/>
      <c r="AKE25" s="44"/>
      <c r="AKF25" s="44"/>
      <c r="AKG25" s="44"/>
      <c r="AKH25" s="44"/>
      <c r="AKI25" s="44"/>
      <c r="AKJ25" s="44"/>
      <c r="AKK25" s="44"/>
      <c r="AKL25" s="44"/>
      <c r="AKM25" s="44"/>
      <c r="AKN25" s="44"/>
      <c r="AKO25" s="44"/>
      <c r="AKP25" s="44"/>
      <c r="AKQ25" s="44"/>
      <c r="AKR25" s="44"/>
      <c r="AKS25" s="44"/>
      <c r="AKT25" s="44"/>
      <c r="AKU25" s="44"/>
      <c r="AKV25" s="44"/>
      <c r="AKW25" s="44"/>
      <c r="AKX25" s="44"/>
      <c r="AKY25" s="44"/>
      <c r="AKZ25" s="44"/>
      <c r="ALA25" s="44"/>
      <c r="ALB25" s="44"/>
      <c r="ALC25" s="44"/>
      <c r="ALD25" s="44"/>
      <c r="ALE25" s="44"/>
      <c r="ALF25" s="44"/>
      <c r="ALG25" s="44"/>
      <c r="ALH25" s="44"/>
      <c r="ALI25" s="44"/>
      <c r="ALJ25" s="44"/>
      <c r="ALK25" s="44"/>
      <c r="ALL25" s="44"/>
      <c r="ALM25" s="44"/>
      <c r="ALN25" s="44"/>
      <c r="ALO25" s="44"/>
      <c r="ALP25" s="44"/>
      <c r="ALQ25" s="44"/>
      <c r="ALR25" s="44"/>
      <c r="ALS25" s="44"/>
      <c r="ALT25" s="44"/>
      <c r="ALU25" s="44"/>
      <c r="ALV25" s="44"/>
      <c r="ALW25" s="44"/>
      <c r="ALX25" s="44"/>
      <c r="ALY25" s="44"/>
      <c r="ALZ25" s="44"/>
      <c r="AMA25" s="44"/>
      <c r="AMB25" s="44"/>
      <c r="AMC25" s="44"/>
      <c r="AMD25" s="44"/>
      <c r="AME25" s="44"/>
      <c r="AMF25" s="44"/>
      <c r="AMG25" s="44"/>
      <c r="AMH25" s="44"/>
      <c r="AMI25" s="44"/>
      <c r="AMJ25" s="44"/>
      <c r="AMK25" s="44"/>
      <c r="AML25" s="44"/>
      <c r="AMM25" s="44"/>
      <c r="AMN25" s="44"/>
      <c r="AMO25" s="44"/>
      <c r="AMP25" s="44"/>
      <c r="AMQ25" s="44"/>
      <c r="AMR25" s="44"/>
      <c r="AMS25" s="44"/>
      <c r="AMT25" s="44"/>
      <c r="AMU25" s="44"/>
      <c r="AMV25" s="44"/>
      <c r="AMW25" s="44"/>
      <c r="AMX25" s="44"/>
      <c r="AMY25" s="44"/>
      <c r="AMZ25" s="44"/>
      <c r="ANA25" s="44"/>
      <c r="ANB25" s="44"/>
      <c r="ANC25" s="44"/>
      <c r="AND25" s="44"/>
      <c r="ANE25" s="44"/>
      <c r="ANF25" s="44"/>
      <c r="ANG25" s="44"/>
      <c r="ANH25" s="44"/>
      <c r="ANI25" s="44"/>
      <c r="ANJ25" s="44"/>
      <c r="ANK25" s="44"/>
      <c r="ANL25" s="44"/>
      <c r="ANM25" s="44"/>
      <c r="ANN25" s="44"/>
      <c r="ANO25" s="44"/>
      <c r="ANP25" s="44"/>
      <c r="ANQ25" s="44"/>
      <c r="ANR25" s="44"/>
      <c r="ANS25" s="44"/>
      <c r="ANT25" s="44"/>
      <c r="ANU25" s="44"/>
      <c r="ANV25" s="44"/>
      <c r="ANW25" s="44"/>
      <c r="ANX25" s="44"/>
      <c r="ANY25" s="44"/>
      <c r="ANZ25" s="44"/>
      <c r="AOA25" s="44"/>
      <c r="AOB25" s="44"/>
      <c r="AOC25" s="44"/>
      <c r="AOD25" s="44"/>
      <c r="AOE25" s="44"/>
      <c r="AOF25" s="44"/>
      <c r="AOG25" s="44"/>
      <c r="AOH25" s="44"/>
      <c r="AOI25" s="44"/>
      <c r="AOJ25" s="44"/>
      <c r="AOK25" s="44"/>
      <c r="AOL25" s="44"/>
      <c r="AOM25" s="44"/>
      <c r="AON25" s="44"/>
      <c r="AOO25" s="44"/>
      <c r="AOP25" s="44"/>
      <c r="AOQ25" s="44"/>
      <c r="AOR25" s="44"/>
      <c r="AOS25" s="44"/>
      <c r="AOT25" s="44"/>
      <c r="AOU25" s="44"/>
      <c r="AOV25" s="44"/>
      <c r="AOW25" s="44"/>
      <c r="AOX25" s="44"/>
      <c r="AOY25" s="44"/>
      <c r="AOZ25" s="44"/>
      <c r="APA25" s="44"/>
      <c r="APB25" s="44"/>
      <c r="APC25" s="44"/>
      <c r="APD25" s="44"/>
      <c r="APE25" s="44"/>
      <c r="APF25" s="44"/>
      <c r="APG25" s="44"/>
      <c r="APH25" s="44"/>
      <c r="API25" s="44"/>
      <c r="APJ25" s="44"/>
      <c r="APK25" s="44"/>
      <c r="APL25" s="44"/>
      <c r="APM25" s="44"/>
      <c r="APN25" s="44"/>
      <c r="APO25" s="44"/>
      <c r="APP25" s="44"/>
      <c r="APQ25" s="44"/>
      <c r="APR25" s="44"/>
      <c r="APS25" s="44"/>
      <c r="APT25" s="44"/>
      <c r="APU25" s="44"/>
      <c r="APV25" s="44"/>
      <c r="APW25" s="44"/>
      <c r="APX25" s="44"/>
      <c r="APY25" s="44"/>
      <c r="APZ25" s="44"/>
      <c r="AQA25" s="44"/>
      <c r="AQB25" s="44"/>
      <c r="AQC25" s="44"/>
      <c r="AQD25" s="44"/>
      <c r="AQE25" s="44"/>
      <c r="AQF25" s="44"/>
      <c r="AQG25" s="44"/>
      <c r="AQH25" s="44"/>
      <c r="AQI25" s="44"/>
      <c r="AQJ25" s="44"/>
      <c r="AQK25" s="44"/>
      <c r="AQL25" s="44"/>
      <c r="AQM25" s="44"/>
      <c r="AQN25" s="44"/>
      <c r="AQO25" s="44"/>
      <c r="AQP25" s="44"/>
      <c r="AQQ25" s="44"/>
      <c r="AQR25" s="44"/>
      <c r="AQS25" s="44"/>
      <c r="AQT25" s="44"/>
      <c r="AQU25" s="44"/>
      <c r="AQV25" s="44"/>
      <c r="AQW25" s="44"/>
      <c r="AQX25" s="44"/>
      <c r="AQY25" s="44"/>
      <c r="AQZ25" s="44"/>
      <c r="ARA25" s="44"/>
      <c r="ARB25" s="44"/>
      <c r="ARC25" s="44"/>
      <c r="ARD25" s="44"/>
      <c r="ARE25" s="44"/>
      <c r="ARF25" s="44"/>
      <c r="ARG25" s="44"/>
      <c r="ARH25" s="44"/>
      <c r="ARI25" s="44"/>
      <c r="ARJ25" s="44"/>
      <c r="ARK25" s="44"/>
      <c r="ARL25" s="44"/>
      <c r="ARM25" s="44"/>
      <c r="ARN25" s="44"/>
      <c r="ARO25" s="44"/>
      <c r="ARP25" s="44"/>
      <c r="ARQ25" s="44"/>
      <c r="ARR25" s="44"/>
      <c r="ARS25" s="44"/>
      <c r="ART25" s="44"/>
      <c r="ARU25" s="44"/>
      <c r="ARV25" s="44"/>
      <c r="ARW25" s="44"/>
      <c r="ARX25" s="44"/>
      <c r="ARY25" s="44"/>
      <c r="ARZ25" s="44"/>
      <c r="ASA25" s="44"/>
      <c r="ASB25" s="44"/>
      <c r="ASC25" s="44"/>
      <c r="ASD25" s="44"/>
      <c r="ASE25" s="44"/>
      <c r="ASF25" s="44"/>
      <c r="ASG25" s="44"/>
      <c r="ASH25" s="44"/>
      <c r="ASI25" s="44"/>
      <c r="ASJ25" s="44"/>
      <c r="ASK25" s="44"/>
      <c r="ASL25" s="44"/>
      <c r="ASM25" s="44"/>
      <c r="ASN25" s="44"/>
      <c r="ASO25" s="44"/>
      <c r="ASP25" s="44"/>
      <c r="ASQ25" s="44"/>
      <c r="ASR25" s="44"/>
      <c r="ASS25" s="44"/>
      <c r="AST25" s="44"/>
      <c r="ASU25" s="44"/>
      <c r="ASV25" s="44"/>
      <c r="ASW25" s="44"/>
      <c r="ASX25" s="44"/>
      <c r="ASY25" s="44"/>
      <c r="ASZ25" s="44"/>
      <c r="ATA25" s="44"/>
      <c r="ATB25" s="44"/>
      <c r="ATC25" s="44"/>
      <c r="ATD25" s="44"/>
      <c r="ATE25" s="44"/>
      <c r="ATF25" s="44"/>
      <c r="ATG25" s="44"/>
      <c r="ATH25" s="44"/>
      <c r="ATI25" s="44"/>
      <c r="ATJ25" s="44"/>
      <c r="ATK25" s="44"/>
      <c r="ATL25" s="44"/>
      <c r="ATM25" s="44"/>
      <c r="ATN25" s="44"/>
      <c r="ATO25" s="44"/>
      <c r="ATP25" s="44"/>
      <c r="ATQ25" s="44"/>
      <c r="ATR25" s="44"/>
      <c r="ATS25" s="44"/>
      <c r="ATT25" s="44"/>
      <c r="ATU25" s="44"/>
      <c r="ATV25" s="44"/>
      <c r="ATW25" s="44"/>
      <c r="ATX25" s="44"/>
      <c r="ATY25" s="44"/>
      <c r="ATZ25" s="44"/>
      <c r="AUA25" s="44"/>
      <c r="AUB25" s="44"/>
      <c r="AUC25" s="44"/>
      <c r="AUD25" s="44"/>
      <c r="AUE25" s="44"/>
      <c r="AUF25" s="44"/>
      <c r="AUG25" s="44"/>
      <c r="AUH25" s="44"/>
      <c r="AUI25" s="44"/>
      <c r="AUJ25" s="44"/>
      <c r="AUK25" s="44"/>
    </row>
    <row r="26" spans="1:1233" x14ac:dyDescent="0.2">
      <c r="A26" s="41" t="s">
        <v>121</v>
      </c>
      <c r="C26" s="41" t="s">
        <v>15</v>
      </c>
      <c r="D26" s="78" t="s">
        <v>81</v>
      </c>
      <c r="E26" s="77">
        <v>45905</v>
      </c>
      <c r="F26" s="44">
        <v>-3.1505250875145774</v>
      </c>
      <c r="G26" s="44">
        <v>-1.717095940651836</v>
      </c>
      <c r="H26" s="44">
        <v>-1.4156801059690527</v>
      </c>
      <c r="I26" s="44">
        <v>-0.32421647684762744</v>
      </c>
      <c r="J26" s="44">
        <v>-1.4116084032217868</v>
      </c>
      <c r="K26" s="44">
        <v>-1.8530940801609885</v>
      </c>
      <c r="L26" s="44">
        <v>-1.0851278600269021</v>
      </c>
      <c r="M26" s="44">
        <v>-2.5337837837835497E-2</v>
      </c>
      <c r="N26" s="44">
        <v>1.6687952320136201</v>
      </c>
      <c r="O26" s="44">
        <v>3.3689470963294887</v>
      </c>
      <c r="P26" s="44">
        <v>3.5946861161760824</v>
      </c>
      <c r="Q26" s="44">
        <v>3.818574514038886</v>
      </c>
      <c r="R26" s="44">
        <v>2.7796901893287318</v>
      </c>
      <c r="S26" s="44">
        <v>1.4502586718683874</v>
      </c>
      <c r="T26" s="44">
        <v>-0.30231776956667344</v>
      </c>
      <c r="U26" s="44">
        <v>-1.334445371142623</v>
      </c>
      <c r="V26" s="44">
        <v>0.31163143266235149</v>
      </c>
      <c r="W26" s="44">
        <v>1.7428449380606725</v>
      </c>
      <c r="X26" s="44">
        <v>1.8283867675822796</v>
      </c>
      <c r="Y26" s="44">
        <v>0.41395623891187228</v>
      </c>
      <c r="Z26" s="44">
        <v>-0.50247047985930715</v>
      </c>
      <c r="AA26" s="44">
        <v>-1.3920146703342517</v>
      </c>
      <c r="AB26" s="44">
        <v>-3.3526108456949366E-2</v>
      </c>
      <c r="AC26" s="44">
        <v>-1.6643088957313257E-2</v>
      </c>
      <c r="AD26" s="44">
        <v>1.41505484384159</v>
      </c>
      <c r="AE26" s="44">
        <v>0.9446580839324481</v>
      </c>
      <c r="AF26" s="44">
        <v>2.1984501347708907</v>
      </c>
      <c r="AG26" s="44">
        <v>3.4150464919695755</v>
      </c>
      <c r="AH26" s="44">
        <v>2.6616288832913559</v>
      </c>
      <c r="AI26" s="44">
        <v>3.4343773616592355</v>
      </c>
      <c r="AJ26" s="44">
        <v>2.8728912644061966</v>
      </c>
      <c r="AK26" s="44">
        <v>4.652532391048303</v>
      </c>
      <c r="AL26" s="44">
        <v>4.4356535645147854</v>
      </c>
      <c r="AM26" s="44">
        <v>4.6491969568892566</v>
      </c>
      <c r="AN26" s="44">
        <v>4.175400352142189</v>
      </c>
      <c r="AO26" s="44">
        <v>2.1223470661672961</v>
      </c>
      <c r="AP26" s="44">
        <v>1.7585865257595756</v>
      </c>
      <c r="AQ26" s="44">
        <v>1.9627329192546616</v>
      </c>
      <c r="AR26" s="44">
        <v>4.3682518750515209</v>
      </c>
      <c r="AS26" s="44">
        <v>5.9424554520189465</v>
      </c>
      <c r="AT26" s="44">
        <v>9.3726997628199804</v>
      </c>
      <c r="AU26" s="44">
        <v>9.9204416301347678</v>
      </c>
      <c r="AV26" s="44">
        <v>8.7433024841695008</v>
      </c>
      <c r="AW26" s="44">
        <v>6.2223651418924275</v>
      </c>
      <c r="AX26" s="44">
        <v>5.7140554480979988</v>
      </c>
      <c r="AY26" s="44">
        <v>5.5735056542810968</v>
      </c>
      <c r="AZ26" s="44">
        <v>4.1046277665995889</v>
      </c>
      <c r="BA26" s="44">
        <v>4.8084759576202174</v>
      </c>
      <c r="BB26" s="44">
        <v>4.3569979716024276</v>
      </c>
      <c r="BC26" s="44">
        <v>5.4093567251461971</v>
      </c>
      <c r="BD26" s="44">
        <v>1.5873015873016039</v>
      </c>
      <c r="BE26" s="44">
        <v>-1.0107244811357052</v>
      </c>
      <c r="BF26" s="44">
        <v>-4.1277200329021158</v>
      </c>
      <c r="BG26" s="44">
        <v>-5.192023633677989</v>
      </c>
      <c r="BH26" s="44">
        <v>-4.3001119820828553</v>
      </c>
      <c r="BI26" s="44">
        <v>-3.231665783697879</v>
      </c>
      <c r="BJ26" s="44">
        <v>-1.524738888465349</v>
      </c>
      <c r="BK26" s="44">
        <v>-1.2547819433817997</v>
      </c>
      <c r="BL26" s="44">
        <v>0.17781213761112191</v>
      </c>
      <c r="BM26" s="44">
        <v>0.94090202177292692</v>
      </c>
      <c r="BN26" s="44">
        <v>1.2983983828331658</v>
      </c>
      <c r="BO26" s="44">
        <v>-1.5410695022344267E-2</v>
      </c>
      <c r="BP26" s="44">
        <v>1.2360074626865503</v>
      </c>
      <c r="BQ26" s="44">
        <v>2.7513639906469267</v>
      </c>
      <c r="BR26" s="44">
        <v>5.1010061617658531</v>
      </c>
      <c r="BS26" s="44">
        <v>4.596089428994321</v>
      </c>
      <c r="BT26" s="44">
        <v>4.6727513846633872</v>
      </c>
      <c r="BU26" s="44">
        <v>4.7552010010949664</v>
      </c>
      <c r="BV26" s="44">
        <v>5.094062088720297</v>
      </c>
      <c r="BW26" s="44">
        <v>6.8417790175112403</v>
      </c>
      <c r="BX26" s="44">
        <v>7.1307300509337868</v>
      </c>
      <c r="BY26" s="44">
        <v>7.2798705800785735</v>
      </c>
      <c r="BZ26" s="44">
        <v>5.6566121728451879</v>
      </c>
      <c r="CA26" s="44">
        <v>4.90135635018496</v>
      </c>
      <c r="CB26" s="44">
        <v>3.1943484604161965</v>
      </c>
      <c r="CC26" s="44">
        <v>2.4880527952666265</v>
      </c>
      <c r="CD26" s="44">
        <v>0.14100185528758136</v>
      </c>
      <c r="CE26" s="44">
        <v>0.94585536605347187</v>
      </c>
      <c r="CF26" s="44">
        <v>0.33537039797286727</v>
      </c>
      <c r="CG26" s="44">
        <v>1.545468120053739</v>
      </c>
      <c r="CH26" s="44">
        <v>1.679558011049731</v>
      </c>
      <c r="CI26" s="44">
        <v>1.472187975922834</v>
      </c>
      <c r="CJ26" s="44">
        <v>0.72756087019161253</v>
      </c>
      <c r="CK26" s="44">
        <v>-0.57446502944132893</v>
      </c>
      <c r="CL26" s="44">
        <v>0.26877814906292041</v>
      </c>
      <c r="CM26" s="44">
        <v>1.4619453423449835</v>
      </c>
      <c r="CN26" s="44">
        <v>3.8693355160354104</v>
      </c>
      <c r="CO26" s="44">
        <v>5.2845829324254412</v>
      </c>
      <c r="CP26" s="44">
        <v>7.3810582481102616</v>
      </c>
      <c r="CQ26" s="44">
        <v>7.5992326988342906</v>
      </c>
      <c r="CR26" s="44">
        <v>8.7573349179232096</v>
      </c>
      <c r="CS26" s="44">
        <v>7.8597161973384289</v>
      </c>
      <c r="CT26" s="44">
        <v>6.3754256321089553</v>
      </c>
      <c r="CU26" s="44">
        <v>4.5311606632361334</v>
      </c>
      <c r="CV26" s="44">
        <v>4.2122577415433016</v>
      </c>
      <c r="CW26" s="44">
        <v>4.4200491116568097</v>
      </c>
      <c r="CX26" s="44">
        <v>4.2599434905455258</v>
      </c>
      <c r="CY26" s="44">
        <v>3.67098689450438</v>
      </c>
      <c r="CZ26" s="44">
        <v>3.768178236263342</v>
      </c>
      <c r="DA26" s="44">
        <v>1.8066783831282907</v>
      </c>
      <c r="DB26" s="44">
        <v>-9.6618357487932016E-2</v>
      </c>
      <c r="DC26" s="44">
        <v>0.95309928688973589</v>
      </c>
      <c r="DD26" s="44">
        <v>2.3084278104084088</v>
      </c>
      <c r="DE26" s="44">
        <v>3.8241308793455886</v>
      </c>
      <c r="DF26" s="50"/>
      <c r="DG26" s="50"/>
      <c r="DH26" s="50"/>
      <c r="DI26" s="50"/>
      <c r="DJ26" s="50"/>
      <c r="DK26" s="50"/>
      <c r="DL26" s="50"/>
      <c r="DM26" s="50"/>
      <c r="DN26" s="50"/>
      <c r="DO26" s="50"/>
      <c r="DP26" s="50"/>
      <c r="DQ26" s="50"/>
      <c r="DR26" s="50"/>
      <c r="DS26" s="50"/>
      <c r="DT26" s="50"/>
      <c r="DU26" s="50"/>
      <c r="DV26" s="50"/>
      <c r="DW26" s="50"/>
      <c r="DX26" s="50"/>
      <c r="DY26" s="50"/>
      <c r="DZ26" s="50"/>
      <c r="EA26" s="50"/>
      <c r="EB26" s="50"/>
      <c r="EC26" s="50"/>
      <c r="ED26" s="50"/>
      <c r="EE26" s="50"/>
      <c r="EF26" s="50"/>
      <c r="EG26" s="50"/>
      <c r="EH26" s="50"/>
      <c r="EI26" s="50"/>
      <c r="EJ26" s="50"/>
      <c r="EK26" s="50"/>
      <c r="EL26" s="50"/>
      <c r="EM26" s="50"/>
      <c r="EN26" s="50"/>
      <c r="EO26" s="50"/>
      <c r="EP26" s="50"/>
      <c r="EQ26" s="50"/>
      <c r="ER26" s="50"/>
      <c r="ES26" s="50"/>
      <c r="ET26" s="50"/>
      <c r="EU26" s="50"/>
      <c r="EV26" s="50"/>
      <c r="EW26" s="50"/>
      <c r="EX26" s="50"/>
      <c r="EY26" s="50"/>
      <c r="EZ26" s="50"/>
      <c r="FA26" s="50"/>
      <c r="FB26" s="50"/>
      <c r="FC26" s="50"/>
      <c r="FD26" s="50"/>
      <c r="FE26" s="50"/>
      <c r="FF26" s="50"/>
      <c r="FG26" s="50"/>
      <c r="FH26" s="50"/>
      <c r="FI26" s="50"/>
      <c r="FJ26" s="50"/>
      <c r="FK26" s="50"/>
      <c r="FL26" s="50"/>
      <c r="FM26" s="50"/>
      <c r="FN26" s="50"/>
      <c r="FO26" s="50"/>
      <c r="FP26" s="50"/>
      <c r="FQ26" s="50"/>
      <c r="FR26" s="50"/>
      <c r="FS26" s="50"/>
      <c r="FT26" s="50"/>
      <c r="FU26" s="50"/>
      <c r="FV26" s="50"/>
      <c r="FW26" s="50"/>
      <c r="FX26" s="50"/>
      <c r="FY26" s="50"/>
      <c r="FZ26" s="50"/>
      <c r="GA26" s="50"/>
      <c r="GB26" s="50"/>
      <c r="GC26" s="50"/>
      <c r="GD26" s="50"/>
      <c r="GE26" s="50"/>
      <c r="GF26" s="50"/>
      <c r="GG26" s="50"/>
      <c r="GH26" s="50"/>
      <c r="GI26" s="50"/>
      <c r="GJ26" s="50"/>
      <c r="GK26" s="50"/>
      <c r="GL26" s="50"/>
      <c r="GM26" s="50"/>
      <c r="GN26" s="50"/>
      <c r="GO26" s="50"/>
      <c r="GP26" s="50"/>
      <c r="GQ26" s="50"/>
      <c r="GR26" s="50"/>
      <c r="GS26" s="50"/>
      <c r="GT26" s="50"/>
      <c r="GU26" s="50"/>
      <c r="GV26" s="50"/>
      <c r="GW26" s="50"/>
      <c r="GX26" s="50"/>
      <c r="GY26" s="50"/>
      <c r="GZ26" s="50"/>
      <c r="HA26" s="50"/>
      <c r="HB26" s="50"/>
      <c r="HC26" s="50"/>
      <c r="HD26" s="50"/>
      <c r="HE26" s="50"/>
      <c r="HF26" s="50"/>
      <c r="HG26" s="50"/>
      <c r="HH26" s="50"/>
      <c r="HI26" s="50"/>
      <c r="HJ26" s="50"/>
      <c r="HK26" s="50"/>
      <c r="HL26" s="50"/>
      <c r="HM26" s="50"/>
      <c r="HN26" s="50"/>
      <c r="HO26" s="50"/>
      <c r="HP26" s="50"/>
      <c r="HQ26" s="50"/>
      <c r="HR26" s="50"/>
      <c r="HS26" s="50"/>
      <c r="HT26" s="50"/>
      <c r="HU26" s="50"/>
      <c r="HV26" s="50"/>
      <c r="HW26" s="50"/>
      <c r="HX26" s="50"/>
      <c r="HY26" s="50"/>
      <c r="HZ26" s="50"/>
      <c r="IA26" s="50"/>
      <c r="IB26" s="50"/>
      <c r="IC26" s="50"/>
      <c r="ID26" s="50"/>
      <c r="IE26" s="50"/>
      <c r="IF26" s="50"/>
      <c r="IG26" s="50"/>
      <c r="IH26" s="50"/>
      <c r="II26" s="50"/>
      <c r="IJ26" s="50"/>
      <c r="IK26" s="50"/>
      <c r="IL26" s="50"/>
      <c r="IM26" s="50"/>
      <c r="IN26" s="50"/>
      <c r="IO26" s="50"/>
      <c r="IP26" s="50"/>
      <c r="IQ26" s="50"/>
      <c r="IR26" s="50"/>
      <c r="IS26" s="50"/>
      <c r="IT26" s="50"/>
      <c r="IU26" s="50"/>
      <c r="IV26" s="50"/>
      <c r="IW26" s="50"/>
      <c r="IX26" s="50"/>
      <c r="IY26" s="50"/>
      <c r="IZ26" s="50"/>
      <c r="JA26" s="50"/>
      <c r="JB26" s="50"/>
      <c r="JC26" s="50"/>
      <c r="JD26" s="50"/>
      <c r="JE26" s="50"/>
      <c r="JF26" s="50"/>
      <c r="JG26" s="50"/>
      <c r="JH26" s="50"/>
      <c r="JI26" s="50"/>
      <c r="JJ26" s="50"/>
      <c r="JK26" s="50"/>
      <c r="JL26" s="50"/>
      <c r="JM26" s="50"/>
      <c r="JN26" s="50"/>
      <c r="JO26" s="50"/>
      <c r="JP26" s="50"/>
      <c r="JQ26" s="50"/>
      <c r="JR26" s="50"/>
      <c r="JS26" s="50"/>
      <c r="JT26" s="50"/>
      <c r="JU26" s="50"/>
      <c r="JV26" s="50"/>
      <c r="JW26" s="50"/>
      <c r="JX26" s="50"/>
      <c r="JY26" s="50"/>
      <c r="JZ26" s="50"/>
      <c r="KA26" s="50"/>
      <c r="KB26" s="50"/>
      <c r="KC26" s="50"/>
      <c r="KD26" s="50"/>
      <c r="KE26" s="50"/>
      <c r="KF26" s="50"/>
      <c r="KG26" s="50"/>
      <c r="KH26" s="50"/>
      <c r="KI26" s="50"/>
      <c r="KJ26" s="50"/>
      <c r="KK26" s="50"/>
      <c r="KL26" s="50"/>
      <c r="KM26" s="50"/>
      <c r="KN26" s="50"/>
      <c r="KO26" s="50"/>
      <c r="KP26" s="50"/>
      <c r="KQ26" s="50"/>
      <c r="KR26" s="50"/>
      <c r="KS26" s="50"/>
      <c r="KT26" s="50"/>
      <c r="KU26" s="50"/>
      <c r="KV26" s="50"/>
      <c r="KW26" s="50"/>
      <c r="KX26" s="50"/>
      <c r="KY26" s="50"/>
      <c r="KZ26" s="50"/>
      <c r="LA26" s="50"/>
      <c r="LB26" s="50"/>
      <c r="LC26" s="50"/>
      <c r="LD26" s="50"/>
      <c r="LE26" s="50"/>
      <c r="LF26" s="50"/>
      <c r="LG26" s="50"/>
      <c r="LH26" s="50"/>
      <c r="LI26" s="50"/>
      <c r="LJ26" s="50"/>
      <c r="LK26" s="50"/>
      <c r="LL26" s="50"/>
      <c r="LM26" s="50"/>
      <c r="LN26" s="50"/>
      <c r="LO26" s="50"/>
      <c r="LP26" s="50"/>
      <c r="LQ26" s="50"/>
      <c r="LR26" s="50"/>
      <c r="LS26" s="50"/>
      <c r="LT26" s="50"/>
      <c r="LU26" s="50"/>
      <c r="LV26" s="50"/>
      <c r="LW26" s="50"/>
      <c r="LX26" s="50"/>
      <c r="LY26" s="50"/>
      <c r="LZ26" s="50"/>
      <c r="MA26" s="50"/>
      <c r="MB26" s="50"/>
      <c r="MC26" s="50"/>
      <c r="MD26" s="50"/>
      <c r="ME26" s="50"/>
      <c r="MF26" s="50"/>
      <c r="MG26" s="50"/>
      <c r="MH26" s="50"/>
      <c r="MI26" s="50"/>
      <c r="MJ26" s="50"/>
      <c r="MK26" s="50"/>
      <c r="ML26" s="50"/>
      <c r="MM26" s="50"/>
      <c r="MN26" s="50"/>
      <c r="MO26" s="50"/>
      <c r="MP26" s="50"/>
      <c r="MQ26" s="50"/>
      <c r="MR26" s="50"/>
      <c r="MS26" s="50"/>
      <c r="MT26" s="50"/>
      <c r="MU26" s="50"/>
      <c r="MV26" s="50"/>
      <c r="MW26" s="50"/>
      <c r="MX26" s="50"/>
      <c r="MY26" s="50"/>
      <c r="MZ26" s="50"/>
      <c r="NA26" s="50"/>
      <c r="NB26" s="50"/>
      <c r="NC26" s="50"/>
      <c r="ND26" s="50"/>
      <c r="NE26" s="50"/>
      <c r="NF26" s="50"/>
      <c r="NG26" s="50"/>
      <c r="NH26" s="50"/>
      <c r="NI26" s="50"/>
      <c r="NJ26" s="50"/>
      <c r="NK26" s="50"/>
      <c r="NL26" s="50"/>
      <c r="NM26" s="50"/>
      <c r="NN26" s="50"/>
      <c r="NO26" s="50"/>
      <c r="NP26" s="50"/>
      <c r="NQ26" s="50"/>
      <c r="NR26" s="50"/>
      <c r="NS26" s="50"/>
      <c r="NT26" s="50"/>
      <c r="NU26" s="50"/>
      <c r="NV26" s="50"/>
      <c r="NW26" s="50"/>
      <c r="NX26" s="50"/>
      <c r="NY26" s="50"/>
      <c r="NZ26" s="50"/>
      <c r="OA26" s="50"/>
      <c r="OB26" s="50"/>
      <c r="OC26" s="50"/>
      <c r="OD26" s="50"/>
      <c r="OE26" s="50"/>
      <c r="OF26" s="50"/>
      <c r="OG26" s="50"/>
      <c r="OH26" s="50"/>
      <c r="OI26" s="50"/>
      <c r="OJ26" s="50"/>
      <c r="OK26" s="50"/>
      <c r="OL26" s="50"/>
      <c r="OM26" s="50"/>
      <c r="ON26" s="50"/>
      <c r="OO26" s="50"/>
      <c r="OP26" s="50"/>
      <c r="OQ26" s="50"/>
      <c r="OR26" s="50"/>
      <c r="OS26" s="50"/>
      <c r="OT26" s="50"/>
      <c r="OU26" s="50"/>
      <c r="OV26" s="50"/>
      <c r="OW26" s="50"/>
      <c r="OX26" s="50"/>
      <c r="OY26" s="50"/>
      <c r="OZ26" s="50"/>
      <c r="PA26" s="50"/>
      <c r="PB26" s="50"/>
      <c r="PC26" s="50"/>
      <c r="PD26" s="50"/>
      <c r="PE26" s="50"/>
      <c r="PF26" s="50"/>
      <c r="PG26" s="50"/>
      <c r="PH26" s="50"/>
      <c r="PI26" s="50"/>
      <c r="PJ26" s="50"/>
      <c r="PK26" s="50"/>
      <c r="PL26" s="50"/>
      <c r="PM26" s="50"/>
      <c r="PN26" s="50"/>
      <c r="PO26" s="50"/>
      <c r="PP26" s="50"/>
      <c r="PQ26" s="50"/>
      <c r="PR26" s="50"/>
      <c r="PS26" s="50"/>
      <c r="PT26" s="50"/>
      <c r="PU26" s="50"/>
      <c r="PV26" s="50"/>
      <c r="PW26" s="50"/>
      <c r="PX26" s="50"/>
      <c r="PY26" s="50"/>
      <c r="PZ26" s="50"/>
      <c r="QA26" s="50"/>
      <c r="QB26" s="50"/>
      <c r="QC26" s="50"/>
      <c r="QD26" s="50"/>
      <c r="QE26" s="50"/>
      <c r="QF26" s="50"/>
      <c r="QG26" s="50"/>
      <c r="QH26" s="50"/>
      <c r="QI26" s="50"/>
      <c r="QJ26" s="50"/>
      <c r="QK26" s="50"/>
      <c r="QL26" s="50"/>
      <c r="QM26" s="50"/>
      <c r="QN26" s="50"/>
      <c r="QO26" s="50"/>
      <c r="QP26" s="50"/>
      <c r="QQ26" s="50"/>
      <c r="QR26" s="50"/>
      <c r="QS26" s="50"/>
      <c r="QT26" s="50"/>
      <c r="QU26" s="50"/>
      <c r="QV26" s="50"/>
      <c r="QW26" s="50"/>
      <c r="QX26" s="50"/>
      <c r="QY26" s="50"/>
      <c r="QZ26" s="50"/>
      <c r="RA26" s="50"/>
      <c r="RB26" s="50"/>
      <c r="RC26" s="50"/>
      <c r="RD26" s="50"/>
      <c r="RE26" s="50"/>
      <c r="RF26" s="50"/>
      <c r="RG26" s="50"/>
      <c r="RH26" s="50"/>
      <c r="RI26" s="50"/>
      <c r="RJ26" s="50"/>
      <c r="RK26" s="50"/>
      <c r="RL26" s="50"/>
      <c r="RM26" s="50"/>
      <c r="RN26" s="50"/>
      <c r="RO26" s="50"/>
      <c r="RP26" s="50"/>
      <c r="RQ26" s="50"/>
      <c r="RR26" s="50"/>
      <c r="RS26" s="50"/>
      <c r="RT26" s="50"/>
      <c r="RU26" s="50"/>
      <c r="RV26" s="50"/>
      <c r="RW26" s="50"/>
      <c r="RX26" s="50"/>
      <c r="RY26" s="50"/>
      <c r="RZ26" s="50"/>
      <c r="SA26" s="50"/>
      <c r="SB26" s="50"/>
      <c r="SC26" s="50"/>
      <c r="SD26" s="50"/>
      <c r="SE26" s="50"/>
      <c r="SF26" s="50"/>
      <c r="SG26" s="50"/>
      <c r="SH26" s="50"/>
      <c r="SI26" s="50"/>
      <c r="SJ26" s="50"/>
      <c r="SK26" s="50"/>
      <c r="SL26" s="50"/>
      <c r="SM26" s="50"/>
      <c r="SN26" s="50"/>
      <c r="SO26" s="50"/>
      <c r="SP26" s="50"/>
      <c r="SQ26" s="50"/>
      <c r="SR26" s="50"/>
      <c r="SS26" s="50"/>
      <c r="ST26" s="50"/>
      <c r="SU26" s="50"/>
      <c r="SV26" s="50"/>
      <c r="SW26" s="50"/>
      <c r="SX26" s="50"/>
      <c r="SY26" s="50"/>
      <c r="SZ26" s="50"/>
      <c r="TA26" s="50"/>
      <c r="TB26" s="50"/>
      <c r="TC26" s="50"/>
      <c r="TD26" s="50"/>
      <c r="TE26" s="50"/>
      <c r="TF26" s="50"/>
      <c r="TG26" s="50"/>
      <c r="TH26" s="50"/>
      <c r="TI26" s="50"/>
      <c r="TJ26" s="50"/>
      <c r="TK26" s="50"/>
      <c r="TL26" s="50"/>
      <c r="TM26" s="50"/>
      <c r="TN26" s="50"/>
      <c r="TO26" s="50"/>
      <c r="TP26" s="50"/>
      <c r="TQ26" s="50"/>
      <c r="TR26" s="50"/>
      <c r="TS26" s="50"/>
      <c r="TT26" s="50"/>
      <c r="TU26" s="50"/>
      <c r="TV26" s="50"/>
      <c r="TW26" s="50"/>
      <c r="TX26" s="50"/>
      <c r="TY26" s="50"/>
      <c r="TZ26" s="50"/>
      <c r="UA26" s="50"/>
      <c r="UB26" s="50"/>
      <c r="UC26" s="50"/>
      <c r="UD26" s="50"/>
      <c r="UE26" s="50"/>
      <c r="UF26" s="50"/>
      <c r="UG26" s="50"/>
      <c r="UH26" s="50"/>
      <c r="UI26" s="50"/>
      <c r="UJ26" s="50"/>
      <c r="UK26" s="50"/>
      <c r="UL26" s="50"/>
      <c r="UM26" s="50"/>
      <c r="UN26" s="50"/>
      <c r="UO26" s="50"/>
      <c r="UP26" s="50"/>
      <c r="UQ26" s="50"/>
      <c r="UR26" s="50"/>
      <c r="US26" s="50"/>
      <c r="UT26" s="50"/>
      <c r="UU26" s="50"/>
      <c r="UV26" s="50"/>
      <c r="UW26" s="50"/>
      <c r="UX26" s="50"/>
      <c r="UY26" s="50"/>
      <c r="UZ26" s="50"/>
      <c r="VA26" s="50"/>
      <c r="VB26" s="50"/>
      <c r="VC26" s="50"/>
      <c r="VD26" s="50"/>
      <c r="VE26" s="50"/>
      <c r="VF26" s="50"/>
      <c r="VG26" s="50"/>
      <c r="VH26" s="50"/>
      <c r="VI26" s="50"/>
      <c r="VJ26" s="50"/>
      <c r="VK26" s="50"/>
      <c r="VL26" s="50"/>
      <c r="VM26" s="50"/>
      <c r="VN26" s="50"/>
      <c r="VO26" s="50"/>
      <c r="VP26" s="50"/>
      <c r="VQ26" s="50"/>
      <c r="VR26" s="50"/>
      <c r="VS26" s="50"/>
      <c r="VT26" s="50"/>
      <c r="VU26" s="50"/>
      <c r="VV26" s="50"/>
      <c r="VW26" s="50"/>
      <c r="VX26" s="50"/>
      <c r="VY26" s="50"/>
      <c r="VZ26" s="50"/>
      <c r="WA26" s="50"/>
      <c r="WB26" s="50"/>
      <c r="WC26" s="50"/>
      <c r="WD26" s="50"/>
      <c r="WE26" s="50"/>
      <c r="WF26" s="50"/>
      <c r="WG26" s="50"/>
      <c r="WH26" s="50"/>
      <c r="WI26" s="50"/>
      <c r="WJ26" s="50"/>
      <c r="WK26" s="50"/>
      <c r="WL26" s="50"/>
      <c r="WM26" s="50"/>
      <c r="WN26" s="50"/>
      <c r="WO26" s="50"/>
      <c r="WP26" s="50"/>
      <c r="WQ26" s="50"/>
      <c r="WR26" s="50"/>
      <c r="WS26" s="50"/>
      <c r="WT26" s="50"/>
      <c r="WU26" s="50"/>
      <c r="WV26" s="50"/>
      <c r="WW26" s="50"/>
      <c r="WX26" s="50"/>
      <c r="WY26" s="50"/>
      <c r="WZ26" s="50"/>
      <c r="XA26" s="50"/>
      <c r="XB26" s="50"/>
      <c r="XC26" s="50"/>
      <c r="XD26" s="50"/>
      <c r="XE26" s="50"/>
      <c r="XF26" s="50"/>
      <c r="XG26" s="50"/>
      <c r="XH26" s="50"/>
      <c r="XI26" s="50"/>
      <c r="XJ26" s="50"/>
      <c r="XK26" s="50"/>
      <c r="XL26" s="50"/>
      <c r="XM26" s="50"/>
      <c r="XN26" s="50"/>
      <c r="XO26" s="50"/>
      <c r="XP26" s="50"/>
      <c r="XQ26" s="50"/>
      <c r="XR26" s="50"/>
      <c r="XS26" s="50"/>
      <c r="XT26" s="50"/>
      <c r="XU26" s="50"/>
      <c r="XV26" s="50"/>
      <c r="XW26" s="50"/>
      <c r="XX26" s="50"/>
      <c r="XY26" s="50"/>
      <c r="XZ26" s="50"/>
      <c r="YA26" s="50"/>
      <c r="YB26" s="50"/>
      <c r="YC26" s="50"/>
      <c r="YD26" s="50"/>
      <c r="YE26" s="50"/>
      <c r="YF26" s="50"/>
      <c r="YG26" s="50"/>
      <c r="YH26" s="50"/>
      <c r="YI26" s="50"/>
      <c r="YJ26" s="50"/>
      <c r="YK26" s="50"/>
      <c r="YL26" s="50"/>
      <c r="YM26" s="50"/>
      <c r="YN26" s="50"/>
      <c r="YO26" s="50"/>
      <c r="YP26" s="50"/>
      <c r="YQ26" s="50"/>
      <c r="YR26" s="50"/>
      <c r="YS26" s="50"/>
      <c r="YT26" s="50"/>
      <c r="YU26" s="50"/>
      <c r="YV26" s="50"/>
      <c r="YW26" s="50"/>
      <c r="YX26" s="50"/>
      <c r="YY26" s="50"/>
      <c r="YZ26" s="50"/>
      <c r="ZA26" s="50"/>
      <c r="ZB26" s="50"/>
      <c r="ZC26" s="50"/>
      <c r="ZD26" s="50"/>
      <c r="ZE26" s="50"/>
      <c r="ZF26" s="50"/>
      <c r="ZG26" s="50"/>
      <c r="ZH26" s="50"/>
      <c r="ZI26" s="50"/>
      <c r="ZJ26" s="50"/>
      <c r="ZK26" s="50"/>
      <c r="ZL26" s="50"/>
      <c r="ZM26" s="50"/>
      <c r="ZN26" s="50"/>
      <c r="ZO26" s="50"/>
      <c r="ZP26" s="50"/>
      <c r="ZQ26" s="50"/>
      <c r="ZR26" s="50"/>
      <c r="ZS26" s="50"/>
      <c r="ZT26" s="50"/>
      <c r="ZU26" s="50"/>
      <c r="ZV26" s="50"/>
      <c r="ZW26" s="50"/>
      <c r="ZX26" s="50"/>
      <c r="ZY26" s="50"/>
      <c r="ZZ26" s="50"/>
      <c r="AAA26" s="50"/>
      <c r="AAB26" s="50"/>
      <c r="AAC26" s="50"/>
      <c r="AAD26" s="50"/>
      <c r="AAE26" s="50"/>
      <c r="AAF26" s="50"/>
      <c r="AAG26" s="50"/>
      <c r="AAH26" s="50"/>
      <c r="AAI26" s="50"/>
      <c r="AAJ26" s="50"/>
      <c r="AAK26" s="50"/>
      <c r="AAL26" s="50"/>
      <c r="AAM26" s="50"/>
      <c r="AAN26" s="50"/>
      <c r="AAO26" s="50"/>
      <c r="AAP26" s="50"/>
      <c r="AAQ26" s="50"/>
      <c r="AAR26" s="50"/>
      <c r="AAS26" s="50"/>
      <c r="AAT26" s="50"/>
      <c r="AAU26" s="50"/>
      <c r="AAV26" s="50"/>
      <c r="AAW26" s="50"/>
      <c r="AAX26" s="50"/>
      <c r="AAY26" s="50"/>
      <c r="AAZ26" s="50"/>
      <c r="ABA26" s="50"/>
      <c r="ABB26" s="50"/>
      <c r="ABC26" s="50"/>
      <c r="ABD26" s="50"/>
      <c r="ABE26" s="50"/>
      <c r="ABF26" s="50"/>
      <c r="ABG26" s="50"/>
      <c r="ABH26" s="50"/>
      <c r="ABI26" s="50"/>
      <c r="ABJ26" s="50"/>
      <c r="ABK26" s="50"/>
      <c r="ABL26" s="50"/>
      <c r="ABM26" s="50"/>
      <c r="ABN26" s="50"/>
      <c r="ABO26" s="50"/>
      <c r="ABP26" s="50"/>
      <c r="ABQ26" s="50"/>
      <c r="ABR26" s="50"/>
      <c r="ABS26" s="50"/>
      <c r="ABT26" s="50"/>
      <c r="ABU26" s="50"/>
      <c r="ABV26" s="50"/>
      <c r="ABW26" s="50"/>
      <c r="ABX26" s="50"/>
      <c r="ABY26" s="50"/>
      <c r="ABZ26" s="50"/>
      <c r="ACA26" s="50"/>
      <c r="ACB26" s="50"/>
      <c r="ACC26" s="50"/>
      <c r="ACD26" s="50"/>
      <c r="ACE26" s="50"/>
      <c r="ACF26" s="50"/>
      <c r="ACG26" s="50"/>
      <c r="ACH26" s="50"/>
      <c r="ACI26" s="50"/>
      <c r="ACJ26" s="50"/>
      <c r="ACK26" s="50"/>
      <c r="ACL26" s="50"/>
      <c r="ACM26" s="50"/>
      <c r="ACN26" s="50"/>
      <c r="ACO26" s="50"/>
      <c r="ACP26" s="50"/>
      <c r="ACQ26" s="50"/>
      <c r="ACR26" s="50"/>
      <c r="ACS26" s="50"/>
      <c r="ACT26" s="50"/>
      <c r="ACU26" s="50"/>
      <c r="ACV26" s="50"/>
      <c r="ACW26" s="50"/>
      <c r="ACX26" s="50"/>
      <c r="ACY26" s="50"/>
      <c r="ACZ26" s="50"/>
      <c r="ADA26" s="50"/>
      <c r="ADB26" s="50"/>
      <c r="ADC26" s="50"/>
      <c r="ADD26" s="50"/>
      <c r="ADE26" s="50"/>
      <c r="ADF26" s="50"/>
      <c r="ADG26" s="50"/>
      <c r="ADH26" s="50"/>
      <c r="ADI26" s="50"/>
      <c r="ADJ26" s="50"/>
      <c r="ADK26" s="50"/>
      <c r="ADL26" s="50"/>
      <c r="ADM26" s="50"/>
      <c r="ADN26" s="50"/>
      <c r="ADO26" s="50"/>
      <c r="ADP26" s="50"/>
      <c r="ADQ26" s="50"/>
      <c r="ADR26" s="50"/>
      <c r="ADS26" s="50"/>
      <c r="ADT26" s="50"/>
      <c r="ADU26" s="50"/>
      <c r="ADV26" s="50"/>
      <c r="ADW26" s="50"/>
      <c r="ADX26" s="50"/>
      <c r="ADY26" s="50"/>
      <c r="ADZ26" s="50"/>
      <c r="AEA26" s="50"/>
      <c r="AEB26" s="50"/>
      <c r="AEC26" s="50"/>
      <c r="AED26" s="50"/>
      <c r="AEE26" s="50"/>
      <c r="AEF26" s="50"/>
      <c r="AEG26" s="50"/>
      <c r="AEH26" s="50"/>
      <c r="AEI26" s="50"/>
      <c r="AEJ26" s="50"/>
      <c r="AEK26" s="50"/>
      <c r="AEL26" s="50"/>
      <c r="AEM26" s="50"/>
      <c r="AEN26" s="50"/>
      <c r="AEO26" s="50"/>
      <c r="AEP26" s="50"/>
      <c r="AEQ26" s="50"/>
      <c r="AER26" s="50"/>
      <c r="AES26" s="50"/>
      <c r="AET26" s="50"/>
      <c r="AEU26" s="50"/>
      <c r="AEV26" s="50"/>
      <c r="AEW26" s="50"/>
      <c r="AEX26" s="50"/>
      <c r="AEY26" s="50"/>
      <c r="AEZ26" s="50"/>
      <c r="AFA26" s="50"/>
      <c r="AFB26" s="50"/>
      <c r="AFC26" s="50"/>
      <c r="AFD26" s="50"/>
      <c r="AFE26" s="50"/>
      <c r="AFF26" s="50"/>
      <c r="AFG26" s="50"/>
      <c r="AFH26" s="50"/>
      <c r="AFI26" s="50"/>
      <c r="AFJ26" s="50"/>
      <c r="AFK26" s="50"/>
      <c r="AFL26" s="50"/>
      <c r="AFM26" s="50"/>
      <c r="AFN26" s="50"/>
      <c r="AFO26" s="50"/>
      <c r="AFP26" s="50"/>
      <c r="AFQ26" s="50"/>
      <c r="AFR26" s="50"/>
      <c r="AFS26" s="50"/>
      <c r="AFT26" s="50"/>
      <c r="AFU26" s="50"/>
      <c r="AFV26" s="50"/>
      <c r="AFW26" s="50"/>
      <c r="AFX26" s="50"/>
      <c r="AFY26" s="50"/>
      <c r="AFZ26" s="50"/>
      <c r="AGA26" s="50"/>
      <c r="AGB26" s="50"/>
      <c r="AGC26" s="50"/>
      <c r="AGD26" s="50"/>
      <c r="AGE26" s="50"/>
      <c r="AGF26" s="50"/>
      <c r="AGG26" s="50"/>
      <c r="AGH26" s="50"/>
      <c r="AGI26" s="50"/>
      <c r="AGJ26" s="50"/>
      <c r="AGK26" s="50"/>
      <c r="AGL26" s="50"/>
      <c r="AGM26" s="50"/>
      <c r="AGN26" s="50"/>
      <c r="AGO26" s="50"/>
      <c r="AGP26" s="50"/>
      <c r="AGQ26" s="50"/>
      <c r="AGR26" s="50"/>
      <c r="AGS26" s="50"/>
      <c r="AGT26" s="50"/>
      <c r="AGU26" s="50"/>
      <c r="AGV26" s="50"/>
      <c r="AGW26" s="50"/>
      <c r="AGX26" s="50"/>
      <c r="AGY26" s="50"/>
      <c r="AGZ26" s="50"/>
      <c r="AHA26" s="50"/>
      <c r="AHB26" s="50"/>
      <c r="AHC26" s="50"/>
      <c r="AHD26" s="50"/>
      <c r="AHE26" s="50"/>
      <c r="AHF26" s="50"/>
      <c r="AHG26" s="50"/>
      <c r="AHH26" s="50"/>
      <c r="AHI26" s="50"/>
      <c r="AHJ26" s="50"/>
      <c r="AHK26" s="50"/>
      <c r="AHL26" s="50"/>
      <c r="AHM26" s="50"/>
      <c r="AHN26" s="50"/>
      <c r="AHO26" s="50"/>
      <c r="AHP26" s="50"/>
      <c r="AHQ26" s="50"/>
      <c r="AHR26" s="50"/>
      <c r="AHS26" s="50"/>
      <c r="AHT26" s="50"/>
      <c r="AHU26" s="50"/>
      <c r="AHV26" s="50"/>
      <c r="AHW26" s="50"/>
      <c r="AHX26" s="50"/>
      <c r="AHY26" s="50"/>
      <c r="AHZ26" s="50"/>
      <c r="AIA26" s="50"/>
      <c r="AIB26" s="50"/>
      <c r="AIC26" s="50"/>
      <c r="AID26" s="50"/>
      <c r="AIE26" s="50"/>
      <c r="AIF26" s="50"/>
      <c r="AIG26" s="50"/>
      <c r="AIH26" s="50"/>
      <c r="AII26" s="50"/>
      <c r="AIJ26" s="50"/>
      <c r="AIK26" s="50"/>
      <c r="AIL26" s="50"/>
      <c r="AIM26" s="50"/>
      <c r="AIN26" s="50"/>
      <c r="AIO26" s="50"/>
      <c r="AIP26" s="50"/>
      <c r="AIQ26" s="50"/>
      <c r="AIR26" s="50"/>
      <c r="AIS26" s="50"/>
      <c r="AIT26" s="50"/>
      <c r="AIU26" s="50"/>
      <c r="AIV26" s="50"/>
      <c r="AIW26" s="50"/>
      <c r="AIX26" s="50"/>
      <c r="AIY26" s="50"/>
      <c r="AIZ26" s="50"/>
      <c r="AJA26" s="50"/>
      <c r="AJB26" s="50"/>
      <c r="AJC26" s="50"/>
      <c r="AJD26" s="50"/>
      <c r="AJE26" s="50"/>
      <c r="AJF26" s="50"/>
      <c r="AJG26" s="50"/>
      <c r="AJH26" s="50"/>
      <c r="AJI26" s="50"/>
      <c r="AJJ26" s="50"/>
      <c r="AJK26" s="50"/>
      <c r="AJL26" s="50"/>
      <c r="AJM26" s="50"/>
      <c r="AJN26" s="50"/>
      <c r="AJO26" s="50"/>
      <c r="AJP26" s="50"/>
      <c r="AJQ26" s="50"/>
      <c r="AJR26" s="50"/>
      <c r="AJS26" s="50"/>
      <c r="AJT26" s="50"/>
      <c r="AJU26" s="50"/>
      <c r="AJV26" s="50"/>
      <c r="AJW26" s="50"/>
      <c r="AJX26" s="50"/>
      <c r="AJY26" s="50"/>
      <c r="AJZ26" s="50"/>
      <c r="AKA26" s="50"/>
      <c r="AKB26" s="50"/>
      <c r="AKC26" s="50"/>
      <c r="AKD26" s="50"/>
      <c r="AKE26" s="50"/>
      <c r="AKF26" s="50"/>
      <c r="AKG26" s="50"/>
      <c r="AKH26" s="50"/>
      <c r="AKI26" s="50"/>
      <c r="AKJ26" s="50"/>
      <c r="AKK26" s="50"/>
      <c r="AKL26" s="50"/>
      <c r="AKM26" s="50"/>
      <c r="AKN26" s="50"/>
      <c r="AKO26" s="50"/>
      <c r="AKP26" s="50"/>
      <c r="AKQ26" s="50"/>
      <c r="AKR26" s="50"/>
      <c r="AKS26" s="50"/>
      <c r="AKT26" s="50"/>
      <c r="AKU26" s="50"/>
      <c r="AKV26" s="50"/>
      <c r="AKW26" s="50"/>
      <c r="AKX26" s="50"/>
      <c r="AKY26" s="50"/>
      <c r="AKZ26" s="50"/>
      <c r="ALA26" s="50"/>
      <c r="ALB26" s="50"/>
      <c r="ALC26" s="50"/>
      <c r="ALD26" s="50"/>
      <c r="ALE26" s="50"/>
      <c r="ALF26" s="50"/>
      <c r="ALG26" s="50"/>
      <c r="ALH26" s="50"/>
      <c r="ALI26" s="50"/>
      <c r="ALJ26" s="50"/>
      <c r="ALK26" s="50"/>
      <c r="ALL26" s="50"/>
      <c r="ALM26" s="50"/>
      <c r="ALN26" s="50"/>
      <c r="ALO26" s="50"/>
      <c r="ALP26" s="50"/>
      <c r="ALQ26" s="50"/>
      <c r="ALR26" s="50"/>
      <c r="ALS26" s="50"/>
      <c r="ALT26" s="50"/>
      <c r="ALU26" s="50"/>
      <c r="ALV26" s="50"/>
      <c r="ALW26" s="50"/>
      <c r="ALX26" s="50"/>
      <c r="ALY26" s="50"/>
      <c r="ALZ26" s="50"/>
      <c r="AMA26" s="50"/>
      <c r="AMB26" s="50"/>
      <c r="AMC26" s="50"/>
      <c r="AMD26" s="50"/>
      <c r="AME26" s="50"/>
      <c r="AMF26" s="50"/>
      <c r="AMG26" s="50"/>
      <c r="AMH26" s="50"/>
      <c r="AMI26" s="50"/>
      <c r="AMJ26" s="50"/>
      <c r="AMK26" s="50"/>
      <c r="AML26" s="50"/>
      <c r="AMM26" s="50"/>
      <c r="AMN26" s="50"/>
      <c r="AMO26" s="50"/>
      <c r="AMP26" s="50"/>
      <c r="AMQ26" s="50"/>
      <c r="AMR26" s="50"/>
      <c r="AMS26" s="50"/>
      <c r="AMT26" s="50"/>
      <c r="AMU26" s="50"/>
      <c r="AMV26" s="50"/>
      <c r="AMW26" s="50"/>
      <c r="AMX26" s="50"/>
      <c r="AMY26" s="50"/>
      <c r="AMZ26" s="50"/>
      <c r="ANA26" s="50"/>
      <c r="ANB26" s="50"/>
      <c r="ANC26" s="50"/>
      <c r="AND26" s="50"/>
      <c r="ANE26" s="50"/>
      <c r="ANF26" s="50"/>
      <c r="ANG26" s="50"/>
      <c r="ANH26" s="50"/>
      <c r="ANI26" s="50"/>
      <c r="ANJ26" s="50"/>
      <c r="ANK26" s="50"/>
      <c r="ANL26" s="50"/>
      <c r="ANM26" s="50"/>
      <c r="ANN26" s="50"/>
      <c r="ANO26" s="50"/>
      <c r="ANP26" s="50"/>
      <c r="ANQ26" s="50"/>
      <c r="ANR26" s="50"/>
      <c r="ANS26" s="50"/>
      <c r="ANT26" s="50"/>
      <c r="ANU26" s="50"/>
      <c r="ANV26" s="50"/>
      <c r="ANW26" s="50"/>
      <c r="ANX26" s="50"/>
      <c r="ANY26" s="50"/>
      <c r="ANZ26" s="50"/>
      <c r="AOA26" s="50"/>
      <c r="AOB26" s="50"/>
      <c r="AOC26" s="50"/>
      <c r="AOD26" s="50"/>
      <c r="AOE26" s="50"/>
      <c r="AOF26" s="50"/>
      <c r="AOG26" s="50"/>
      <c r="AOH26" s="50"/>
      <c r="AOI26" s="50"/>
      <c r="AOJ26" s="50"/>
      <c r="AOK26" s="50"/>
      <c r="AOL26" s="50"/>
      <c r="AOM26" s="50"/>
      <c r="AON26" s="50"/>
      <c r="AOO26" s="50"/>
      <c r="AOP26" s="50"/>
      <c r="AOQ26" s="50"/>
      <c r="AOR26" s="50"/>
      <c r="AOS26" s="50"/>
      <c r="AOT26" s="50"/>
      <c r="AOU26" s="50"/>
      <c r="AOV26" s="50"/>
      <c r="AOW26" s="50"/>
      <c r="AOX26" s="50"/>
      <c r="AOY26" s="50"/>
      <c r="AOZ26" s="50"/>
      <c r="APA26" s="50"/>
      <c r="APB26" s="50"/>
      <c r="APC26" s="50"/>
      <c r="APD26" s="50"/>
      <c r="APE26" s="50"/>
      <c r="APF26" s="50"/>
      <c r="APG26" s="50"/>
      <c r="APH26" s="50"/>
      <c r="API26" s="50"/>
      <c r="APJ26" s="50"/>
      <c r="APK26" s="50"/>
      <c r="APL26" s="50"/>
      <c r="APM26" s="50"/>
      <c r="APN26" s="50"/>
      <c r="APO26" s="50"/>
      <c r="APP26" s="50"/>
      <c r="APQ26" s="50"/>
      <c r="APR26" s="50"/>
      <c r="APS26" s="50"/>
      <c r="APT26" s="50"/>
      <c r="APU26" s="50"/>
      <c r="APV26" s="50"/>
      <c r="APW26" s="50"/>
      <c r="APX26" s="50"/>
      <c r="APY26" s="50"/>
      <c r="APZ26" s="50"/>
      <c r="AQA26" s="50"/>
      <c r="AQB26" s="50"/>
      <c r="AQC26" s="50"/>
      <c r="AQD26" s="50"/>
      <c r="AQE26" s="50"/>
      <c r="AQF26" s="50"/>
      <c r="AQG26" s="50"/>
      <c r="AQH26" s="50"/>
      <c r="AQI26" s="50"/>
      <c r="AQJ26" s="50"/>
      <c r="AQK26" s="50"/>
      <c r="AQL26" s="50"/>
      <c r="AQM26" s="50"/>
      <c r="AQN26" s="50"/>
      <c r="AQO26" s="50"/>
      <c r="AQP26" s="50"/>
      <c r="AQQ26" s="50"/>
      <c r="AQR26" s="50"/>
      <c r="AQS26" s="50"/>
      <c r="AQT26" s="50"/>
      <c r="AQU26" s="50"/>
      <c r="AQV26" s="50"/>
      <c r="AQW26" s="50"/>
      <c r="AQX26" s="50"/>
      <c r="AQY26" s="50"/>
      <c r="AQZ26" s="50"/>
      <c r="ARA26" s="50"/>
      <c r="ARB26" s="50"/>
      <c r="ARC26" s="50"/>
      <c r="ARD26" s="50"/>
      <c r="ARE26" s="50"/>
      <c r="ARF26" s="50"/>
      <c r="ARG26" s="50"/>
      <c r="ARH26" s="50"/>
      <c r="ARI26" s="50"/>
      <c r="ARJ26" s="50"/>
      <c r="ARK26" s="50"/>
      <c r="ARL26" s="50"/>
      <c r="ARM26" s="50"/>
      <c r="ARN26" s="50"/>
      <c r="ARO26" s="50"/>
      <c r="ARP26" s="50"/>
      <c r="ARQ26" s="50"/>
      <c r="ARR26" s="50"/>
      <c r="ARS26" s="50"/>
      <c r="ART26" s="50"/>
      <c r="ARU26" s="50"/>
      <c r="ARV26" s="50"/>
      <c r="ARW26" s="50"/>
      <c r="ARX26" s="50"/>
      <c r="ARY26" s="50"/>
      <c r="ARZ26" s="50"/>
      <c r="ASA26" s="50"/>
      <c r="ASB26" s="50"/>
      <c r="ASC26" s="50"/>
      <c r="ASD26" s="50"/>
      <c r="ASE26" s="50"/>
      <c r="ASF26" s="50"/>
      <c r="ASG26" s="50"/>
      <c r="ASH26" s="50"/>
      <c r="ASI26" s="50"/>
      <c r="ASJ26" s="50"/>
      <c r="ASK26" s="50"/>
      <c r="ASL26" s="50"/>
      <c r="ASM26" s="50"/>
      <c r="ASN26" s="50"/>
      <c r="ASO26" s="50"/>
      <c r="ASP26" s="50"/>
      <c r="ASQ26" s="50"/>
      <c r="ASR26" s="50"/>
      <c r="ASS26" s="50"/>
      <c r="AST26" s="50"/>
      <c r="ASU26" s="50"/>
      <c r="ASV26" s="50"/>
      <c r="ASW26" s="50"/>
      <c r="ASX26" s="50"/>
      <c r="ASY26" s="50"/>
      <c r="ASZ26" s="50"/>
      <c r="ATA26" s="50"/>
      <c r="ATB26" s="50"/>
      <c r="ATC26" s="50"/>
      <c r="ATD26" s="50"/>
      <c r="ATE26" s="50"/>
      <c r="ATF26" s="50"/>
      <c r="ATG26" s="50"/>
      <c r="ATH26" s="50"/>
      <c r="ATI26" s="50"/>
      <c r="ATJ26" s="50"/>
      <c r="ATK26" s="50"/>
      <c r="ATL26" s="50"/>
      <c r="ATM26" s="50"/>
      <c r="ATN26" s="50"/>
      <c r="ATO26" s="50"/>
      <c r="ATP26" s="50"/>
      <c r="ATQ26" s="50"/>
      <c r="ATR26" s="50"/>
      <c r="ATS26" s="50"/>
      <c r="ATT26" s="50"/>
      <c r="ATU26" s="50"/>
      <c r="ATV26" s="50"/>
      <c r="ATW26" s="50"/>
      <c r="ATX26" s="50"/>
      <c r="ATY26" s="50"/>
      <c r="ATZ26" s="50"/>
      <c r="AUA26" s="50"/>
      <c r="AUB26" s="50"/>
      <c r="AUC26" s="50"/>
      <c r="AUD26" s="50"/>
      <c r="AUE26" s="50"/>
      <c r="AUF26" s="50"/>
      <c r="AUG26" s="50"/>
      <c r="AUH26" s="50"/>
      <c r="AUI26" s="50"/>
      <c r="AUJ26" s="50"/>
      <c r="AUK26" s="50"/>
    </row>
    <row r="27" spans="1:1233" x14ac:dyDescent="0.2">
      <c r="A27" s="41" t="s">
        <v>122</v>
      </c>
      <c r="C27" s="41" t="s">
        <v>123</v>
      </c>
      <c r="D27" s="78" t="s">
        <v>81</v>
      </c>
      <c r="E27" s="77">
        <v>45905</v>
      </c>
      <c r="F27" s="50">
        <v>52.5</v>
      </c>
      <c r="G27" s="50">
        <v>53.47</v>
      </c>
      <c r="H27" s="50">
        <v>49.33</v>
      </c>
      <c r="I27" s="50">
        <v>51.06</v>
      </c>
      <c r="J27" s="50">
        <v>48.48</v>
      </c>
      <c r="K27" s="50">
        <v>45.18</v>
      </c>
      <c r="L27" s="50">
        <v>46.63</v>
      </c>
      <c r="M27" s="50">
        <v>48.04</v>
      </c>
      <c r="N27" s="50">
        <v>49.82</v>
      </c>
      <c r="O27" s="50">
        <v>51.58</v>
      </c>
      <c r="P27" s="50">
        <v>56.64</v>
      </c>
      <c r="Q27" s="50">
        <v>57.88</v>
      </c>
      <c r="R27" s="50">
        <v>63.7</v>
      </c>
      <c r="S27" s="50">
        <v>62.23</v>
      </c>
      <c r="T27" s="50">
        <v>62.73</v>
      </c>
      <c r="U27" s="50">
        <v>66.25</v>
      </c>
      <c r="V27" s="50">
        <v>69.98</v>
      </c>
      <c r="W27" s="50">
        <v>67.87</v>
      </c>
      <c r="X27" s="50">
        <v>70.98</v>
      </c>
      <c r="Y27" s="50">
        <v>68.06</v>
      </c>
      <c r="Z27" s="50">
        <v>70.23</v>
      </c>
      <c r="AA27" s="50">
        <v>70.75</v>
      </c>
      <c r="AB27" s="50">
        <v>56.96</v>
      </c>
      <c r="AC27" s="50">
        <v>49.52</v>
      </c>
      <c r="AD27" s="50">
        <v>51.38</v>
      </c>
      <c r="AE27" s="50">
        <v>54.95</v>
      </c>
      <c r="AF27" s="50">
        <v>58.15</v>
      </c>
      <c r="AG27" s="50">
        <v>63.86</v>
      </c>
      <c r="AH27" s="50">
        <v>60.83</v>
      </c>
      <c r="AI27" s="50">
        <v>54.66</v>
      </c>
      <c r="AJ27" s="50">
        <v>57.35</v>
      </c>
      <c r="AK27" s="50">
        <v>54.81</v>
      </c>
      <c r="AL27" s="50">
        <v>56.95</v>
      </c>
      <c r="AM27" s="50">
        <v>53.96</v>
      </c>
      <c r="AN27" s="50">
        <v>57.03</v>
      </c>
      <c r="AO27" s="50">
        <v>59.88</v>
      </c>
      <c r="AP27" s="50">
        <v>57.52</v>
      </c>
      <c r="AQ27" s="50">
        <v>50.54</v>
      </c>
      <c r="AR27" s="50">
        <v>29.21</v>
      </c>
      <c r="AS27" s="50">
        <v>16.55</v>
      </c>
      <c r="AT27" s="50">
        <v>28.56</v>
      </c>
      <c r="AU27" s="50">
        <v>38.31</v>
      </c>
      <c r="AV27" s="50">
        <v>40.71</v>
      </c>
      <c r="AW27" s="50">
        <v>42.34</v>
      </c>
      <c r="AX27" s="50">
        <v>39.630000000000003</v>
      </c>
      <c r="AY27" s="50">
        <v>39.4</v>
      </c>
      <c r="AZ27" s="50">
        <v>40.94</v>
      </c>
      <c r="BA27" s="50">
        <v>47.02</v>
      </c>
      <c r="BB27" s="50">
        <v>52</v>
      </c>
      <c r="BC27" s="50">
        <v>59.04</v>
      </c>
      <c r="BD27" s="50">
        <v>62.33</v>
      </c>
      <c r="BE27" s="50">
        <v>61.72</v>
      </c>
      <c r="BF27" s="50">
        <v>65.17</v>
      </c>
      <c r="BG27" s="50">
        <v>71.38</v>
      </c>
      <c r="BH27" s="50">
        <v>72.489999999999995</v>
      </c>
      <c r="BI27" s="50">
        <v>67.73</v>
      </c>
      <c r="BJ27" s="50">
        <v>71.650000000000006</v>
      </c>
      <c r="BK27" s="50">
        <v>81.48</v>
      </c>
      <c r="BL27" s="50">
        <v>79.150000000000006</v>
      </c>
      <c r="BM27" s="50">
        <v>71.709999999999994</v>
      </c>
      <c r="BN27" s="50">
        <v>83.22</v>
      </c>
      <c r="BO27" s="50">
        <v>91.64</v>
      </c>
      <c r="BP27" s="50">
        <v>108.5</v>
      </c>
      <c r="BQ27" s="50">
        <v>101.78</v>
      </c>
      <c r="BR27" s="50">
        <v>109.55</v>
      </c>
      <c r="BS27" s="50">
        <v>114.84</v>
      </c>
      <c r="BT27" s="50">
        <v>101.62</v>
      </c>
      <c r="BU27" s="50">
        <v>93.67</v>
      </c>
      <c r="BV27" s="50">
        <v>84.26</v>
      </c>
      <c r="BW27" s="50">
        <v>87.55</v>
      </c>
      <c r="BX27" s="50">
        <v>84.37</v>
      </c>
      <c r="BY27" s="50">
        <v>76.44</v>
      </c>
      <c r="BZ27" s="50">
        <v>78.12</v>
      </c>
      <c r="CA27" s="50">
        <v>76.83</v>
      </c>
      <c r="CB27" s="50">
        <v>73.28</v>
      </c>
      <c r="CC27" s="50">
        <v>79.45</v>
      </c>
      <c r="CD27" s="50">
        <v>71.58</v>
      </c>
      <c r="CE27" s="50">
        <v>70.25</v>
      </c>
      <c r="CF27" s="50">
        <v>76.069999999999993</v>
      </c>
      <c r="CG27" s="50">
        <v>81.39</v>
      </c>
      <c r="CH27" s="50">
        <v>89.43</v>
      </c>
      <c r="CI27" s="50">
        <v>85.64</v>
      </c>
      <c r="CJ27" s="50">
        <v>77.69</v>
      </c>
      <c r="CK27" s="50">
        <v>71.900000000000006</v>
      </c>
      <c r="CL27" s="50">
        <v>74.150000000000006</v>
      </c>
      <c r="CM27" s="50">
        <v>77.25</v>
      </c>
      <c r="CN27" s="50">
        <v>81.28</v>
      </c>
      <c r="CO27" s="50">
        <v>85.35</v>
      </c>
      <c r="CP27" s="50">
        <v>80.02</v>
      </c>
      <c r="CQ27" s="50">
        <v>79.77</v>
      </c>
      <c r="CR27" s="50">
        <v>81.8</v>
      </c>
      <c r="CS27" s="50">
        <v>76.680000000000007</v>
      </c>
      <c r="CT27" s="50">
        <v>70.239999999999995</v>
      </c>
      <c r="CU27" s="50">
        <v>71.989999999999995</v>
      </c>
      <c r="CV27" s="50">
        <v>69.95</v>
      </c>
      <c r="CW27" s="50">
        <v>70.12</v>
      </c>
      <c r="CX27" s="50">
        <v>75.739999999999995</v>
      </c>
      <c r="CY27" s="50">
        <v>71.53</v>
      </c>
      <c r="CZ27" s="50">
        <v>68.239999999999995</v>
      </c>
      <c r="DA27" s="50">
        <v>63.54</v>
      </c>
      <c r="DB27" s="50">
        <v>62.17</v>
      </c>
      <c r="DC27" s="50">
        <v>68.17</v>
      </c>
      <c r="DD27" s="50">
        <v>68.39</v>
      </c>
      <c r="DE27" s="50">
        <v>64.86</v>
      </c>
      <c r="DF27" s="50"/>
      <c r="DG27" s="50"/>
      <c r="DH27" s="50"/>
      <c r="DI27" s="50"/>
      <c r="DJ27" s="50"/>
      <c r="DK27" s="50"/>
      <c r="DL27" s="50"/>
      <c r="DM27" s="50"/>
      <c r="DN27" s="50"/>
      <c r="DO27" s="50"/>
      <c r="DP27" s="50"/>
      <c r="DQ27" s="50"/>
      <c r="DR27" s="50"/>
      <c r="DS27" s="50"/>
      <c r="DT27" s="50"/>
      <c r="DU27" s="50"/>
      <c r="DV27" s="50"/>
      <c r="DW27" s="50"/>
      <c r="DX27" s="50"/>
      <c r="DY27" s="50"/>
      <c r="DZ27" s="50"/>
      <c r="EA27" s="50"/>
      <c r="EB27" s="50"/>
      <c r="EC27" s="50"/>
      <c r="ED27" s="50"/>
      <c r="EE27" s="50"/>
      <c r="EF27" s="50"/>
      <c r="EG27" s="50"/>
      <c r="EH27" s="50"/>
      <c r="EI27" s="50"/>
      <c r="EJ27" s="50"/>
      <c r="EK27" s="50"/>
      <c r="EL27" s="50"/>
      <c r="EM27" s="50"/>
      <c r="EN27" s="50"/>
      <c r="EO27" s="50"/>
      <c r="EP27" s="50"/>
      <c r="EQ27" s="50"/>
      <c r="ER27" s="50"/>
      <c r="ES27" s="50"/>
      <c r="ET27" s="50"/>
      <c r="EU27" s="50"/>
      <c r="EV27" s="50"/>
      <c r="EW27" s="50"/>
      <c r="EX27" s="50"/>
      <c r="EY27" s="50"/>
      <c r="EZ27" s="50"/>
      <c r="FA27" s="50"/>
      <c r="FB27" s="50"/>
      <c r="FC27" s="50"/>
      <c r="FD27" s="50"/>
      <c r="FE27" s="50"/>
      <c r="FF27" s="50"/>
      <c r="FG27" s="50"/>
      <c r="FH27" s="50"/>
      <c r="FI27" s="50"/>
      <c r="FJ27" s="50"/>
      <c r="FK27" s="50"/>
      <c r="FL27" s="50"/>
      <c r="FM27" s="50"/>
      <c r="FN27" s="50"/>
      <c r="FO27" s="50"/>
      <c r="FP27" s="50"/>
      <c r="FQ27" s="50"/>
      <c r="FR27" s="50"/>
      <c r="FS27" s="50"/>
      <c r="FT27" s="50"/>
      <c r="FU27" s="50"/>
      <c r="FV27" s="50"/>
      <c r="FW27" s="50"/>
      <c r="FX27" s="50"/>
      <c r="FY27" s="50"/>
      <c r="FZ27" s="50"/>
      <c r="GA27" s="50"/>
      <c r="GB27" s="50"/>
      <c r="GC27" s="50"/>
      <c r="GD27" s="50"/>
      <c r="GE27" s="50"/>
      <c r="GF27" s="50"/>
      <c r="GG27" s="50"/>
      <c r="GH27" s="50"/>
      <c r="GI27" s="50"/>
      <c r="GJ27" s="50"/>
      <c r="GK27" s="50"/>
      <c r="GL27" s="50"/>
      <c r="GM27" s="50"/>
      <c r="GN27" s="50"/>
      <c r="GO27" s="50"/>
      <c r="GP27" s="50"/>
      <c r="GQ27" s="50"/>
      <c r="GR27" s="50"/>
      <c r="GS27" s="50"/>
      <c r="GT27" s="50"/>
      <c r="GU27" s="50"/>
      <c r="GV27" s="50"/>
      <c r="GW27" s="50"/>
      <c r="GX27" s="50"/>
      <c r="GY27" s="50"/>
      <c r="GZ27" s="50"/>
      <c r="HA27" s="50"/>
      <c r="HB27" s="50"/>
      <c r="HC27" s="50"/>
      <c r="HD27" s="50"/>
      <c r="HE27" s="50"/>
      <c r="HF27" s="50"/>
      <c r="HG27" s="50"/>
      <c r="HH27" s="50"/>
      <c r="HI27" s="50"/>
      <c r="HJ27" s="50"/>
      <c r="HK27" s="50"/>
      <c r="HL27" s="50"/>
      <c r="HM27" s="50"/>
      <c r="HN27" s="50"/>
      <c r="HO27" s="50"/>
      <c r="HP27" s="50"/>
      <c r="HQ27" s="50"/>
      <c r="HR27" s="50"/>
      <c r="HS27" s="50"/>
      <c r="HT27" s="50"/>
      <c r="HU27" s="50"/>
      <c r="HV27" s="50"/>
      <c r="HW27" s="50"/>
      <c r="HX27" s="50"/>
      <c r="HY27" s="50"/>
      <c r="HZ27" s="50"/>
      <c r="IA27" s="50"/>
      <c r="IB27" s="50"/>
      <c r="IC27" s="50"/>
      <c r="ID27" s="50"/>
      <c r="IE27" s="50"/>
      <c r="IF27" s="50"/>
      <c r="IG27" s="50"/>
      <c r="IH27" s="50"/>
      <c r="II27" s="50"/>
      <c r="IJ27" s="50"/>
      <c r="IK27" s="50"/>
      <c r="IL27" s="50"/>
      <c r="IM27" s="50"/>
      <c r="IN27" s="50"/>
      <c r="IO27" s="50"/>
      <c r="IP27" s="50"/>
      <c r="IQ27" s="50"/>
      <c r="IR27" s="50"/>
      <c r="IS27" s="50"/>
      <c r="IT27" s="50"/>
      <c r="IU27" s="50"/>
      <c r="IV27" s="50"/>
      <c r="IW27" s="50"/>
      <c r="IX27" s="50"/>
      <c r="IY27" s="50"/>
      <c r="IZ27" s="50"/>
      <c r="JA27" s="50"/>
      <c r="JB27" s="50"/>
      <c r="JC27" s="50"/>
      <c r="JD27" s="50"/>
      <c r="JE27" s="50"/>
      <c r="JF27" s="50"/>
      <c r="JG27" s="50"/>
      <c r="JH27" s="50"/>
      <c r="JI27" s="50"/>
      <c r="JJ27" s="50"/>
      <c r="JK27" s="50"/>
      <c r="JL27" s="50"/>
      <c r="JM27" s="50"/>
      <c r="JN27" s="50"/>
      <c r="JO27" s="50"/>
      <c r="JP27" s="50"/>
      <c r="JQ27" s="50"/>
      <c r="JR27" s="50"/>
      <c r="JS27" s="50"/>
      <c r="JT27" s="50"/>
      <c r="JU27" s="50"/>
      <c r="JV27" s="50"/>
      <c r="JW27" s="50"/>
      <c r="JX27" s="50"/>
      <c r="JY27" s="50"/>
      <c r="JZ27" s="50"/>
      <c r="KA27" s="50"/>
      <c r="KB27" s="50"/>
      <c r="KC27" s="50"/>
      <c r="KD27" s="50"/>
      <c r="KE27" s="50"/>
      <c r="KF27" s="50"/>
      <c r="KG27" s="50"/>
      <c r="KH27" s="50"/>
      <c r="KI27" s="50"/>
      <c r="KJ27" s="50"/>
      <c r="KK27" s="50"/>
      <c r="KL27" s="50"/>
      <c r="KM27" s="50"/>
      <c r="KN27" s="50"/>
      <c r="KO27" s="50"/>
      <c r="KP27" s="50"/>
      <c r="KQ27" s="50"/>
      <c r="KR27" s="50"/>
      <c r="KS27" s="50"/>
      <c r="KT27" s="50"/>
      <c r="KU27" s="50"/>
      <c r="KV27" s="50"/>
      <c r="KW27" s="50"/>
      <c r="KX27" s="50"/>
      <c r="KY27" s="50"/>
      <c r="KZ27" s="50"/>
      <c r="LA27" s="50"/>
      <c r="LB27" s="50"/>
      <c r="LC27" s="50"/>
      <c r="LD27" s="50"/>
      <c r="LE27" s="50"/>
      <c r="LF27" s="50"/>
      <c r="LG27" s="50"/>
      <c r="LH27" s="50"/>
      <c r="LI27" s="50"/>
      <c r="LJ27" s="50"/>
      <c r="LK27" s="50"/>
      <c r="LL27" s="50"/>
      <c r="LM27" s="50"/>
      <c r="LN27" s="50"/>
      <c r="LO27" s="50"/>
      <c r="LP27" s="50"/>
      <c r="LQ27" s="50"/>
      <c r="LR27" s="50"/>
      <c r="LS27" s="50"/>
      <c r="LT27" s="50"/>
      <c r="LU27" s="50"/>
      <c r="LV27" s="50"/>
      <c r="LW27" s="50"/>
      <c r="LX27" s="50"/>
      <c r="LY27" s="50"/>
      <c r="LZ27" s="50"/>
      <c r="MA27" s="50"/>
      <c r="MB27" s="50"/>
      <c r="MC27" s="50"/>
      <c r="MD27" s="50"/>
      <c r="ME27" s="50"/>
      <c r="MF27" s="50"/>
      <c r="MG27" s="50"/>
      <c r="MH27" s="50"/>
      <c r="MI27" s="50"/>
      <c r="MJ27" s="50"/>
      <c r="MK27" s="50"/>
      <c r="ML27" s="50"/>
      <c r="MM27" s="50"/>
      <c r="MN27" s="50"/>
      <c r="MO27" s="50"/>
      <c r="MP27" s="50"/>
      <c r="MQ27" s="50"/>
      <c r="MR27" s="50"/>
      <c r="MS27" s="50"/>
      <c r="MT27" s="50"/>
      <c r="MU27" s="50"/>
      <c r="MV27" s="50"/>
      <c r="MW27" s="50"/>
      <c r="MX27" s="50"/>
      <c r="MY27" s="50"/>
      <c r="MZ27" s="50"/>
      <c r="NA27" s="50"/>
      <c r="NB27" s="50"/>
      <c r="NC27" s="50"/>
      <c r="ND27" s="50"/>
      <c r="NE27" s="50"/>
      <c r="NF27" s="50"/>
      <c r="NG27" s="50"/>
      <c r="NH27" s="50"/>
      <c r="NI27" s="50"/>
      <c r="NJ27" s="50"/>
      <c r="NK27" s="50"/>
      <c r="NL27" s="50"/>
      <c r="NM27" s="50"/>
      <c r="NN27" s="50"/>
      <c r="NO27" s="50"/>
      <c r="NP27" s="50"/>
      <c r="NQ27" s="50"/>
      <c r="NR27" s="50"/>
      <c r="NS27" s="50"/>
      <c r="NT27" s="50"/>
      <c r="NU27" s="50"/>
      <c r="NV27" s="50"/>
      <c r="NW27" s="50"/>
      <c r="NX27" s="50"/>
      <c r="NY27" s="50"/>
      <c r="NZ27" s="50"/>
      <c r="OA27" s="50"/>
      <c r="OB27" s="50"/>
      <c r="OC27" s="50"/>
      <c r="OD27" s="50"/>
      <c r="OE27" s="50"/>
      <c r="OF27" s="50"/>
      <c r="OG27" s="50"/>
      <c r="OH27" s="50"/>
      <c r="OI27" s="50"/>
      <c r="OJ27" s="50"/>
      <c r="OK27" s="50"/>
      <c r="OL27" s="50"/>
      <c r="OM27" s="50"/>
      <c r="ON27" s="50"/>
      <c r="OO27" s="50"/>
      <c r="OP27" s="50"/>
      <c r="OQ27" s="50"/>
      <c r="OR27" s="50"/>
      <c r="OS27" s="50"/>
      <c r="OT27" s="50"/>
      <c r="OU27" s="50"/>
      <c r="OV27" s="50"/>
      <c r="OW27" s="50"/>
      <c r="OX27" s="50"/>
      <c r="OY27" s="50"/>
      <c r="OZ27" s="50"/>
      <c r="PA27" s="50"/>
      <c r="PB27" s="50"/>
      <c r="PC27" s="50"/>
      <c r="PD27" s="50"/>
      <c r="PE27" s="50"/>
      <c r="PF27" s="50"/>
      <c r="PG27" s="50"/>
      <c r="PH27" s="50"/>
      <c r="PI27" s="50"/>
      <c r="PJ27" s="50"/>
      <c r="PK27" s="50"/>
      <c r="PL27" s="50"/>
      <c r="PM27" s="50"/>
      <c r="PN27" s="50"/>
      <c r="PO27" s="50"/>
      <c r="PP27" s="50"/>
      <c r="PQ27" s="50"/>
      <c r="PR27" s="50"/>
      <c r="PS27" s="50"/>
      <c r="PT27" s="50"/>
      <c r="PU27" s="50"/>
      <c r="PV27" s="50"/>
      <c r="PW27" s="50"/>
      <c r="PX27" s="50"/>
      <c r="PY27" s="50"/>
      <c r="PZ27" s="50"/>
      <c r="QA27" s="50"/>
      <c r="QB27" s="50"/>
      <c r="QC27" s="50"/>
      <c r="QD27" s="50"/>
      <c r="QE27" s="50"/>
      <c r="QF27" s="50"/>
      <c r="QG27" s="50"/>
      <c r="QH27" s="50"/>
      <c r="QI27" s="50"/>
      <c r="QJ27" s="50"/>
      <c r="QK27" s="50"/>
      <c r="QL27" s="50"/>
      <c r="QM27" s="50"/>
      <c r="QN27" s="50"/>
      <c r="QO27" s="50"/>
      <c r="QP27" s="50"/>
      <c r="QQ27" s="50"/>
      <c r="QR27" s="50"/>
      <c r="QS27" s="50"/>
      <c r="QT27" s="50"/>
      <c r="QU27" s="50"/>
      <c r="QV27" s="50"/>
      <c r="QW27" s="50"/>
      <c r="QX27" s="50"/>
      <c r="QY27" s="50"/>
      <c r="QZ27" s="50"/>
      <c r="RA27" s="50"/>
      <c r="RB27" s="50"/>
      <c r="RC27" s="50"/>
      <c r="RD27" s="50"/>
      <c r="RE27" s="50"/>
      <c r="RF27" s="50"/>
      <c r="RG27" s="50"/>
      <c r="RH27" s="50"/>
      <c r="RI27" s="50"/>
      <c r="RJ27" s="50"/>
      <c r="RK27" s="50"/>
      <c r="RL27" s="50"/>
      <c r="RM27" s="50"/>
      <c r="RN27" s="50"/>
      <c r="RO27" s="50"/>
      <c r="RP27" s="50"/>
      <c r="RQ27" s="50"/>
      <c r="RR27" s="50"/>
      <c r="RS27" s="50"/>
      <c r="RT27" s="50"/>
      <c r="RU27" s="50"/>
      <c r="RV27" s="50"/>
      <c r="RW27" s="50"/>
      <c r="RX27" s="50"/>
      <c r="RY27" s="50"/>
      <c r="RZ27" s="50"/>
      <c r="SA27" s="50"/>
      <c r="SB27" s="50"/>
      <c r="SC27" s="50"/>
      <c r="SD27" s="50"/>
      <c r="SE27" s="50"/>
      <c r="SF27" s="50"/>
      <c r="SG27" s="50"/>
      <c r="SH27" s="50"/>
      <c r="SI27" s="50"/>
      <c r="SJ27" s="50"/>
      <c r="SK27" s="50"/>
      <c r="SL27" s="50"/>
      <c r="SM27" s="50"/>
      <c r="SN27" s="50"/>
      <c r="SO27" s="50"/>
      <c r="SP27" s="50"/>
      <c r="SQ27" s="50"/>
      <c r="SR27" s="50"/>
      <c r="SS27" s="50"/>
      <c r="ST27" s="50"/>
      <c r="SU27" s="50"/>
      <c r="SV27" s="50"/>
      <c r="SW27" s="50"/>
      <c r="SX27" s="50"/>
      <c r="SY27" s="50"/>
      <c r="SZ27" s="50"/>
      <c r="TA27" s="50"/>
      <c r="TB27" s="50"/>
      <c r="TC27" s="50"/>
      <c r="TD27" s="50"/>
      <c r="TE27" s="50"/>
      <c r="TF27" s="50"/>
      <c r="TG27" s="50"/>
      <c r="TH27" s="50"/>
      <c r="TI27" s="50"/>
      <c r="TJ27" s="50"/>
      <c r="TK27" s="50"/>
      <c r="TL27" s="50"/>
      <c r="TM27" s="50"/>
      <c r="TN27" s="50"/>
      <c r="TO27" s="50"/>
      <c r="TP27" s="50"/>
      <c r="TQ27" s="50"/>
      <c r="TR27" s="50"/>
      <c r="TS27" s="50"/>
      <c r="TT27" s="50"/>
      <c r="TU27" s="50"/>
      <c r="TV27" s="50"/>
      <c r="TW27" s="50"/>
      <c r="TX27" s="50"/>
      <c r="TY27" s="50"/>
      <c r="TZ27" s="50"/>
      <c r="UA27" s="50"/>
      <c r="UB27" s="50"/>
      <c r="UC27" s="50"/>
      <c r="UD27" s="50"/>
      <c r="UE27" s="50"/>
      <c r="UF27" s="50"/>
      <c r="UG27" s="50"/>
      <c r="UH27" s="50"/>
      <c r="UI27" s="50"/>
      <c r="UJ27" s="50"/>
      <c r="UK27" s="50"/>
      <c r="UL27" s="50"/>
      <c r="UM27" s="50"/>
      <c r="UN27" s="50"/>
      <c r="UO27" s="50"/>
      <c r="UP27" s="50"/>
      <c r="UQ27" s="50"/>
      <c r="UR27" s="50"/>
      <c r="US27" s="50"/>
      <c r="UT27" s="50"/>
      <c r="UU27" s="50"/>
      <c r="UV27" s="50"/>
      <c r="UW27" s="50"/>
      <c r="UX27" s="50"/>
      <c r="UY27" s="50"/>
      <c r="UZ27" s="50"/>
      <c r="VA27" s="50"/>
      <c r="VB27" s="50"/>
      <c r="VC27" s="50"/>
      <c r="VD27" s="50"/>
      <c r="VE27" s="50"/>
      <c r="VF27" s="50"/>
      <c r="VG27" s="50"/>
      <c r="VH27" s="50"/>
      <c r="VI27" s="50"/>
      <c r="VJ27" s="50"/>
      <c r="VK27" s="50"/>
      <c r="VL27" s="50"/>
      <c r="VM27" s="50"/>
      <c r="VN27" s="50"/>
      <c r="VO27" s="50"/>
      <c r="VP27" s="50"/>
      <c r="VQ27" s="50"/>
      <c r="VR27" s="50"/>
      <c r="VS27" s="50"/>
      <c r="VT27" s="50"/>
      <c r="VU27" s="50"/>
      <c r="VV27" s="50"/>
      <c r="VW27" s="50"/>
      <c r="VX27" s="50"/>
      <c r="VY27" s="50"/>
      <c r="VZ27" s="50"/>
      <c r="WA27" s="50"/>
      <c r="WB27" s="50"/>
      <c r="WC27" s="50"/>
      <c r="WD27" s="50"/>
      <c r="WE27" s="50"/>
      <c r="WF27" s="50"/>
      <c r="WG27" s="50"/>
      <c r="WH27" s="50"/>
      <c r="WI27" s="50"/>
      <c r="WJ27" s="50"/>
      <c r="WK27" s="50"/>
      <c r="WL27" s="50"/>
      <c r="WM27" s="50"/>
      <c r="WN27" s="50"/>
      <c r="WO27" s="50"/>
      <c r="WP27" s="50"/>
      <c r="WQ27" s="50"/>
      <c r="WR27" s="50"/>
      <c r="WS27" s="50"/>
      <c r="WT27" s="50"/>
      <c r="WU27" s="50"/>
      <c r="WV27" s="50"/>
      <c r="WW27" s="50"/>
      <c r="WX27" s="50"/>
      <c r="WY27" s="50"/>
      <c r="WZ27" s="50"/>
      <c r="XA27" s="50"/>
      <c r="XB27" s="50"/>
      <c r="XC27" s="50"/>
      <c r="XD27" s="50"/>
      <c r="XE27" s="50"/>
      <c r="XF27" s="50"/>
      <c r="XG27" s="50"/>
      <c r="XH27" s="50"/>
      <c r="XI27" s="50"/>
      <c r="XJ27" s="50"/>
      <c r="XK27" s="50"/>
      <c r="XL27" s="50"/>
      <c r="XM27" s="50"/>
      <c r="XN27" s="50"/>
      <c r="XO27" s="50"/>
      <c r="XP27" s="50"/>
      <c r="XQ27" s="50"/>
      <c r="XR27" s="50"/>
      <c r="XS27" s="50"/>
      <c r="XT27" s="50"/>
      <c r="XU27" s="50"/>
      <c r="XV27" s="50"/>
      <c r="XW27" s="50"/>
      <c r="XX27" s="50"/>
      <c r="XY27" s="50"/>
      <c r="XZ27" s="50"/>
      <c r="YA27" s="50"/>
      <c r="YB27" s="50"/>
      <c r="YC27" s="50"/>
      <c r="YD27" s="50"/>
      <c r="YE27" s="50"/>
      <c r="YF27" s="50"/>
      <c r="YG27" s="50"/>
      <c r="YH27" s="50"/>
      <c r="YI27" s="50"/>
      <c r="YJ27" s="50"/>
      <c r="YK27" s="50"/>
      <c r="YL27" s="50"/>
      <c r="YM27" s="50"/>
      <c r="YN27" s="50"/>
      <c r="YO27" s="50"/>
      <c r="YP27" s="50"/>
      <c r="YQ27" s="50"/>
      <c r="YR27" s="50"/>
      <c r="YS27" s="50"/>
      <c r="YT27" s="50"/>
      <c r="YU27" s="50"/>
      <c r="YV27" s="50"/>
      <c r="YW27" s="50"/>
      <c r="YX27" s="50"/>
      <c r="YY27" s="50"/>
      <c r="YZ27" s="50"/>
      <c r="ZA27" s="50"/>
      <c r="ZB27" s="50"/>
      <c r="ZC27" s="50"/>
      <c r="ZD27" s="50"/>
      <c r="ZE27" s="50"/>
      <c r="ZF27" s="50"/>
      <c r="ZG27" s="50"/>
      <c r="ZH27" s="50"/>
      <c r="ZI27" s="50"/>
      <c r="ZJ27" s="50"/>
      <c r="ZK27" s="50"/>
      <c r="ZL27" s="50"/>
      <c r="ZM27" s="50"/>
      <c r="ZN27" s="50"/>
      <c r="ZO27" s="50"/>
      <c r="ZP27" s="50"/>
      <c r="ZQ27" s="50"/>
      <c r="ZR27" s="50"/>
      <c r="ZS27" s="50"/>
      <c r="ZT27" s="50"/>
      <c r="ZU27" s="50"/>
      <c r="ZV27" s="50"/>
      <c r="ZW27" s="50"/>
      <c r="ZX27" s="50"/>
      <c r="ZY27" s="50"/>
      <c r="ZZ27" s="50"/>
      <c r="AAA27" s="50"/>
      <c r="AAB27" s="50"/>
      <c r="AAC27" s="50"/>
      <c r="AAD27" s="50"/>
      <c r="AAE27" s="50"/>
      <c r="AAF27" s="50"/>
      <c r="AAG27" s="50"/>
      <c r="AAH27" s="50"/>
      <c r="AAI27" s="50"/>
      <c r="AAJ27" s="50"/>
      <c r="AAK27" s="50"/>
      <c r="AAL27" s="50"/>
      <c r="AAM27" s="50"/>
      <c r="AAN27" s="50"/>
      <c r="AAO27" s="50"/>
      <c r="AAP27" s="50"/>
      <c r="AAQ27" s="50"/>
      <c r="AAR27" s="50"/>
      <c r="AAS27" s="50"/>
      <c r="AAT27" s="50"/>
      <c r="AAU27" s="50"/>
      <c r="AAV27" s="50"/>
      <c r="AAW27" s="50"/>
      <c r="AAX27" s="50"/>
      <c r="AAY27" s="50"/>
      <c r="AAZ27" s="50"/>
      <c r="ABA27" s="50"/>
      <c r="ABB27" s="50"/>
      <c r="ABC27" s="50"/>
      <c r="ABD27" s="50"/>
      <c r="ABE27" s="50"/>
      <c r="ABF27" s="50"/>
      <c r="ABG27" s="50"/>
      <c r="ABH27" s="50"/>
      <c r="ABI27" s="50"/>
      <c r="ABJ27" s="50"/>
      <c r="ABK27" s="50"/>
      <c r="ABL27" s="50"/>
      <c r="ABM27" s="50"/>
      <c r="ABN27" s="50"/>
      <c r="ABO27" s="50"/>
      <c r="ABP27" s="50"/>
      <c r="ABQ27" s="50"/>
      <c r="ABR27" s="50"/>
      <c r="ABS27" s="50"/>
      <c r="ABT27" s="50"/>
      <c r="ABU27" s="50"/>
      <c r="ABV27" s="50"/>
      <c r="ABW27" s="50"/>
      <c r="ABX27" s="50"/>
      <c r="ABY27" s="50"/>
      <c r="ABZ27" s="50"/>
      <c r="ACA27" s="50"/>
      <c r="ACB27" s="50"/>
      <c r="ACC27" s="50"/>
      <c r="ACD27" s="50"/>
      <c r="ACE27" s="50"/>
      <c r="ACF27" s="50"/>
      <c r="ACG27" s="50"/>
      <c r="ACH27" s="50"/>
      <c r="ACI27" s="50"/>
      <c r="ACJ27" s="50"/>
      <c r="ACK27" s="50"/>
      <c r="ACL27" s="50"/>
      <c r="ACM27" s="50"/>
      <c r="ACN27" s="50"/>
      <c r="ACO27" s="50"/>
      <c r="ACP27" s="50"/>
      <c r="ACQ27" s="50"/>
      <c r="ACR27" s="50"/>
      <c r="ACS27" s="50"/>
      <c r="ACT27" s="50"/>
      <c r="ACU27" s="50"/>
      <c r="ACV27" s="50"/>
      <c r="ACW27" s="50"/>
      <c r="ACX27" s="50"/>
      <c r="ACY27" s="50"/>
      <c r="ACZ27" s="50"/>
      <c r="ADA27" s="50"/>
      <c r="ADB27" s="50"/>
      <c r="ADC27" s="50"/>
      <c r="ADD27" s="50"/>
      <c r="ADE27" s="50"/>
      <c r="ADF27" s="50"/>
      <c r="ADG27" s="50"/>
      <c r="ADH27" s="50"/>
      <c r="ADI27" s="50"/>
      <c r="ADJ27" s="50"/>
      <c r="ADK27" s="50"/>
      <c r="ADL27" s="50"/>
      <c r="ADM27" s="50"/>
      <c r="ADN27" s="50"/>
      <c r="ADO27" s="50"/>
      <c r="ADP27" s="50"/>
      <c r="ADQ27" s="50"/>
      <c r="ADR27" s="50"/>
      <c r="ADS27" s="50"/>
      <c r="ADT27" s="50"/>
      <c r="ADU27" s="50"/>
      <c r="ADV27" s="50"/>
      <c r="ADW27" s="50"/>
      <c r="ADX27" s="50"/>
      <c r="ADY27" s="50"/>
      <c r="ADZ27" s="50"/>
      <c r="AEA27" s="50"/>
      <c r="AEB27" s="50"/>
      <c r="AEC27" s="50"/>
      <c r="AED27" s="50"/>
      <c r="AEE27" s="50"/>
      <c r="AEF27" s="50"/>
      <c r="AEG27" s="50"/>
      <c r="AEH27" s="50"/>
      <c r="AEI27" s="50"/>
      <c r="AEJ27" s="50"/>
      <c r="AEK27" s="50"/>
      <c r="AEL27" s="50"/>
      <c r="AEM27" s="50"/>
      <c r="AEN27" s="50"/>
      <c r="AEO27" s="50"/>
      <c r="AEP27" s="50"/>
      <c r="AEQ27" s="50"/>
      <c r="AER27" s="50"/>
      <c r="AES27" s="50"/>
      <c r="AET27" s="50"/>
      <c r="AEU27" s="50"/>
      <c r="AEV27" s="50"/>
      <c r="AEW27" s="50"/>
      <c r="AEX27" s="50"/>
      <c r="AEY27" s="50"/>
      <c r="AEZ27" s="50"/>
      <c r="AFA27" s="50"/>
      <c r="AFB27" s="50"/>
      <c r="AFC27" s="50"/>
      <c r="AFD27" s="50"/>
      <c r="AFE27" s="50"/>
      <c r="AFF27" s="50"/>
      <c r="AFG27" s="50"/>
      <c r="AFH27" s="50"/>
      <c r="AFI27" s="50"/>
      <c r="AFJ27" s="50"/>
      <c r="AFK27" s="50"/>
      <c r="AFL27" s="50"/>
      <c r="AFM27" s="50"/>
      <c r="AFN27" s="50"/>
      <c r="AFO27" s="50"/>
      <c r="AFP27" s="50"/>
      <c r="AFQ27" s="50"/>
      <c r="AFR27" s="50"/>
      <c r="AFS27" s="50"/>
      <c r="AFT27" s="50"/>
      <c r="AFU27" s="50"/>
      <c r="AFV27" s="50"/>
      <c r="AFW27" s="50"/>
      <c r="AFX27" s="50"/>
      <c r="AFY27" s="50"/>
      <c r="AFZ27" s="50"/>
      <c r="AGA27" s="50"/>
      <c r="AGB27" s="50"/>
      <c r="AGC27" s="50"/>
      <c r="AGD27" s="50"/>
      <c r="AGE27" s="50"/>
      <c r="AGF27" s="50"/>
      <c r="AGG27" s="50"/>
      <c r="AGH27" s="50"/>
      <c r="AGI27" s="50"/>
      <c r="AGJ27" s="50"/>
      <c r="AGK27" s="50"/>
      <c r="AGL27" s="50"/>
      <c r="AGM27" s="50"/>
      <c r="AGN27" s="50"/>
      <c r="AGO27" s="50"/>
      <c r="AGP27" s="50"/>
      <c r="AGQ27" s="50"/>
      <c r="AGR27" s="50"/>
      <c r="AGS27" s="50"/>
      <c r="AGT27" s="50"/>
      <c r="AGU27" s="50"/>
      <c r="AGV27" s="50"/>
      <c r="AGW27" s="50"/>
      <c r="AGX27" s="50"/>
      <c r="AGY27" s="50"/>
      <c r="AGZ27" s="50"/>
      <c r="AHA27" s="50"/>
      <c r="AHB27" s="50"/>
      <c r="AHC27" s="50"/>
      <c r="AHD27" s="50"/>
      <c r="AHE27" s="50"/>
      <c r="AHF27" s="50"/>
      <c r="AHG27" s="50"/>
      <c r="AHH27" s="50"/>
      <c r="AHI27" s="50"/>
      <c r="AHJ27" s="50"/>
      <c r="AHK27" s="50"/>
      <c r="AHL27" s="50"/>
      <c r="AHM27" s="50"/>
      <c r="AHN27" s="50"/>
      <c r="AHO27" s="50"/>
      <c r="AHP27" s="50"/>
      <c r="AHQ27" s="50"/>
      <c r="AHR27" s="50"/>
      <c r="AHS27" s="50"/>
      <c r="AHT27" s="50"/>
      <c r="AHU27" s="50"/>
      <c r="AHV27" s="50"/>
      <c r="AHW27" s="50"/>
      <c r="AHX27" s="50"/>
      <c r="AHY27" s="50"/>
      <c r="AHZ27" s="50"/>
      <c r="AIA27" s="50"/>
      <c r="AIB27" s="50"/>
      <c r="AIC27" s="50"/>
      <c r="AID27" s="50"/>
      <c r="AIE27" s="50"/>
      <c r="AIF27" s="50"/>
      <c r="AIG27" s="50"/>
      <c r="AIH27" s="50"/>
      <c r="AII27" s="50"/>
      <c r="AIJ27" s="50"/>
      <c r="AIK27" s="50"/>
      <c r="AIL27" s="50"/>
      <c r="AIM27" s="50"/>
      <c r="AIN27" s="50"/>
      <c r="AIO27" s="50"/>
      <c r="AIP27" s="50"/>
      <c r="AIQ27" s="50"/>
      <c r="AIR27" s="50"/>
      <c r="AIS27" s="50"/>
      <c r="AIT27" s="50"/>
      <c r="AIU27" s="50"/>
      <c r="AIV27" s="50"/>
      <c r="AIW27" s="50"/>
      <c r="AIX27" s="50"/>
      <c r="AIY27" s="50"/>
      <c r="AIZ27" s="50"/>
      <c r="AJA27" s="50"/>
      <c r="AJB27" s="50"/>
      <c r="AJC27" s="50"/>
      <c r="AJD27" s="50"/>
      <c r="AJE27" s="50"/>
      <c r="AJF27" s="50"/>
      <c r="AJG27" s="50"/>
      <c r="AJH27" s="50"/>
      <c r="AJI27" s="50"/>
      <c r="AJJ27" s="50"/>
      <c r="AJK27" s="50"/>
      <c r="AJL27" s="50"/>
      <c r="AJM27" s="50"/>
      <c r="AJN27" s="50"/>
      <c r="AJO27" s="50"/>
      <c r="AJP27" s="50"/>
      <c r="AJQ27" s="50"/>
      <c r="AJR27" s="50"/>
      <c r="AJS27" s="50"/>
      <c r="AJT27" s="50"/>
      <c r="AJU27" s="50"/>
      <c r="AJV27" s="50"/>
      <c r="AJW27" s="50"/>
      <c r="AJX27" s="50"/>
      <c r="AJY27" s="50"/>
      <c r="AJZ27" s="50"/>
      <c r="AKA27" s="50"/>
      <c r="AKB27" s="50"/>
      <c r="AKC27" s="50"/>
      <c r="AKD27" s="50"/>
      <c r="AKE27" s="50"/>
      <c r="AKF27" s="50"/>
      <c r="AKG27" s="50"/>
      <c r="AKH27" s="50"/>
      <c r="AKI27" s="50"/>
      <c r="AKJ27" s="50"/>
      <c r="AKK27" s="50"/>
      <c r="AKL27" s="50"/>
      <c r="AKM27" s="50"/>
      <c r="AKN27" s="50"/>
      <c r="AKO27" s="50"/>
      <c r="AKP27" s="50"/>
      <c r="AKQ27" s="50"/>
      <c r="AKR27" s="50"/>
      <c r="AKS27" s="50"/>
      <c r="AKT27" s="50"/>
      <c r="AKU27" s="50"/>
      <c r="AKV27" s="50"/>
      <c r="AKW27" s="50"/>
      <c r="AKX27" s="50"/>
      <c r="AKY27" s="50"/>
      <c r="AKZ27" s="50"/>
      <c r="ALA27" s="50"/>
      <c r="ALB27" s="50"/>
      <c r="ALC27" s="50"/>
      <c r="ALD27" s="50"/>
      <c r="ALE27" s="50"/>
      <c r="ALF27" s="50"/>
      <c r="ALG27" s="50"/>
      <c r="ALH27" s="50"/>
      <c r="ALI27" s="50"/>
      <c r="ALJ27" s="50"/>
      <c r="ALK27" s="50"/>
      <c r="ALL27" s="50"/>
      <c r="ALM27" s="50"/>
      <c r="ALN27" s="50"/>
      <c r="ALO27" s="50"/>
      <c r="ALP27" s="50"/>
      <c r="ALQ27" s="50"/>
      <c r="ALR27" s="50"/>
      <c r="ALS27" s="50"/>
      <c r="ALT27" s="50"/>
      <c r="ALU27" s="50"/>
      <c r="ALV27" s="50"/>
      <c r="ALW27" s="50"/>
      <c r="ALX27" s="50"/>
      <c r="ALY27" s="50"/>
      <c r="ALZ27" s="50"/>
      <c r="AMA27" s="50"/>
      <c r="AMB27" s="50"/>
      <c r="AMC27" s="50"/>
      <c r="AMD27" s="50"/>
      <c r="AME27" s="50"/>
      <c r="AMF27" s="50"/>
      <c r="AMG27" s="50"/>
      <c r="AMH27" s="50"/>
      <c r="AMI27" s="50"/>
      <c r="AMJ27" s="50"/>
      <c r="AMK27" s="50"/>
      <c r="AML27" s="50"/>
      <c r="AMM27" s="50"/>
      <c r="AMN27" s="50"/>
      <c r="AMO27" s="50"/>
      <c r="AMP27" s="50"/>
      <c r="AMQ27" s="50"/>
      <c r="AMR27" s="50"/>
      <c r="AMS27" s="50"/>
      <c r="AMT27" s="50"/>
      <c r="AMU27" s="50"/>
      <c r="AMV27" s="50"/>
      <c r="AMW27" s="50"/>
      <c r="AMX27" s="50"/>
      <c r="AMY27" s="50"/>
      <c r="AMZ27" s="50"/>
      <c r="ANA27" s="50"/>
      <c r="ANB27" s="50"/>
      <c r="ANC27" s="50"/>
      <c r="AND27" s="50"/>
      <c r="ANE27" s="50"/>
      <c r="ANF27" s="50"/>
      <c r="ANG27" s="50"/>
      <c r="ANH27" s="50"/>
      <c r="ANI27" s="50"/>
      <c r="ANJ27" s="50"/>
      <c r="ANK27" s="50"/>
      <c r="ANL27" s="50"/>
      <c r="ANM27" s="50"/>
      <c r="ANN27" s="50"/>
      <c r="ANO27" s="50"/>
      <c r="ANP27" s="50"/>
      <c r="ANQ27" s="50"/>
      <c r="ANR27" s="50"/>
      <c r="ANS27" s="50"/>
      <c r="ANT27" s="50"/>
      <c r="ANU27" s="50"/>
      <c r="ANV27" s="50"/>
      <c r="ANW27" s="50"/>
      <c r="ANX27" s="50"/>
      <c r="ANY27" s="50"/>
      <c r="ANZ27" s="50"/>
      <c r="AOA27" s="50"/>
      <c r="AOB27" s="50"/>
      <c r="AOC27" s="50"/>
      <c r="AOD27" s="50"/>
      <c r="AOE27" s="50"/>
      <c r="AOF27" s="50"/>
      <c r="AOG27" s="50"/>
      <c r="AOH27" s="50"/>
      <c r="AOI27" s="50"/>
      <c r="AOJ27" s="50"/>
      <c r="AOK27" s="50"/>
      <c r="AOL27" s="50"/>
      <c r="AOM27" s="50"/>
      <c r="AON27" s="50"/>
      <c r="AOO27" s="50"/>
      <c r="AOP27" s="50"/>
      <c r="AOQ27" s="50"/>
      <c r="AOR27" s="50"/>
      <c r="AOS27" s="50"/>
      <c r="AOT27" s="50"/>
      <c r="AOU27" s="50"/>
      <c r="AOV27" s="50"/>
      <c r="AOW27" s="50"/>
      <c r="AOX27" s="50"/>
      <c r="AOY27" s="50"/>
      <c r="AOZ27" s="50"/>
      <c r="APA27" s="50"/>
      <c r="APB27" s="50"/>
      <c r="APC27" s="50"/>
      <c r="APD27" s="50"/>
      <c r="APE27" s="50"/>
      <c r="APF27" s="50"/>
      <c r="APG27" s="50"/>
      <c r="APH27" s="50"/>
      <c r="API27" s="50"/>
      <c r="APJ27" s="50"/>
      <c r="APK27" s="50"/>
      <c r="APL27" s="50"/>
      <c r="APM27" s="50"/>
      <c r="APN27" s="50"/>
      <c r="APO27" s="50"/>
      <c r="APP27" s="50"/>
      <c r="APQ27" s="50"/>
      <c r="APR27" s="50"/>
      <c r="APS27" s="50"/>
      <c r="APT27" s="50"/>
      <c r="APU27" s="50"/>
      <c r="APV27" s="50"/>
      <c r="APW27" s="50"/>
      <c r="APX27" s="50"/>
      <c r="APY27" s="50"/>
      <c r="APZ27" s="50"/>
      <c r="AQA27" s="50"/>
      <c r="AQB27" s="50"/>
      <c r="AQC27" s="50"/>
      <c r="AQD27" s="50"/>
      <c r="AQE27" s="50"/>
      <c r="AQF27" s="50"/>
      <c r="AQG27" s="50"/>
      <c r="AQH27" s="50"/>
      <c r="AQI27" s="50"/>
      <c r="AQJ27" s="50"/>
      <c r="AQK27" s="50"/>
      <c r="AQL27" s="50"/>
      <c r="AQM27" s="50"/>
      <c r="AQN27" s="50"/>
      <c r="AQO27" s="50"/>
      <c r="AQP27" s="50"/>
      <c r="AQQ27" s="50"/>
      <c r="AQR27" s="50"/>
      <c r="AQS27" s="50"/>
      <c r="AQT27" s="50"/>
      <c r="AQU27" s="50"/>
      <c r="AQV27" s="50"/>
      <c r="AQW27" s="50"/>
      <c r="AQX27" s="50"/>
      <c r="AQY27" s="50"/>
      <c r="AQZ27" s="50"/>
      <c r="ARA27" s="50"/>
      <c r="ARB27" s="50"/>
      <c r="ARC27" s="50"/>
      <c r="ARD27" s="50"/>
      <c r="ARE27" s="50"/>
      <c r="ARF27" s="50"/>
      <c r="ARG27" s="50"/>
      <c r="ARH27" s="50"/>
      <c r="ARI27" s="50"/>
      <c r="ARJ27" s="50"/>
      <c r="ARK27" s="50"/>
      <c r="ARL27" s="50"/>
      <c r="ARM27" s="50"/>
      <c r="ARN27" s="50"/>
      <c r="ARO27" s="50"/>
      <c r="ARP27" s="50"/>
      <c r="ARQ27" s="50"/>
      <c r="ARR27" s="50"/>
      <c r="ARS27" s="50"/>
      <c r="ART27" s="50"/>
      <c r="ARU27" s="50"/>
      <c r="ARV27" s="50"/>
      <c r="ARW27" s="50"/>
      <c r="ARX27" s="50"/>
      <c r="ARY27" s="50"/>
      <c r="ARZ27" s="50"/>
      <c r="ASA27" s="50"/>
      <c r="ASB27" s="50"/>
      <c r="ASC27" s="50"/>
      <c r="ASD27" s="50"/>
      <c r="ASE27" s="50"/>
      <c r="ASF27" s="50"/>
      <c r="ASG27" s="50"/>
      <c r="ASH27" s="50"/>
      <c r="ASI27" s="50"/>
      <c r="ASJ27" s="50"/>
      <c r="ASK27" s="50"/>
      <c r="ASL27" s="50"/>
      <c r="ASM27" s="50"/>
      <c r="ASN27" s="50"/>
      <c r="ASO27" s="50"/>
      <c r="ASP27" s="50"/>
      <c r="ASQ27" s="50"/>
      <c r="ASR27" s="50"/>
      <c r="ASS27" s="50"/>
      <c r="AST27" s="50"/>
      <c r="ASU27" s="50"/>
      <c r="ASV27" s="50"/>
      <c r="ASW27" s="50"/>
      <c r="ASX27" s="50"/>
      <c r="ASY27" s="50"/>
      <c r="ASZ27" s="50"/>
      <c r="ATA27" s="50"/>
      <c r="ATB27" s="50"/>
      <c r="ATC27" s="50"/>
      <c r="ATD27" s="50"/>
      <c r="ATE27" s="50"/>
      <c r="ATF27" s="50"/>
      <c r="ATG27" s="50"/>
      <c r="ATH27" s="50"/>
      <c r="ATI27" s="50"/>
      <c r="ATJ27" s="50"/>
      <c r="ATK27" s="50"/>
      <c r="ATL27" s="50"/>
      <c r="ATM27" s="50"/>
      <c r="ATN27" s="50"/>
      <c r="ATO27" s="50"/>
      <c r="ATP27" s="50"/>
      <c r="ATQ27" s="50"/>
      <c r="ATR27" s="50"/>
      <c r="ATS27" s="50"/>
      <c r="ATT27" s="50"/>
      <c r="ATU27" s="50"/>
      <c r="ATV27" s="50"/>
      <c r="ATW27" s="50"/>
      <c r="ATX27" s="50"/>
      <c r="ATY27" s="50"/>
      <c r="ATZ27" s="50"/>
      <c r="AUA27" s="50"/>
      <c r="AUB27" s="50"/>
      <c r="AUC27" s="50"/>
      <c r="AUD27" s="50"/>
      <c r="AUE27" s="50"/>
      <c r="AUF27" s="50"/>
      <c r="AUG27" s="50"/>
      <c r="AUH27" s="50"/>
      <c r="AUI27" s="50"/>
      <c r="AUJ27" s="50"/>
      <c r="AUK27" s="50"/>
    </row>
    <row r="28" spans="1:1233" x14ac:dyDescent="0.2">
      <c r="A28" s="41" t="s">
        <v>226</v>
      </c>
      <c r="C28" s="41" t="s">
        <v>227</v>
      </c>
      <c r="D28" s="78" t="s">
        <v>81</v>
      </c>
      <c r="E28" s="77">
        <v>45903</v>
      </c>
      <c r="F28" s="51" t="e">
        <v>#N/A</v>
      </c>
      <c r="G28" s="51" t="e">
        <v>#N/A</v>
      </c>
      <c r="H28" s="51" t="e">
        <v>#N/A</v>
      </c>
      <c r="I28" s="51" t="e">
        <v>#N/A</v>
      </c>
      <c r="J28" s="51" t="e">
        <v>#N/A</v>
      </c>
      <c r="K28" s="51" t="e">
        <v>#N/A</v>
      </c>
      <c r="L28" s="51" t="e">
        <v>#N/A</v>
      </c>
      <c r="M28" s="51" t="e">
        <v>#N/A</v>
      </c>
      <c r="N28" s="51" t="e">
        <v>#N/A</v>
      </c>
      <c r="O28" s="51" t="e">
        <v>#N/A</v>
      </c>
      <c r="P28" s="51" t="e">
        <v>#N/A</v>
      </c>
      <c r="Q28" s="51" t="e">
        <v>#N/A</v>
      </c>
      <c r="R28" s="51">
        <v>1.9374</v>
      </c>
      <c r="S28" s="51">
        <v>1.9621999999999999</v>
      </c>
      <c r="T28" s="51">
        <v>1.7306999999999999</v>
      </c>
      <c r="U28" s="51">
        <v>1.4459</v>
      </c>
      <c r="V28" s="51">
        <v>0.95569999999999999</v>
      </c>
      <c r="W28" s="51">
        <v>0.93589999999999995</v>
      </c>
      <c r="X28" s="51">
        <v>1.329</v>
      </c>
      <c r="Y28" s="51">
        <v>1.1264000000000001</v>
      </c>
      <c r="Z28" s="51">
        <v>1.222</v>
      </c>
      <c r="AA28" s="51">
        <v>1.4009</v>
      </c>
      <c r="AB28" s="51">
        <v>1.7965</v>
      </c>
      <c r="AC28" s="51">
        <v>1.8897999999999999</v>
      </c>
      <c r="AD28" s="51">
        <v>1.7539</v>
      </c>
      <c r="AE28" s="51">
        <v>2.3167</v>
      </c>
      <c r="AF28" s="51">
        <v>2.2016</v>
      </c>
      <c r="AG28" s="51">
        <v>1.1072</v>
      </c>
      <c r="AH28" s="51">
        <v>1.4147000000000001</v>
      </c>
      <c r="AI28" s="51">
        <v>0.74050000000000005</v>
      </c>
      <c r="AJ28" s="51">
        <v>1.0555000000000001</v>
      </c>
      <c r="AK28" s="51">
        <v>1.0105999999999999</v>
      </c>
      <c r="AL28" s="51">
        <v>0.9476</v>
      </c>
      <c r="AM28" s="51">
        <v>1.8379000000000001</v>
      </c>
      <c r="AN28" s="51">
        <v>2.4024000000000001</v>
      </c>
      <c r="AO28" s="51">
        <v>2.4337</v>
      </c>
      <c r="AP28" s="51">
        <v>2.2768000000000002</v>
      </c>
      <c r="AQ28" s="51">
        <v>1.9979</v>
      </c>
      <c r="AR28" s="51">
        <v>1.7962</v>
      </c>
      <c r="AS28" s="51">
        <v>1.7542</v>
      </c>
      <c r="AT28" s="51">
        <v>1.8526</v>
      </c>
      <c r="AU28" s="51">
        <v>1.8414999999999999</v>
      </c>
      <c r="AV28" s="51">
        <v>1.8165</v>
      </c>
      <c r="AW28" s="51">
        <v>2.0455000000000001</v>
      </c>
      <c r="AX28" s="51">
        <v>2.1970000000000001</v>
      </c>
      <c r="AY28" s="51">
        <v>2.2004000000000001</v>
      </c>
      <c r="AZ28" s="51">
        <v>2.8003999999999998</v>
      </c>
      <c r="BA28" s="51">
        <v>2.6152000000000002</v>
      </c>
      <c r="BB28" s="51">
        <v>2.5541999999999998</v>
      </c>
      <c r="BC28" s="51">
        <v>3.2517</v>
      </c>
      <c r="BD28" s="51">
        <v>2.7747000000000002</v>
      </c>
      <c r="BE28" s="51">
        <v>2.5594999999999999</v>
      </c>
      <c r="BF28" s="51">
        <v>2.7877999999999998</v>
      </c>
      <c r="BG28" s="51">
        <v>3.0293999999999999</v>
      </c>
      <c r="BH28" s="51">
        <v>3.4216000000000002</v>
      </c>
      <c r="BI28" s="51">
        <v>3.0287999999999999</v>
      </c>
      <c r="BJ28" s="51">
        <v>3.4175</v>
      </c>
      <c r="BK28" s="51">
        <v>4.2975000000000003</v>
      </c>
      <c r="BL28" s="51">
        <v>4.8711000000000002</v>
      </c>
      <c r="BM28" s="51">
        <v>4.2809999999999997</v>
      </c>
      <c r="BN28" s="51">
        <v>4.1727999999999996</v>
      </c>
      <c r="BO28" s="51">
        <v>4.5641999999999996</v>
      </c>
      <c r="BP28" s="51">
        <v>4.5637999999999996</v>
      </c>
      <c r="BQ28" s="51">
        <v>5.5468999999999999</v>
      </c>
      <c r="BR28" s="51">
        <v>6.2961</v>
      </c>
      <c r="BS28" s="51">
        <v>6.8601999999999999</v>
      </c>
      <c r="BT28" s="51">
        <v>5.7476000000000003</v>
      </c>
      <c r="BU28" s="51">
        <v>3.8338000000000001</v>
      </c>
      <c r="BV28" s="51">
        <v>4.2929000000000004</v>
      </c>
      <c r="BW28" s="51">
        <v>3.8159999999999998</v>
      </c>
      <c r="BX28" s="51">
        <v>5.4492000000000003</v>
      </c>
      <c r="BY28" s="51">
        <v>5.9997999999999996</v>
      </c>
      <c r="BZ28" s="51">
        <v>4.8849</v>
      </c>
      <c r="CA28" s="51">
        <v>3.5417999999999998</v>
      </c>
      <c r="CB28" s="51">
        <v>3.0135999999999998</v>
      </c>
      <c r="CC28" s="51">
        <v>2.5186999999999999</v>
      </c>
      <c r="CD28" s="51">
        <v>2.2677999999999998</v>
      </c>
      <c r="CE28" s="51">
        <v>2.2038000000000002</v>
      </c>
      <c r="CF28" s="51">
        <v>2.1972999999999998</v>
      </c>
      <c r="CG28" s="51">
        <v>2.5137</v>
      </c>
      <c r="CH28" s="51">
        <v>2.5160999999999998</v>
      </c>
      <c r="CI28" s="51">
        <v>2.3439999999999999</v>
      </c>
      <c r="CJ28" s="51">
        <v>2.5798000000000001</v>
      </c>
      <c r="CK28" s="51">
        <v>2.3090000000000002</v>
      </c>
      <c r="CL28" s="51">
        <v>2.9460000000000002</v>
      </c>
      <c r="CM28" s="51">
        <v>2.0139999999999998</v>
      </c>
      <c r="CN28" s="51">
        <v>1.7601</v>
      </c>
      <c r="CO28" s="51">
        <v>1.5331999999999999</v>
      </c>
      <c r="CP28" s="51">
        <v>1.2884</v>
      </c>
      <c r="CQ28" s="51">
        <v>1.0528999999999999</v>
      </c>
      <c r="CR28" s="51">
        <v>0.9052</v>
      </c>
      <c r="CS28" s="51">
        <v>0.79920000000000002</v>
      </c>
      <c r="CT28" s="51">
        <v>0.69510000000000005</v>
      </c>
      <c r="CU28" s="51">
        <v>0.9284</v>
      </c>
      <c r="CV28" s="51">
        <v>1.6188</v>
      </c>
      <c r="CW28" s="51">
        <v>1.9154</v>
      </c>
      <c r="CX28" s="51">
        <v>1.9305000000000001</v>
      </c>
      <c r="CY28" s="51">
        <v>2.0714999999999999</v>
      </c>
      <c r="CZ28" s="51">
        <v>1.9519</v>
      </c>
      <c r="DA28" s="51">
        <v>2.1023000000000001</v>
      </c>
      <c r="DB28" s="51">
        <v>1.9653</v>
      </c>
      <c r="DC28" s="51">
        <v>1.3413999999999999</v>
      </c>
      <c r="DD28" s="51">
        <v>1.1935</v>
      </c>
      <c r="DE28" s="51">
        <v>0.89849999999999997</v>
      </c>
      <c r="DF28" s="50"/>
      <c r="DG28" s="50"/>
      <c r="DH28" s="50"/>
      <c r="DI28" s="50"/>
      <c r="DJ28" s="50"/>
      <c r="DK28" s="50"/>
      <c r="DL28" s="50"/>
      <c r="DM28" s="50"/>
      <c r="DN28" s="50"/>
      <c r="DO28" s="50"/>
      <c r="DP28" s="50"/>
      <c r="DQ28" s="50"/>
      <c r="DR28" s="50"/>
      <c r="DS28" s="50"/>
      <c r="DT28" s="50"/>
      <c r="DU28" s="50"/>
      <c r="DV28" s="50"/>
      <c r="DW28" s="50"/>
      <c r="DX28" s="50"/>
      <c r="DY28" s="50"/>
      <c r="DZ28" s="50"/>
      <c r="EA28" s="50"/>
      <c r="EB28" s="50"/>
      <c r="EC28" s="50"/>
      <c r="ED28" s="50"/>
      <c r="EE28" s="50"/>
      <c r="EF28" s="50"/>
      <c r="EG28" s="50"/>
      <c r="EH28" s="50"/>
      <c r="EI28" s="50"/>
      <c r="EJ28" s="50"/>
      <c r="EK28" s="50"/>
      <c r="EL28" s="50"/>
      <c r="EM28" s="50"/>
      <c r="EN28" s="50"/>
      <c r="EO28" s="50"/>
      <c r="EP28" s="50"/>
      <c r="EQ28" s="50"/>
      <c r="ER28" s="50"/>
      <c r="ES28" s="50"/>
      <c r="ET28" s="50"/>
      <c r="EU28" s="50"/>
      <c r="EV28" s="50"/>
      <c r="EW28" s="50"/>
      <c r="EX28" s="50"/>
      <c r="EY28" s="50"/>
      <c r="EZ28" s="50"/>
      <c r="FA28" s="50"/>
      <c r="FB28" s="50"/>
      <c r="FC28" s="50"/>
      <c r="FD28" s="50"/>
      <c r="FE28" s="50"/>
      <c r="FF28" s="50"/>
      <c r="FG28" s="50"/>
      <c r="FH28" s="50"/>
      <c r="FI28" s="50"/>
      <c r="FJ28" s="50"/>
      <c r="FK28" s="50"/>
      <c r="FL28" s="50"/>
      <c r="FM28" s="50"/>
      <c r="FN28" s="50"/>
      <c r="FO28" s="50"/>
      <c r="FP28" s="50"/>
      <c r="FQ28" s="50"/>
      <c r="FR28" s="50"/>
      <c r="FS28" s="50"/>
      <c r="FT28" s="50"/>
      <c r="FU28" s="50"/>
      <c r="FV28" s="50"/>
      <c r="FW28" s="50"/>
      <c r="FX28" s="50"/>
      <c r="FY28" s="50"/>
      <c r="FZ28" s="50"/>
      <c r="GA28" s="50"/>
      <c r="GB28" s="50"/>
      <c r="GC28" s="50"/>
      <c r="GD28" s="50"/>
      <c r="GE28" s="50"/>
      <c r="GF28" s="50"/>
      <c r="GG28" s="50"/>
      <c r="GH28" s="50"/>
      <c r="GI28" s="50"/>
      <c r="GJ28" s="50"/>
      <c r="GK28" s="50"/>
      <c r="GL28" s="50"/>
      <c r="GM28" s="50"/>
      <c r="GN28" s="50"/>
      <c r="GO28" s="50"/>
      <c r="GP28" s="50"/>
      <c r="GQ28" s="50"/>
      <c r="GR28" s="50"/>
      <c r="GS28" s="50"/>
      <c r="GT28" s="50"/>
      <c r="GU28" s="50"/>
      <c r="GV28" s="50"/>
      <c r="GW28" s="50"/>
      <c r="GX28" s="50"/>
      <c r="GY28" s="50"/>
      <c r="GZ28" s="50"/>
      <c r="HA28" s="50"/>
      <c r="HB28" s="50"/>
      <c r="HC28" s="50"/>
      <c r="HD28" s="50"/>
      <c r="HE28" s="50"/>
      <c r="HF28" s="50"/>
      <c r="HG28" s="50"/>
      <c r="HH28" s="50"/>
      <c r="HI28" s="50"/>
      <c r="HJ28" s="50"/>
      <c r="HK28" s="50"/>
      <c r="HL28" s="50"/>
      <c r="HM28" s="50"/>
      <c r="HN28" s="50"/>
      <c r="HO28" s="50"/>
      <c r="HP28" s="50"/>
      <c r="HQ28" s="50"/>
      <c r="HR28" s="50"/>
      <c r="HS28" s="50"/>
      <c r="HT28" s="50"/>
      <c r="HU28" s="50"/>
      <c r="HV28" s="50"/>
      <c r="HW28" s="50"/>
      <c r="HX28" s="50"/>
      <c r="HY28" s="50"/>
      <c r="HZ28" s="50"/>
      <c r="IA28" s="50"/>
      <c r="IB28" s="50"/>
      <c r="IC28" s="50"/>
      <c r="ID28" s="50"/>
      <c r="IE28" s="50"/>
      <c r="IF28" s="50"/>
      <c r="IG28" s="50"/>
      <c r="IH28" s="50"/>
      <c r="II28" s="50"/>
      <c r="IJ28" s="50"/>
      <c r="IK28" s="50"/>
      <c r="IL28" s="50"/>
      <c r="IM28" s="50"/>
      <c r="IN28" s="50"/>
      <c r="IO28" s="50"/>
      <c r="IP28" s="50"/>
      <c r="IQ28" s="50"/>
      <c r="IR28" s="50"/>
      <c r="IS28" s="50"/>
      <c r="IT28" s="50"/>
      <c r="IU28" s="50"/>
      <c r="IV28" s="50"/>
      <c r="IW28" s="50"/>
      <c r="IX28" s="50"/>
      <c r="IY28" s="50"/>
      <c r="IZ28" s="50"/>
      <c r="JA28" s="50"/>
      <c r="JB28" s="50"/>
      <c r="JC28" s="50"/>
      <c r="JD28" s="50"/>
      <c r="JE28" s="50"/>
      <c r="JF28" s="50"/>
      <c r="JG28" s="50"/>
      <c r="JH28" s="50"/>
      <c r="JI28" s="50"/>
      <c r="JJ28" s="50"/>
      <c r="JK28" s="50"/>
      <c r="JL28" s="50"/>
      <c r="JM28" s="50"/>
      <c r="JN28" s="50"/>
      <c r="JO28" s="50"/>
      <c r="JP28" s="50"/>
      <c r="JQ28" s="50"/>
      <c r="JR28" s="50"/>
      <c r="JS28" s="50"/>
      <c r="JT28" s="50"/>
      <c r="JU28" s="50"/>
      <c r="JV28" s="50"/>
      <c r="JW28" s="50"/>
      <c r="JX28" s="50"/>
      <c r="JY28" s="50"/>
      <c r="JZ28" s="50"/>
      <c r="KA28" s="50"/>
      <c r="KB28" s="50"/>
      <c r="KC28" s="50"/>
      <c r="KD28" s="50"/>
      <c r="KE28" s="50"/>
      <c r="KF28" s="50"/>
      <c r="KG28" s="50"/>
      <c r="KH28" s="50"/>
      <c r="KI28" s="50"/>
      <c r="KJ28" s="50"/>
      <c r="KK28" s="50"/>
      <c r="KL28" s="50"/>
      <c r="KM28" s="50"/>
      <c r="KN28" s="50"/>
      <c r="KO28" s="50"/>
      <c r="KP28" s="50"/>
      <c r="KQ28" s="50"/>
      <c r="KR28" s="50"/>
      <c r="KS28" s="50"/>
      <c r="KT28" s="50"/>
      <c r="KU28" s="50"/>
      <c r="KV28" s="50"/>
      <c r="KW28" s="50"/>
      <c r="KX28" s="50"/>
      <c r="KY28" s="50"/>
      <c r="KZ28" s="50"/>
      <c r="LA28" s="50"/>
      <c r="LB28" s="50"/>
      <c r="LC28" s="50"/>
      <c r="LD28" s="50"/>
      <c r="LE28" s="50"/>
      <c r="LF28" s="50"/>
      <c r="LG28" s="50"/>
      <c r="LH28" s="50"/>
      <c r="LI28" s="50"/>
      <c r="LJ28" s="50"/>
      <c r="LK28" s="50"/>
      <c r="LL28" s="50"/>
      <c r="LM28" s="50"/>
      <c r="LN28" s="50"/>
      <c r="LO28" s="50"/>
      <c r="LP28" s="50"/>
      <c r="LQ28" s="50"/>
      <c r="LR28" s="50"/>
      <c r="LS28" s="50"/>
      <c r="LT28" s="50"/>
      <c r="LU28" s="50"/>
      <c r="LV28" s="50"/>
      <c r="LW28" s="50"/>
      <c r="LX28" s="50"/>
      <c r="LY28" s="50"/>
      <c r="LZ28" s="50"/>
      <c r="MA28" s="50"/>
      <c r="MB28" s="50"/>
      <c r="MC28" s="50"/>
      <c r="MD28" s="50"/>
      <c r="ME28" s="50"/>
      <c r="MF28" s="50"/>
      <c r="MG28" s="50"/>
      <c r="MH28" s="50"/>
      <c r="MI28" s="50"/>
      <c r="MJ28" s="50"/>
      <c r="MK28" s="50"/>
      <c r="ML28" s="50"/>
      <c r="MM28" s="50"/>
      <c r="MN28" s="50"/>
      <c r="MO28" s="50"/>
      <c r="MP28" s="50"/>
      <c r="MQ28" s="50"/>
      <c r="MR28" s="50"/>
      <c r="MS28" s="50"/>
      <c r="MT28" s="50"/>
      <c r="MU28" s="50"/>
      <c r="MV28" s="50"/>
      <c r="MW28" s="50"/>
      <c r="MX28" s="50"/>
      <c r="MY28" s="50"/>
      <c r="MZ28" s="50"/>
      <c r="NA28" s="50"/>
      <c r="NB28" s="50"/>
      <c r="NC28" s="50"/>
      <c r="ND28" s="50"/>
      <c r="NE28" s="50"/>
      <c r="NF28" s="50"/>
      <c r="NG28" s="50"/>
      <c r="NH28" s="50"/>
      <c r="NI28" s="50"/>
      <c r="NJ28" s="50"/>
      <c r="NK28" s="50"/>
      <c r="NL28" s="50"/>
      <c r="NM28" s="50"/>
      <c r="NN28" s="50"/>
      <c r="NO28" s="50"/>
      <c r="NP28" s="50"/>
      <c r="NQ28" s="50"/>
      <c r="NR28" s="50"/>
      <c r="NS28" s="50"/>
      <c r="NT28" s="50"/>
      <c r="NU28" s="50"/>
      <c r="NV28" s="50"/>
      <c r="NW28" s="50"/>
      <c r="NX28" s="50"/>
      <c r="NY28" s="50"/>
      <c r="NZ28" s="50"/>
      <c r="OA28" s="50"/>
      <c r="OB28" s="50"/>
      <c r="OC28" s="50"/>
      <c r="OD28" s="50"/>
      <c r="OE28" s="50"/>
      <c r="OF28" s="50"/>
      <c r="OG28" s="50"/>
      <c r="OH28" s="50"/>
      <c r="OI28" s="50"/>
      <c r="OJ28" s="50"/>
      <c r="OK28" s="50"/>
      <c r="OL28" s="50"/>
      <c r="OM28" s="50"/>
      <c r="ON28" s="50"/>
      <c r="OO28" s="50"/>
      <c r="OP28" s="50"/>
      <c r="OQ28" s="50"/>
      <c r="OR28" s="50"/>
      <c r="OS28" s="50"/>
      <c r="OT28" s="50"/>
      <c r="OU28" s="50"/>
      <c r="OV28" s="50"/>
      <c r="OW28" s="50"/>
      <c r="OX28" s="50"/>
      <c r="OY28" s="50"/>
      <c r="OZ28" s="50"/>
      <c r="PA28" s="50"/>
      <c r="PB28" s="50"/>
      <c r="PC28" s="50"/>
      <c r="PD28" s="50"/>
      <c r="PE28" s="50"/>
      <c r="PF28" s="50"/>
      <c r="PG28" s="50"/>
      <c r="PH28" s="50"/>
      <c r="PI28" s="50"/>
      <c r="PJ28" s="50"/>
      <c r="PK28" s="50"/>
      <c r="PL28" s="50"/>
      <c r="PM28" s="50"/>
      <c r="PN28" s="50"/>
      <c r="PO28" s="50"/>
      <c r="PP28" s="50"/>
      <c r="PQ28" s="50"/>
      <c r="PR28" s="50"/>
      <c r="PS28" s="50"/>
      <c r="PT28" s="50"/>
      <c r="PU28" s="50"/>
      <c r="PV28" s="50"/>
      <c r="PW28" s="50"/>
      <c r="PX28" s="50"/>
      <c r="PY28" s="50"/>
      <c r="PZ28" s="50"/>
      <c r="QA28" s="50"/>
      <c r="QB28" s="50"/>
      <c r="QC28" s="50"/>
      <c r="QD28" s="50"/>
      <c r="QE28" s="50"/>
      <c r="QF28" s="50"/>
      <c r="QG28" s="50"/>
      <c r="QH28" s="50"/>
      <c r="QI28" s="50"/>
      <c r="QJ28" s="50"/>
      <c r="QK28" s="50"/>
      <c r="QL28" s="50"/>
      <c r="QM28" s="50"/>
      <c r="QN28" s="50"/>
      <c r="QO28" s="50"/>
      <c r="QP28" s="50"/>
      <c r="QQ28" s="50"/>
      <c r="QR28" s="50"/>
      <c r="QS28" s="50"/>
      <c r="QT28" s="50"/>
      <c r="QU28" s="50"/>
      <c r="QV28" s="50"/>
      <c r="QW28" s="50"/>
      <c r="QX28" s="50"/>
      <c r="QY28" s="50"/>
      <c r="QZ28" s="50"/>
      <c r="RA28" s="50"/>
      <c r="RB28" s="50"/>
      <c r="RC28" s="50"/>
      <c r="RD28" s="50"/>
      <c r="RE28" s="50"/>
      <c r="RF28" s="50"/>
      <c r="RG28" s="50"/>
      <c r="RH28" s="50"/>
      <c r="RI28" s="50"/>
      <c r="RJ28" s="50"/>
      <c r="RK28" s="50"/>
      <c r="RL28" s="50"/>
      <c r="RM28" s="50"/>
      <c r="RN28" s="50"/>
      <c r="RO28" s="50"/>
      <c r="RP28" s="50"/>
      <c r="RQ28" s="50"/>
      <c r="RR28" s="50"/>
      <c r="RS28" s="50"/>
      <c r="RT28" s="50"/>
      <c r="RU28" s="50"/>
      <c r="RV28" s="50"/>
      <c r="RW28" s="50"/>
      <c r="RX28" s="50"/>
      <c r="RY28" s="50"/>
      <c r="RZ28" s="50"/>
      <c r="SA28" s="50"/>
      <c r="SB28" s="50"/>
      <c r="SC28" s="50"/>
      <c r="SD28" s="50"/>
      <c r="SE28" s="50"/>
      <c r="SF28" s="50"/>
      <c r="SG28" s="50"/>
      <c r="SH28" s="50"/>
      <c r="SI28" s="50"/>
      <c r="SJ28" s="50"/>
      <c r="SK28" s="50"/>
      <c r="SL28" s="50"/>
      <c r="SM28" s="50"/>
      <c r="SN28" s="50"/>
      <c r="SO28" s="50"/>
      <c r="SP28" s="50"/>
      <c r="SQ28" s="50"/>
      <c r="SR28" s="50"/>
      <c r="SS28" s="50"/>
      <c r="ST28" s="50"/>
      <c r="SU28" s="50"/>
      <c r="SV28" s="50"/>
      <c r="SW28" s="50"/>
      <c r="SX28" s="50"/>
      <c r="SY28" s="50"/>
      <c r="SZ28" s="50"/>
      <c r="TA28" s="50"/>
      <c r="TB28" s="50"/>
      <c r="TC28" s="50"/>
      <c r="TD28" s="50"/>
      <c r="TE28" s="50"/>
      <c r="TF28" s="50"/>
      <c r="TG28" s="50"/>
      <c r="TH28" s="50"/>
      <c r="TI28" s="50"/>
      <c r="TJ28" s="50"/>
      <c r="TK28" s="50"/>
      <c r="TL28" s="50"/>
      <c r="TM28" s="50"/>
      <c r="TN28" s="50"/>
      <c r="TO28" s="50"/>
      <c r="TP28" s="50"/>
      <c r="TQ28" s="50"/>
      <c r="TR28" s="50"/>
      <c r="TS28" s="50"/>
      <c r="TT28" s="50"/>
      <c r="TU28" s="50"/>
      <c r="TV28" s="50"/>
      <c r="TW28" s="50"/>
      <c r="TX28" s="50"/>
      <c r="TY28" s="50"/>
      <c r="TZ28" s="50"/>
      <c r="UA28" s="50"/>
      <c r="UB28" s="50"/>
      <c r="UC28" s="50"/>
      <c r="UD28" s="50"/>
      <c r="UE28" s="50"/>
      <c r="UF28" s="50"/>
      <c r="UG28" s="50"/>
      <c r="UH28" s="50"/>
      <c r="UI28" s="50"/>
      <c r="UJ28" s="50"/>
      <c r="UK28" s="50"/>
      <c r="UL28" s="50"/>
      <c r="UM28" s="50"/>
      <c r="UN28" s="50"/>
      <c r="UO28" s="50"/>
      <c r="UP28" s="50"/>
      <c r="UQ28" s="50"/>
      <c r="UR28" s="50"/>
      <c r="US28" s="50"/>
      <c r="UT28" s="50"/>
      <c r="UU28" s="50"/>
      <c r="UV28" s="50"/>
      <c r="UW28" s="50"/>
      <c r="UX28" s="50"/>
      <c r="UY28" s="50"/>
      <c r="UZ28" s="50"/>
      <c r="VA28" s="50"/>
      <c r="VB28" s="50"/>
      <c r="VC28" s="50"/>
      <c r="VD28" s="50"/>
      <c r="VE28" s="50"/>
      <c r="VF28" s="50"/>
      <c r="VG28" s="50"/>
      <c r="VH28" s="50"/>
      <c r="VI28" s="50"/>
      <c r="VJ28" s="50"/>
      <c r="VK28" s="50"/>
      <c r="VL28" s="50"/>
      <c r="VM28" s="50"/>
      <c r="VN28" s="50"/>
      <c r="VO28" s="50"/>
      <c r="VP28" s="50"/>
      <c r="VQ28" s="50"/>
      <c r="VR28" s="50"/>
      <c r="VS28" s="50"/>
      <c r="VT28" s="50"/>
      <c r="VU28" s="50"/>
      <c r="VV28" s="50"/>
      <c r="VW28" s="50"/>
      <c r="VX28" s="50"/>
      <c r="VY28" s="50"/>
      <c r="VZ28" s="50"/>
      <c r="WA28" s="50"/>
      <c r="WB28" s="50"/>
      <c r="WC28" s="50"/>
      <c r="WD28" s="50"/>
      <c r="WE28" s="50"/>
      <c r="WF28" s="50"/>
      <c r="WG28" s="50"/>
      <c r="WH28" s="50"/>
      <c r="WI28" s="50"/>
      <c r="WJ28" s="50"/>
      <c r="WK28" s="50"/>
      <c r="WL28" s="50"/>
      <c r="WM28" s="50"/>
      <c r="WN28" s="50"/>
      <c r="WO28" s="50"/>
      <c r="WP28" s="50"/>
      <c r="WQ28" s="50"/>
      <c r="WR28" s="50"/>
      <c r="WS28" s="50"/>
      <c r="WT28" s="50"/>
      <c r="WU28" s="50"/>
      <c r="WV28" s="50"/>
      <c r="WW28" s="50"/>
      <c r="WX28" s="50"/>
      <c r="WY28" s="50"/>
      <c r="WZ28" s="50"/>
      <c r="XA28" s="50"/>
      <c r="XB28" s="50"/>
      <c r="XC28" s="50"/>
      <c r="XD28" s="50"/>
      <c r="XE28" s="50"/>
      <c r="XF28" s="50"/>
      <c r="XG28" s="50"/>
      <c r="XH28" s="50"/>
      <c r="XI28" s="50"/>
      <c r="XJ28" s="50"/>
      <c r="XK28" s="50"/>
      <c r="XL28" s="50"/>
      <c r="XM28" s="50"/>
      <c r="XN28" s="50"/>
      <c r="XO28" s="50"/>
      <c r="XP28" s="50"/>
      <c r="XQ28" s="50"/>
      <c r="XR28" s="50"/>
      <c r="XS28" s="50"/>
      <c r="XT28" s="50"/>
      <c r="XU28" s="50"/>
      <c r="XV28" s="50"/>
      <c r="XW28" s="50"/>
      <c r="XX28" s="50"/>
      <c r="XY28" s="50"/>
      <c r="XZ28" s="50"/>
      <c r="YA28" s="50"/>
      <c r="YB28" s="50"/>
      <c r="YC28" s="50"/>
      <c r="YD28" s="50"/>
      <c r="YE28" s="50"/>
      <c r="YF28" s="50"/>
      <c r="YG28" s="50"/>
      <c r="YH28" s="50"/>
      <c r="YI28" s="50"/>
      <c r="YJ28" s="50"/>
      <c r="YK28" s="50"/>
      <c r="YL28" s="50"/>
      <c r="YM28" s="50"/>
      <c r="YN28" s="50"/>
      <c r="YO28" s="50"/>
      <c r="YP28" s="50"/>
      <c r="YQ28" s="50"/>
      <c r="YR28" s="50"/>
      <c r="YS28" s="50"/>
      <c r="YT28" s="50"/>
      <c r="YU28" s="50"/>
      <c r="YV28" s="50"/>
      <c r="YW28" s="50"/>
      <c r="YX28" s="50"/>
      <c r="YY28" s="50"/>
      <c r="YZ28" s="50"/>
      <c r="ZA28" s="50"/>
      <c r="ZB28" s="50"/>
      <c r="ZC28" s="50"/>
      <c r="ZD28" s="50"/>
      <c r="ZE28" s="50"/>
      <c r="ZF28" s="50"/>
      <c r="ZG28" s="50"/>
      <c r="ZH28" s="50"/>
      <c r="ZI28" s="50"/>
      <c r="ZJ28" s="50"/>
      <c r="ZK28" s="50"/>
      <c r="ZL28" s="50"/>
      <c r="ZM28" s="50"/>
      <c r="ZN28" s="50"/>
      <c r="ZO28" s="50"/>
      <c r="ZP28" s="50"/>
      <c r="ZQ28" s="50"/>
      <c r="ZR28" s="50"/>
      <c r="ZS28" s="50"/>
      <c r="ZT28" s="50"/>
      <c r="ZU28" s="50"/>
      <c r="ZV28" s="50"/>
      <c r="ZW28" s="50"/>
      <c r="ZX28" s="50"/>
      <c r="ZY28" s="50"/>
      <c r="ZZ28" s="50"/>
      <c r="AAA28" s="50"/>
      <c r="AAB28" s="50"/>
      <c r="AAC28" s="50"/>
      <c r="AAD28" s="50"/>
      <c r="AAE28" s="50"/>
      <c r="AAF28" s="50"/>
      <c r="AAG28" s="50"/>
      <c r="AAH28" s="50"/>
      <c r="AAI28" s="50"/>
      <c r="AAJ28" s="50"/>
      <c r="AAK28" s="50"/>
      <c r="AAL28" s="50"/>
      <c r="AAM28" s="50"/>
      <c r="AAN28" s="50"/>
      <c r="AAO28" s="50"/>
      <c r="AAP28" s="50"/>
      <c r="AAQ28" s="50"/>
      <c r="AAR28" s="50"/>
      <c r="AAS28" s="50"/>
      <c r="AAT28" s="50"/>
      <c r="AAU28" s="50"/>
      <c r="AAV28" s="50"/>
      <c r="AAW28" s="50"/>
      <c r="AAX28" s="50"/>
      <c r="AAY28" s="50"/>
      <c r="AAZ28" s="50"/>
      <c r="ABA28" s="50"/>
      <c r="ABB28" s="50"/>
      <c r="ABC28" s="50"/>
      <c r="ABD28" s="50"/>
      <c r="ABE28" s="50"/>
      <c r="ABF28" s="50"/>
      <c r="ABG28" s="50"/>
      <c r="ABH28" s="50"/>
      <c r="ABI28" s="50"/>
      <c r="ABJ28" s="50"/>
      <c r="ABK28" s="50"/>
      <c r="ABL28" s="50"/>
      <c r="ABM28" s="50"/>
      <c r="ABN28" s="50"/>
      <c r="ABO28" s="50"/>
      <c r="ABP28" s="50"/>
      <c r="ABQ28" s="50"/>
      <c r="ABR28" s="50"/>
      <c r="ABS28" s="50"/>
      <c r="ABT28" s="50"/>
      <c r="ABU28" s="50"/>
      <c r="ABV28" s="50"/>
      <c r="ABW28" s="50"/>
      <c r="ABX28" s="50"/>
      <c r="ABY28" s="50"/>
      <c r="ABZ28" s="50"/>
      <c r="ACA28" s="50"/>
      <c r="ACB28" s="50"/>
      <c r="ACC28" s="50"/>
      <c r="ACD28" s="50"/>
      <c r="ACE28" s="50"/>
      <c r="ACF28" s="50"/>
      <c r="ACG28" s="50"/>
      <c r="ACH28" s="50"/>
      <c r="ACI28" s="50"/>
      <c r="ACJ28" s="50"/>
      <c r="ACK28" s="50"/>
      <c r="ACL28" s="50"/>
      <c r="ACM28" s="50"/>
      <c r="ACN28" s="50"/>
      <c r="ACO28" s="50"/>
      <c r="ACP28" s="50"/>
      <c r="ACQ28" s="50"/>
      <c r="ACR28" s="50"/>
      <c r="ACS28" s="50"/>
      <c r="ACT28" s="50"/>
      <c r="ACU28" s="50"/>
      <c r="ACV28" s="50"/>
      <c r="ACW28" s="50"/>
      <c r="ACX28" s="50"/>
      <c r="ACY28" s="50"/>
      <c r="ACZ28" s="50"/>
      <c r="ADA28" s="50"/>
      <c r="ADB28" s="50"/>
      <c r="ADC28" s="50"/>
      <c r="ADD28" s="50"/>
      <c r="ADE28" s="50"/>
      <c r="ADF28" s="50"/>
      <c r="ADG28" s="50"/>
      <c r="ADH28" s="50"/>
      <c r="ADI28" s="50"/>
      <c r="ADJ28" s="50"/>
      <c r="ADK28" s="50"/>
      <c r="ADL28" s="50"/>
      <c r="ADM28" s="50"/>
      <c r="ADN28" s="50"/>
      <c r="ADO28" s="50"/>
      <c r="ADP28" s="50"/>
      <c r="ADQ28" s="50"/>
      <c r="ADR28" s="50"/>
      <c r="ADS28" s="50"/>
      <c r="ADT28" s="50"/>
      <c r="ADU28" s="50"/>
      <c r="ADV28" s="50"/>
      <c r="ADW28" s="50"/>
      <c r="ADX28" s="50"/>
      <c r="ADY28" s="50"/>
      <c r="ADZ28" s="50"/>
      <c r="AEA28" s="50"/>
      <c r="AEB28" s="50"/>
      <c r="AEC28" s="50"/>
      <c r="AED28" s="50"/>
      <c r="AEE28" s="50"/>
      <c r="AEF28" s="50"/>
      <c r="AEG28" s="50"/>
      <c r="AEH28" s="50"/>
      <c r="AEI28" s="50"/>
      <c r="AEJ28" s="50"/>
      <c r="AEK28" s="50"/>
      <c r="AEL28" s="50"/>
      <c r="AEM28" s="50"/>
      <c r="AEN28" s="50"/>
      <c r="AEO28" s="50"/>
      <c r="AEP28" s="50"/>
      <c r="AEQ28" s="50"/>
      <c r="AER28" s="50"/>
      <c r="AES28" s="50"/>
      <c r="AET28" s="50"/>
      <c r="AEU28" s="50"/>
      <c r="AEV28" s="50"/>
      <c r="AEW28" s="50"/>
      <c r="AEX28" s="50"/>
      <c r="AEY28" s="50"/>
      <c r="AEZ28" s="50"/>
      <c r="AFA28" s="50"/>
      <c r="AFB28" s="50"/>
      <c r="AFC28" s="50"/>
      <c r="AFD28" s="50"/>
      <c r="AFE28" s="50"/>
      <c r="AFF28" s="50"/>
      <c r="AFG28" s="50"/>
      <c r="AFH28" s="50"/>
      <c r="AFI28" s="50"/>
      <c r="AFJ28" s="50"/>
      <c r="AFK28" s="50"/>
      <c r="AFL28" s="50"/>
      <c r="AFM28" s="50"/>
      <c r="AFN28" s="50"/>
      <c r="AFO28" s="50"/>
      <c r="AFP28" s="50"/>
      <c r="AFQ28" s="50"/>
      <c r="AFR28" s="50"/>
      <c r="AFS28" s="50"/>
      <c r="AFT28" s="50"/>
      <c r="AFU28" s="50"/>
      <c r="AFV28" s="50"/>
      <c r="AFW28" s="50"/>
      <c r="AFX28" s="50"/>
      <c r="AFY28" s="50"/>
      <c r="AFZ28" s="50"/>
      <c r="AGA28" s="50"/>
      <c r="AGB28" s="50"/>
      <c r="AGC28" s="50"/>
      <c r="AGD28" s="50"/>
      <c r="AGE28" s="50"/>
      <c r="AGF28" s="50"/>
      <c r="AGG28" s="50"/>
      <c r="AGH28" s="50"/>
      <c r="AGI28" s="50"/>
      <c r="AGJ28" s="50"/>
      <c r="AGK28" s="50"/>
      <c r="AGL28" s="50"/>
      <c r="AGM28" s="50"/>
      <c r="AGN28" s="50"/>
      <c r="AGO28" s="50"/>
      <c r="AGP28" s="50"/>
      <c r="AGQ28" s="50"/>
      <c r="AGR28" s="50"/>
      <c r="AGS28" s="50"/>
      <c r="AGT28" s="50"/>
      <c r="AGU28" s="50"/>
      <c r="AGV28" s="50"/>
      <c r="AGW28" s="50"/>
      <c r="AGX28" s="50"/>
      <c r="AGY28" s="50"/>
      <c r="AGZ28" s="50"/>
      <c r="AHA28" s="50"/>
      <c r="AHB28" s="50"/>
      <c r="AHC28" s="50"/>
      <c r="AHD28" s="50"/>
      <c r="AHE28" s="50"/>
      <c r="AHF28" s="50"/>
      <c r="AHG28" s="50"/>
      <c r="AHH28" s="50"/>
      <c r="AHI28" s="50"/>
      <c r="AHJ28" s="50"/>
      <c r="AHK28" s="50"/>
      <c r="AHL28" s="50"/>
      <c r="AHM28" s="50"/>
      <c r="AHN28" s="50"/>
      <c r="AHO28" s="50"/>
      <c r="AHP28" s="50"/>
      <c r="AHQ28" s="50"/>
      <c r="AHR28" s="50"/>
      <c r="AHS28" s="50"/>
      <c r="AHT28" s="50"/>
      <c r="AHU28" s="50"/>
      <c r="AHV28" s="50"/>
      <c r="AHW28" s="50"/>
      <c r="AHX28" s="50"/>
      <c r="AHY28" s="50"/>
      <c r="AHZ28" s="50"/>
      <c r="AIA28" s="50"/>
      <c r="AIB28" s="50"/>
      <c r="AIC28" s="50"/>
      <c r="AID28" s="50"/>
      <c r="AIE28" s="50"/>
      <c r="AIF28" s="50"/>
      <c r="AIG28" s="50"/>
      <c r="AIH28" s="50"/>
      <c r="AII28" s="50"/>
      <c r="AIJ28" s="50"/>
      <c r="AIK28" s="50"/>
      <c r="AIL28" s="50"/>
      <c r="AIM28" s="50"/>
      <c r="AIN28" s="50"/>
      <c r="AIO28" s="50"/>
      <c r="AIP28" s="50"/>
      <c r="AIQ28" s="50"/>
      <c r="AIR28" s="50"/>
      <c r="AIS28" s="50"/>
      <c r="AIT28" s="50"/>
      <c r="AIU28" s="50"/>
      <c r="AIV28" s="50"/>
      <c r="AIW28" s="50"/>
      <c r="AIX28" s="50"/>
      <c r="AIY28" s="50"/>
      <c r="AIZ28" s="50"/>
      <c r="AJA28" s="50"/>
      <c r="AJB28" s="50"/>
      <c r="AJC28" s="50"/>
      <c r="AJD28" s="50"/>
      <c r="AJE28" s="50"/>
      <c r="AJF28" s="50"/>
      <c r="AJG28" s="50"/>
      <c r="AJH28" s="50"/>
      <c r="AJI28" s="50"/>
      <c r="AJJ28" s="50"/>
      <c r="AJK28" s="50"/>
      <c r="AJL28" s="50"/>
      <c r="AJM28" s="50"/>
      <c r="AJN28" s="50"/>
      <c r="AJO28" s="50"/>
      <c r="AJP28" s="50"/>
      <c r="AJQ28" s="50"/>
      <c r="AJR28" s="50"/>
      <c r="AJS28" s="50"/>
      <c r="AJT28" s="50"/>
      <c r="AJU28" s="50"/>
      <c r="AJV28" s="50"/>
      <c r="AJW28" s="50"/>
      <c r="AJX28" s="50"/>
      <c r="AJY28" s="50"/>
      <c r="AJZ28" s="50"/>
      <c r="AKA28" s="50"/>
      <c r="AKB28" s="50"/>
      <c r="AKC28" s="50"/>
      <c r="AKD28" s="50"/>
      <c r="AKE28" s="50"/>
      <c r="AKF28" s="50"/>
      <c r="AKG28" s="50"/>
      <c r="AKH28" s="50"/>
      <c r="AKI28" s="50"/>
      <c r="AKJ28" s="50"/>
      <c r="AKK28" s="50"/>
      <c r="AKL28" s="50"/>
      <c r="AKM28" s="50"/>
      <c r="AKN28" s="50"/>
      <c r="AKO28" s="50"/>
      <c r="AKP28" s="50"/>
      <c r="AKQ28" s="50"/>
      <c r="AKR28" s="50"/>
      <c r="AKS28" s="50"/>
      <c r="AKT28" s="50"/>
      <c r="AKU28" s="50"/>
      <c r="AKV28" s="50"/>
      <c r="AKW28" s="50"/>
      <c r="AKX28" s="50"/>
      <c r="AKY28" s="50"/>
      <c r="AKZ28" s="50"/>
      <c r="ALA28" s="50"/>
      <c r="ALB28" s="50"/>
      <c r="ALC28" s="50"/>
      <c r="ALD28" s="50"/>
      <c r="ALE28" s="50"/>
      <c r="ALF28" s="50"/>
      <c r="ALG28" s="50"/>
      <c r="ALH28" s="50"/>
      <c r="ALI28" s="50"/>
      <c r="ALJ28" s="50"/>
      <c r="ALK28" s="50"/>
      <c r="ALL28" s="50"/>
      <c r="ALM28" s="50"/>
      <c r="ALN28" s="50"/>
      <c r="ALO28" s="50"/>
      <c r="ALP28" s="50"/>
      <c r="ALQ28" s="50"/>
      <c r="ALR28" s="50"/>
      <c r="ALS28" s="50"/>
      <c r="ALT28" s="50"/>
      <c r="ALU28" s="50"/>
      <c r="ALV28" s="50"/>
      <c r="ALW28" s="50"/>
      <c r="ALX28" s="50"/>
      <c r="ALY28" s="50"/>
      <c r="ALZ28" s="50"/>
      <c r="AMA28" s="50"/>
      <c r="AMB28" s="50"/>
      <c r="AMC28" s="50"/>
      <c r="AMD28" s="50"/>
      <c r="AME28" s="50"/>
      <c r="AMF28" s="50"/>
      <c r="AMG28" s="50"/>
      <c r="AMH28" s="50"/>
      <c r="AMI28" s="50"/>
      <c r="AMJ28" s="50"/>
      <c r="AMK28" s="50"/>
      <c r="AML28" s="50"/>
      <c r="AMM28" s="50"/>
      <c r="AMN28" s="50"/>
      <c r="AMO28" s="50"/>
      <c r="AMP28" s="50"/>
      <c r="AMQ28" s="50"/>
      <c r="AMR28" s="50"/>
      <c r="AMS28" s="50"/>
      <c r="AMT28" s="50"/>
      <c r="AMU28" s="50"/>
      <c r="AMV28" s="50"/>
      <c r="AMW28" s="50"/>
      <c r="AMX28" s="50"/>
      <c r="AMY28" s="50"/>
      <c r="AMZ28" s="50"/>
      <c r="ANA28" s="50"/>
      <c r="ANB28" s="50"/>
      <c r="ANC28" s="50"/>
      <c r="AND28" s="50"/>
      <c r="ANE28" s="50"/>
      <c r="ANF28" s="50"/>
      <c r="ANG28" s="50"/>
      <c r="ANH28" s="50"/>
      <c r="ANI28" s="50"/>
      <c r="ANJ28" s="50"/>
      <c r="ANK28" s="50"/>
      <c r="ANL28" s="50"/>
      <c r="ANM28" s="50"/>
      <c r="ANN28" s="50"/>
      <c r="ANO28" s="50"/>
      <c r="ANP28" s="50"/>
      <c r="ANQ28" s="50"/>
      <c r="ANR28" s="50"/>
      <c r="ANS28" s="50"/>
      <c r="ANT28" s="50"/>
      <c r="ANU28" s="50"/>
      <c r="ANV28" s="50"/>
      <c r="ANW28" s="50"/>
      <c r="ANX28" s="50"/>
      <c r="ANY28" s="50"/>
      <c r="ANZ28" s="50"/>
      <c r="AOA28" s="50"/>
      <c r="AOB28" s="50"/>
      <c r="AOC28" s="50"/>
      <c r="AOD28" s="50"/>
      <c r="AOE28" s="50"/>
      <c r="AOF28" s="50"/>
      <c r="AOG28" s="50"/>
      <c r="AOH28" s="50"/>
      <c r="AOI28" s="50"/>
      <c r="AOJ28" s="50"/>
      <c r="AOK28" s="50"/>
      <c r="AOL28" s="50"/>
      <c r="AOM28" s="50"/>
      <c r="AON28" s="50"/>
      <c r="AOO28" s="50"/>
      <c r="AOP28" s="50"/>
      <c r="AOQ28" s="50"/>
      <c r="AOR28" s="50"/>
      <c r="AOS28" s="50"/>
      <c r="AOT28" s="50"/>
      <c r="AOU28" s="50"/>
      <c r="AOV28" s="50"/>
      <c r="AOW28" s="50"/>
      <c r="AOX28" s="50"/>
      <c r="AOY28" s="50"/>
      <c r="AOZ28" s="50"/>
      <c r="APA28" s="50"/>
      <c r="APB28" s="50"/>
      <c r="APC28" s="50"/>
      <c r="APD28" s="50"/>
      <c r="APE28" s="50"/>
      <c r="APF28" s="50"/>
      <c r="APG28" s="50"/>
      <c r="APH28" s="50"/>
      <c r="API28" s="50"/>
      <c r="APJ28" s="50"/>
      <c r="APK28" s="50"/>
      <c r="APL28" s="50"/>
      <c r="APM28" s="50"/>
      <c r="APN28" s="50"/>
      <c r="APO28" s="50"/>
      <c r="APP28" s="50"/>
      <c r="APQ28" s="50"/>
      <c r="APR28" s="50"/>
      <c r="APS28" s="50"/>
      <c r="APT28" s="50"/>
      <c r="APU28" s="50"/>
      <c r="APV28" s="50"/>
      <c r="APW28" s="50"/>
      <c r="APX28" s="50"/>
      <c r="APY28" s="50"/>
      <c r="APZ28" s="50"/>
      <c r="AQA28" s="50"/>
      <c r="AQB28" s="50"/>
      <c r="AQC28" s="50"/>
      <c r="AQD28" s="50"/>
      <c r="AQE28" s="50"/>
      <c r="AQF28" s="50"/>
      <c r="AQG28" s="50"/>
      <c r="AQH28" s="50"/>
      <c r="AQI28" s="50"/>
      <c r="AQJ28" s="50"/>
      <c r="AQK28" s="50"/>
      <c r="AQL28" s="50"/>
      <c r="AQM28" s="50"/>
      <c r="AQN28" s="50"/>
      <c r="AQO28" s="50"/>
      <c r="AQP28" s="50"/>
      <c r="AQQ28" s="50"/>
      <c r="AQR28" s="50"/>
      <c r="AQS28" s="50"/>
      <c r="AQT28" s="50"/>
      <c r="AQU28" s="50"/>
      <c r="AQV28" s="50"/>
      <c r="AQW28" s="50"/>
      <c r="AQX28" s="50"/>
      <c r="AQY28" s="50"/>
      <c r="AQZ28" s="50"/>
      <c r="ARA28" s="50"/>
      <c r="ARB28" s="50"/>
      <c r="ARC28" s="50"/>
      <c r="ARD28" s="50"/>
      <c r="ARE28" s="50"/>
      <c r="ARF28" s="50"/>
      <c r="ARG28" s="50"/>
      <c r="ARH28" s="50"/>
      <c r="ARI28" s="50"/>
      <c r="ARJ28" s="50"/>
      <c r="ARK28" s="50"/>
      <c r="ARL28" s="50"/>
      <c r="ARM28" s="50"/>
      <c r="ARN28" s="50"/>
      <c r="ARO28" s="50"/>
      <c r="ARP28" s="50"/>
      <c r="ARQ28" s="50"/>
      <c r="ARR28" s="50"/>
      <c r="ARS28" s="50"/>
      <c r="ART28" s="50"/>
      <c r="ARU28" s="50"/>
      <c r="ARV28" s="50"/>
      <c r="ARW28" s="50"/>
      <c r="ARX28" s="50"/>
      <c r="ARY28" s="50"/>
      <c r="ARZ28" s="50"/>
      <c r="ASA28" s="50"/>
      <c r="ASB28" s="50"/>
      <c r="ASC28" s="50"/>
      <c r="ASD28" s="50"/>
      <c r="ASE28" s="50"/>
      <c r="ASF28" s="50"/>
      <c r="ASG28" s="50"/>
      <c r="ASH28" s="50"/>
      <c r="ASI28" s="50"/>
      <c r="ASJ28" s="50"/>
      <c r="ASK28" s="50"/>
      <c r="ASL28" s="50"/>
      <c r="ASM28" s="50"/>
      <c r="ASN28" s="50"/>
      <c r="ASO28" s="50"/>
      <c r="ASP28" s="50"/>
      <c r="ASQ28" s="50"/>
      <c r="ASR28" s="50"/>
      <c r="ASS28" s="50"/>
      <c r="AST28" s="50"/>
      <c r="ASU28" s="50"/>
      <c r="ASV28" s="50"/>
      <c r="ASW28" s="50"/>
      <c r="ASX28" s="50"/>
      <c r="ASY28" s="50"/>
      <c r="ASZ28" s="50"/>
      <c r="ATA28" s="50"/>
      <c r="ATB28" s="50"/>
      <c r="ATC28" s="50"/>
      <c r="ATD28" s="50"/>
      <c r="ATE28" s="50"/>
      <c r="ATF28" s="50"/>
      <c r="ATG28" s="50"/>
      <c r="ATH28" s="50"/>
      <c r="ATI28" s="50"/>
      <c r="ATJ28" s="50"/>
      <c r="ATK28" s="50"/>
      <c r="ATL28" s="50"/>
      <c r="ATM28" s="50"/>
      <c r="ATN28" s="50"/>
      <c r="ATO28" s="50"/>
      <c r="ATP28" s="50"/>
      <c r="ATQ28" s="50"/>
      <c r="ATR28" s="50"/>
      <c r="ATS28" s="50"/>
      <c r="ATT28" s="50"/>
      <c r="ATU28" s="50"/>
      <c r="ATV28" s="50"/>
      <c r="ATW28" s="50"/>
      <c r="ATX28" s="50"/>
      <c r="ATY28" s="50"/>
      <c r="ATZ28" s="50"/>
      <c r="AUA28" s="50"/>
      <c r="AUB28" s="50"/>
      <c r="AUC28" s="50"/>
      <c r="AUD28" s="50"/>
      <c r="AUE28" s="50"/>
      <c r="AUF28" s="50"/>
      <c r="AUG28" s="50"/>
      <c r="AUH28" s="50"/>
      <c r="AUI28" s="50"/>
      <c r="AUJ28" s="50"/>
      <c r="AUK28" s="50"/>
    </row>
    <row r="29" spans="1:1233" x14ac:dyDescent="0.2">
      <c r="A29" s="41" t="s">
        <v>125</v>
      </c>
      <c r="C29" s="79" t="s">
        <v>126</v>
      </c>
      <c r="D29" s="78" t="s">
        <v>81</v>
      </c>
      <c r="E29" s="77">
        <v>45905</v>
      </c>
      <c r="F29" s="44">
        <v>1243.5454999999999</v>
      </c>
      <c r="G29" s="44">
        <v>1244.4760000000001</v>
      </c>
      <c r="H29" s="44">
        <v>1245.4065000000001</v>
      </c>
      <c r="I29" s="44">
        <v>1246.337</v>
      </c>
      <c r="J29" s="44">
        <v>1248.0875833333332</v>
      </c>
      <c r="K29" s="44">
        <v>1249.8381666666667</v>
      </c>
      <c r="L29" s="44">
        <v>1251.5887499999999</v>
      </c>
      <c r="M29" s="44">
        <v>1253.3393333333333</v>
      </c>
      <c r="N29" s="44">
        <v>1255.0899166666668</v>
      </c>
      <c r="O29" s="44">
        <v>1256.8405</v>
      </c>
      <c r="P29" s="44">
        <v>1258.5910833333332</v>
      </c>
      <c r="Q29" s="44">
        <v>1260.3416666666667</v>
      </c>
      <c r="R29" s="44">
        <v>1262.0922499999999</v>
      </c>
      <c r="S29" s="44">
        <v>1263.8428333333331</v>
      </c>
      <c r="T29" s="44">
        <v>1265.5934166666668</v>
      </c>
      <c r="U29" s="44">
        <v>1267.3440000000001</v>
      </c>
      <c r="V29" s="44">
        <v>1268.8745833333332</v>
      </c>
      <c r="W29" s="44">
        <v>1270.4051666666667</v>
      </c>
      <c r="X29" s="44">
        <v>1271.9357500000001</v>
      </c>
      <c r="Y29" s="44">
        <v>1273.4663333333333</v>
      </c>
      <c r="Z29" s="44">
        <v>1274.9969166666667</v>
      </c>
      <c r="AA29" s="44">
        <v>1276.5274999999999</v>
      </c>
      <c r="AB29" s="44">
        <v>1278.0580833333333</v>
      </c>
      <c r="AC29" s="44">
        <v>1279.5886666666668</v>
      </c>
      <c r="AD29" s="44">
        <v>1281.11925</v>
      </c>
      <c r="AE29" s="44">
        <v>1282.6498333333332</v>
      </c>
      <c r="AF29" s="44">
        <v>1284.1804166666668</v>
      </c>
      <c r="AG29" s="44">
        <v>1285.711</v>
      </c>
      <c r="AH29" s="44">
        <v>1287.4850833333333</v>
      </c>
      <c r="AI29" s="44">
        <v>1289.2591666666667</v>
      </c>
      <c r="AJ29" s="44">
        <v>1291.03325</v>
      </c>
      <c r="AK29" s="44">
        <v>1292.8073333333332</v>
      </c>
      <c r="AL29" s="44">
        <v>1294.5814166666667</v>
      </c>
      <c r="AM29" s="44">
        <v>1296.3554999999999</v>
      </c>
      <c r="AN29" s="44">
        <v>1298.1295833333334</v>
      </c>
      <c r="AO29" s="44">
        <v>1299.9036666666668</v>
      </c>
      <c r="AP29" s="44">
        <v>1301.6777500000001</v>
      </c>
      <c r="AQ29" s="44">
        <v>1303.4518333333333</v>
      </c>
      <c r="AR29" s="44">
        <v>1305.2259166666668</v>
      </c>
      <c r="AS29" s="44">
        <v>1307</v>
      </c>
      <c r="AT29" s="44">
        <v>1308.2166666666667</v>
      </c>
      <c r="AU29" s="44">
        <v>1309.4333333333332</v>
      </c>
      <c r="AV29" s="44">
        <v>1310.6500000000001</v>
      </c>
      <c r="AW29" s="44">
        <v>1311.8666666666668</v>
      </c>
      <c r="AX29" s="44">
        <v>1313.0833333333333</v>
      </c>
      <c r="AY29" s="44">
        <v>1314.3</v>
      </c>
      <c r="AZ29" s="44">
        <v>1315.5166666666667</v>
      </c>
      <c r="BA29" s="44">
        <v>1316.7333333333333</v>
      </c>
      <c r="BB29" s="44">
        <v>1317.95</v>
      </c>
      <c r="BC29" s="44">
        <v>1319.1666666666667</v>
      </c>
      <c r="BD29" s="44">
        <v>1320.3833333333332</v>
      </c>
      <c r="BE29" s="44">
        <v>1321.6</v>
      </c>
      <c r="BF29" s="44">
        <v>1323.7833333333333</v>
      </c>
      <c r="BG29" s="44">
        <v>1325.9666666666667</v>
      </c>
      <c r="BH29" s="44">
        <v>1328.15</v>
      </c>
      <c r="BI29" s="44">
        <v>1330.3333333333333</v>
      </c>
      <c r="BJ29" s="44">
        <v>1332.5166666666667</v>
      </c>
      <c r="BK29" s="44">
        <v>1334.7</v>
      </c>
      <c r="BL29" s="44">
        <v>1336.8833333333332</v>
      </c>
      <c r="BM29" s="44">
        <v>1339.0666666666668</v>
      </c>
      <c r="BN29" s="44">
        <v>1341.25</v>
      </c>
      <c r="BO29" s="44">
        <v>1343.4333333333332</v>
      </c>
      <c r="BP29" s="44">
        <v>1345.6166666666668</v>
      </c>
      <c r="BQ29" s="44">
        <v>1347.8</v>
      </c>
      <c r="BR29" s="44">
        <v>1354</v>
      </c>
      <c r="BS29" s="44">
        <v>1360.2</v>
      </c>
      <c r="BT29" s="44">
        <v>1366.4</v>
      </c>
      <c r="BU29" s="44">
        <v>1372.6</v>
      </c>
      <c r="BV29" s="44">
        <v>1378.8</v>
      </c>
      <c r="BW29" s="44">
        <v>1385</v>
      </c>
      <c r="BX29" s="44">
        <v>1391.2</v>
      </c>
      <c r="BY29" s="44">
        <v>1397.4</v>
      </c>
      <c r="BZ29" s="44">
        <v>1403.6</v>
      </c>
      <c r="CA29" s="44">
        <v>1409.8</v>
      </c>
      <c r="CB29" s="44">
        <v>1416</v>
      </c>
      <c r="CC29" s="44">
        <v>1422.2</v>
      </c>
      <c r="CD29" s="44">
        <v>1429.5</v>
      </c>
      <c r="CE29" s="44">
        <v>1436.8</v>
      </c>
      <c r="CF29" s="44">
        <v>1444.1</v>
      </c>
      <c r="CG29" s="44">
        <v>1451.4</v>
      </c>
      <c r="CH29" s="44">
        <v>1458.7</v>
      </c>
      <c r="CI29" s="44">
        <v>1466</v>
      </c>
      <c r="CJ29" s="44">
        <v>1473.3</v>
      </c>
      <c r="CK29" s="44">
        <v>1480.6</v>
      </c>
      <c r="CL29" s="44">
        <v>1487.9</v>
      </c>
      <c r="CM29" s="44">
        <v>1495.2</v>
      </c>
      <c r="CN29" s="44">
        <v>1502.5</v>
      </c>
      <c r="CO29" s="44">
        <v>1509.8</v>
      </c>
      <c r="CP29" s="44">
        <v>1514.2</v>
      </c>
      <c r="CQ29" s="44">
        <v>1518.6</v>
      </c>
      <c r="CR29" s="44">
        <v>1523</v>
      </c>
      <c r="CS29" s="44">
        <v>1527.4</v>
      </c>
      <c r="CT29" s="44">
        <v>1531.8</v>
      </c>
      <c r="CU29" s="44">
        <v>1536.2</v>
      </c>
      <c r="CV29" s="44">
        <v>1540.6</v>
      </c>
      <c r="CW29" s="44">
        <v>1545</v>
      </c>
      <c r="CX29" s="44">
        <v>1549.4</v>
      </c>
      <c r="CY29" s="44">
        <v>1553.8</v>
      </c>
      <c r="CZ29" s="44">
        <v>1558.2</v>
      </c>
      <c r="DA29" s="44">
        <v>1562.6</v>
      </c>
      <c r="DB29" s="44">
        <v>1567.7133839773423</v>
      </c>
      <c r="DC29" s="44">
        <v>1572.0033632208135</v>
      </c>
      <c r="DD29" s="44">
        <v>1578.8793841546744</v>
      </c>
      <c r="DE29" s="44">
        <v>1582.8402201519068</v>
      </c>
      <c r="DF29" s="45"/>
      <c r="DG29" s="45"/>
      <c r="DH29" s="45"/>
      <c r="DI29" s="45"/>
      <c r="DJ29" s="45"/>
      <c r="DK29" s="45"/>
      <c r="DL29" s="45"/>
      <c r="DM29" s="45"/>
      <c r="DN29" s="45"/>
      <c r="DO29" s="45"/>
      <c r="DP29" s="45"/>
      <c r="DQ29" s="45"/>
      <c r="DR29" s="45"/>
      <c r="DS29" s="45"/>
      <c r="DT29" s="45"/>
      <c r="DU29" s="45"/>
      <c r="DV29" s="45"/>
      <c r="DW29" s="45"/>
      <c r="DX29" s="45"/>
      <c r="DY29" s="45"/>
      <c r="DZ29" s="45"/>
      <c r="EA29" s="45"/>
      <c r="EB29" s="45"/>
      <c r="EC29" s="45"/>
      <c r="ED29" s="45"/>
      <c r="EE29" s="45"/>
      <c r="EF29" s="45"/>
      <c r="EG29" s="45"/>
      <c r="EH29" s="45"/>
      <c r="EI29" s="45"/>
      <c r="EJ29" s="45"/>
      <c r="EK29" s="45"/>
      <c r="EL29" s="45"/>
      <c r="EM29" s="45"/>
      <c r="EN29" s="45"/>
      <c r="EO29" s="45"/>
      <c r="EP29" s="45"/>
      <c r="EQ29" s="45"/>
      <c r="ER29" s="45"/>
      <c r="ES29" s="45"/>
      <c r="ET29" s="45"/>
      <c r="EU29" s="45"/>
      <c r="EV29" s="45"/>
      <c r="EW29" s="45"/>
      <c r="EX29" s="45"/>
      <c r="EY29" s="45"/>
      <c r="EZ29" s="45"/>
      <c r="FA29" s="45"/>
      <c r="FB29" s="45"/>
      <c r="FC29" s="45"/>
      <c r="FD29" s="45"/>
      <c r="FE29" s="45"/>
      <c r="FF29" s="45"/>
      <c r="FG29" s="45"/>
      <c r="FH29" s="45"/>
      <c r="FI29" s="45"/>
      <c r="FJ29" s="45"/>
      <c r="FK29" s="45"/>
      <c r="FL29" s="45"/>
      <c r="FM29" s="45"/>
      <c r="FN29" s="45"/>
      <c r="FO29" s="45"/>
      <c r="FP29" s="45"/>
      <c r="FQ29" s="45"/>
      <c r="FR29" s="45"/>
      <c r="FS29" s="45"/>
      <c r="FT29" s="45"/>
      <c r="FU29" s="45"/>
      <c r="FV29" s="45"/>
      <c r="FW29" s="45"/>
      <c r="FX29" s="45"/>
      <c r="FY29" s="45"/>
      <c r="FZ29" s="45"/>
      <c r="GA29" s="45"/>
      <c r="GB29" s="45"/>
      <c r="GC29" s="45"/>
      <c r="GD29" s="45"/>
      <c r="GE29" s="45"/>
      <c r="GF29" s="45"/>
      <c r="GG29" s="45"/>
      <c r="GH29" s="45"/>
      <c r="GI29" s="45"/>
      <c r="GJ29" s="45"/>
      <c r="GK29" s="45"/>
      <c r="GL29" s="45"/>
      <c r="GM29" s="45"/>
      <c r="GN29" s="45"/>
      <c r="GO29" s="45"/>
      <c r="GP29" s="45"/>
      <c r="GQ29" s="45"/>
      <c r="GR29" s="45"/>
      <c r="GS29" s="45"/>
      <c r="GT29" s="45"/>
      <c r="GU29" s="45"/>
      <c r="GV29" s="45"/>
      <c r="GW29" s="45"/>
      <c r="GX29" s="45"/>
      <c r="GY29" s="45"/>
      <c r="GZ29" s="45"/>
      <c r="HA29" s="45"/>
      <c r="HB29" s="45"/>
      <c r="HC29" s="45"/>
      <c r="HD29" s="45"/>
      <c r="HE29" s="45"/>
      <c r="HF29" s="45"/>
      <c r="HG29" s="45"/>
      <c r="HH29" s="45"/>
      <c r="HI29" s="45"/>
      <c r="HJ29" s="45"/>
      <c r="HK29" s="45"/>
      <c r="HL29" s="45"/>
      <c r="HM29" s="45"/>
      <c r="HN29" s="45"/>
      <c r="HO29" s="45"/>
      <c r="HP29" s="45"/>
      <c r="HQ29" s="45"/>
      <c r="HR29" s="45"/>
      <c r="HS29" s="45"/>
      <c r="HT29" s="45"/>
      <c r="HU29" s="45"/>
      <c r="HV29" s="45"/>
      <c r="HW29" s="45"/>
      <c r="HX29" s="45"/>
      <c r="HY29" s="45"/>
      <c r="HZ29" s="45"/>
      <c r="IA29" s="45"/>
      <c r="IB29" s="45"/>
      <c r="IC29" s="45"/>
      <c r="ID29" s="45"/>
      <c r="IE29" s="45"/>
      <c r="IF29" s="45"/>
      <c r="IG29" s="45"/>
      <c r="IH29" s="45"/>
      <c r="II29" s="45"/>
      <c r="IJ29" s="45"/>
      <c r="IK29" s="45"/>
      <c r="IL29" s="45"/>
      <c r="IM29" s="45"/>
      <c r="IN29" s="45"/>
      <c r="IO29" s="45"/>
      <c r="IP29" s="45"/>
      <c r="IQ29" s="45"/>
      <c r="IR29" s="45"/>
      <c r="IS29" s="45"/>
      <c r="IT29" s="45"/>
      <c r="IU29" s="45"/>
      <c r="IV29" s="45"/>
      <c r="IW29" s="45"/>
      <c r="IX29" s="45"/>
      <c r="IY29" s="45"/>
      <c r="IZ29" s="45"/>
      <c r="JA29" s="45"/>
      <c r="JB29" s="45"/>
      <c r="JC29" s="45"/>
      <c r="JD29" s="45"/>
      <c r="JE29" s="45"/>
      <c r="JF29" s="45"/>
      <c r="JG29" s="45"/>
      <c r="JH29" s="45"/>
      <c r="JI29" s="45"/>
      <c r="JJ29" s="45"/>
      <c r="JK29" s="45"/>
      <c r="JL29" s="45"/>
      <c r="JM29" s="45"/>
      <c r="JN29" s="45"/>
      <c r="JO29" s="45"/>
      <c r="JP29" s="45"/>
      <c r="JQ29" s="45"/>
      <c r="JR29" s="45"/>
      <c r="JS29" s="45"/>
      <c r="JT29" s="45"/>
      <c r="JU29" s="45"/>
      <c r="JV29" s="45"/>
      <c r="JW29" s="45"/>
      <c r="JX29" s="45"/>
      <c r="JY29" s="45"/>
      <c r="JZ29" s="45"/>
      <c r="KA29" s="45"/>
      <c r="KB29" s="45"/>
      <c r="KC29" s="45"/>
      <c r="KD29" s="45"/>
      <c r="KE29" s="45"/>
      <c r="KF29" s="45"/>
      <c r="KG29" s="45"/>
      <c r="KH29" s="45"/>
      <c r="KI29" s="45"/>
      <c r="KJ29" s="45"/>
      <c r="KK29" s="45"/>
      <c r="KL29" s="45"/>
      <c r="KM29" s="45"/>
      <c r="KN29" s="45"/>
      <c r="KO29" s="45"/>
      <c r="KP29" s="45"/>
      <c r="KQ29" s="45"/>
      <c r="KR29" s="45"/>
      <c r="KS29" s="45"/>
      <c r="KT29" s="45"/>
      <c r="KU29" s="45"/>
      <c r="KV29" s="45"/>
      <c r="KW29" s="45"/>
      <c r="KX29" s="45"/>
      <c r="KY29" s="45"/>
      <c r="KZ29" s="45"/>
      <c r="LA29" s="45"/>
      <c r="LB29" s="45"/>
      <c r="LC29" s="45"/>
      <c r="LD29" s="45"/>
      <c r="LE29" s="45"/>
      <c r="LF29" s="45"/>
      <c r="LG29" s="45"/>
      <c r="LH29" s="45"/>
      <c r="LI29" s="45"/>
      <c r="LJ29" s="45"/>
      <c r="LK29" s="45"/>
      <c r="LL29" s="45"/>
      <c r="LM29" s="45"/>
      <c r="LN29" s="45"/>
      <c r="LO29" s="45"/>
      <c r="LP29" s="45"/>
      <c r="LQ29" s="45"/>
      <c r="LR29" s="45"/>
      <c r="LS29" s="45"/>
      <c r="LT29" s="45"/>
      <c r="LU29" s="45"/>
      <c r="LV29" s="45"/>
      <c r="LW29" s="45"/>
      <c r="LX29" s="45"/>
      <c r="LY29" s="45"/>
      <c r="LZ29" s="45"/>
      <c r="MA29" s="45"/>
      <c r="MB29" s="45"/>
      <c r="MC29" s="45"/>
      <c r="MD29" s="45"/>
      <c r="ME29" s="45"/>
      <c r="MF29" s="45"/>
      <c r="MG29" s="45"/>
      <c r="MH29" s="45"/>
      <c r="MI29" s="45"/>
      <c r="MJ29" s="45"/>
      <c r="MK29" s="45"/>
      <c r="ML29" s="45"/>
      <c r="MM29" s="45"/>
      <c r="MN29" s="45"/>
      <c r="MO29" s="45"/>
      <c r="MP29" s="45"/>
      <c r="MQ29" s="45"/>
      <c r="MR29" s="45"/>
      <c r="MS29" s="45"/>
      <c r="MT29" s="45"/>
      <c r="MU29" s="45"/>
      <c r="MV29" s="45"/>
      <c r="MW29" s="45"/>
      <c r="MX29" s="45"/>
      <c r="MY29" s="45"/>
      <c r="MZ29" s="45"/>
      <c r="NA29" s="45"/>
      <c r="NB29" s="45"/>
      <c r="NC29" s="45"/>
      <c r="ND29" s="45"/>
      <c r="NE29" s="45"/>
      <c r="NF29" s="45"/>
      <c r="NG29" s="45"/>
      <c r="NH29" s="45"/>
      <c r="NI29" s="45"/>
      <c r="NJ29" s="45"/>
      <c r="NK29" s="45"/>
      <c r="NL29" s="45"/>
      <c r="NM29" s="45"/>
      <c r="NN29" s="45"/>
      <c r="NO29" s="45"/>
      <c r="NP29" s="45"/>
      <c r="NQ29" s="45"/>
      <c r="NR29" s="45"/>
      <c r="NS29" s="45"/>
      <c r="NT29" s="45"/>
      <c r="NU29" s="45"/>
      <c r="NV29" s="45"/>
      <c r="NW29" s="45"/>
      <c r="NX29" s="45"/>
      <c r="NY29" s="45"/>
      <c r="NZ29" s="45"/>
      <c r="OA29" s="45"/>
      <c r="OB29" s="45"/>
      <c r="OC29" s="45"/>
      <c r="OD29" s="45"/>
      <c r="OE29" s="45"/>
      <c r="OF29" s="45"/>
      <c r="OG29" s="45"/>
      <c r="OH29" s="45"/>
      <c r="OI29" s="45"/>
      <c r="OJ29" s="45"/>
      <c r="OK29" s="45"/>
      <c r="OL29" s="45"/>
      <c r="OM29" s="45"/>
      <c r="ON29" s="45"/>
      <c r="OO29" s="45"/>
      <c r="OP29" s="45"/>
      <c r="OQ29" s="45"/>
      <c r="OR29" s="45"/>
      <c r="OS29" s="45"/>
      <c r="OT29" s="45"/>
      <c r="OU29" s="45"/>
      <c r="OV29" s="45"/>
      <c r="OW29" s="45"/>
      <c r="OX29" s="45"/>
      <c r="OY29" s="45"/>
      <c r="OZ29" s="45"/>
      <c r="PA29" s="45"/>
      <c r="PB29" s="45"/>
      <c r="PC29" s="45"/>
      <c r="PD29" s="45"/>
      <c r="PE29" s="45"/>
      <c r="PF29" s="45"/>
      <c r="PG29" s="45"/>
      <c r="PH29" s="45"/>
      <c r="PI29" s="45"/>
      <c r="PJ29" s="45"/>
      <c r="PK29" s="45"/>
      <c r="PL29" s="45"/>
      <c r="PM29" s="45"/>
      <c r="PN29" s="45"/>
      <c r="PO29" s="45"/>
      <c r="PP29" s="45"/>
      <c r="PQ29" s="45"/>
      <c r="PR29" s="45"/>
      <c r="PS29" s="45"/>
      <c r="PT29" s="45"/>
      <c r="PU29" s="45"/>
      <c r="PV29" s="45"/>
      <c r="PW29" s="45"/>
      <c r="PX29" s="45"/>
      <c r="PY29" s="45"/>
      <c r="PZ29" s="45"/>
      <c r="QA29" s="45"/>
      <c r="QB29" s="45"/>
      <c r="QC29" s="45"/>
      <c r="QD29" s="45"/>
      <c r="QE29" s="45"/>
      <c r="QF29" s="45"/>
      <c r="QG29" s="45"/>
      <c r="QH29" s="45"/>
      <c r="QI29" s="45"/>
      <c r="QJ29" s="45"/>
      <c r="QK29" s="45"/>
      <c r="QL29" s="45"/>
      <c r="QM29" s="45"/>
      <c r="QN29" s="45"/>
      <c r="QO29" s="45"/>
      <c r="QP29" s="45"/>
      <c r="QQ29" s="45"/>
      <c r="QR29" s="45"/>
      <c r="QS29" s="45"/>
      <c r="QT29" s="45"/>
      <c r="QU29" s="45"/>
      <c r="QV29" s="45"/>
      <c r="QW29" s="45"/>
      <c r="QX29" s="45"/>
      <c r="QY29" s="45"/>
      <c r="QZ29" s="45"/>
      <c r="RA29" s="45"/>
      <c r="RB29" s="45"/>
      <c r="RC29" s="45"/>
      <c r="RD29" s="45"/>
      <c r="RE29" s="45"/>
      <c r="RF29" s="45"/>
      <c r="RG29" s="45"/>
      <c r="RH29" s="45"/>
      <c r="RI29" s="45"/>
      <c r="RJ29" s="45"/>
      <c r="RK29" s="45"/>
      <c r="RL29" s="45"/>
      <c r="RM29" s="45"/>
      <c r="RN29" s="45"/>
      <c r="RO29" s="45"/>
      <c r="RP29" s="45"/>
      <c r="RQ29" s="45"/>
      <c r="RR29" s="45"/>
      <c r="RS29" s="45"/>
      <c r="RT29" s="45"/>
      <c r="RU29" s="45"/>
      <c r="RV29" s="45"/>
      <c r="RW29" s="45"/>
      <c r="RX29" s="45"/>
      <c r="RY29" s="45"/>
      <c r="RZ29" s="45"/>
      <c r="SA29" s="45"/>
      <c r="SB29" s="45"/>
      <c r="SC29" s="45"/>
      <c r="SD29" s="45"/>
      <c r="SE29" s="45"/>
      <c r="SF29" s="45"/>
      <c r="SG29" s="45"/>
      <c r="SH29" s="45"/>
      <c r="SI29" s="45"/>
      <c r="SJ29" s="45"/>
      <c r="SK29" s="45"/>
      <c r="SL29" s="45"/>
      <c r="SM29" s="45"/>
      <c r="SN29" s="45"/>
      <c r="SO29" s="45"/>
      <c r="SP29" s="45"/>
      <c r="SQ29" s="45"/>
      <c r="SR29" s="45"/>
      <c r="SS29" s="45"/>
      <c r="ST29" s="45"/>
      <c r="SU29" s="45"/>
      <c r="SV29" s="45"/>
      <c r="SW29" s="45"/>
      <c r="SX29" s="45"/>
      <c r="SY29" s="45"/>
      <c r="SZ29" s="45"/>
      <c r="TA29" s="45"/>
      <c r="TB29" s="45"/>
      <c r="TC29" s="45"/>
      <c r="TD29" s="45"/>
      <c r="TE29" s="45"/>
      <c r="TF29" s="45"/>
      <c r="TG29" s="45"/>
      <c r="TH29" s="45"/>
      <c r="TI29" s="45"/>
      <c r="TJ29" s="45"/>
      <c r="TK29" s="45"/>
      <c r="TL29" s="45"/>
      <c r="TM29" s="45"/>
      <c r="TN29" s="45"/>
      <c r="TO29" s="45"/>
      <c r="TP29" s="45"/>
      <c r="TQ29" s="45"/>
      <c r="TR29" s="45"/>
      <c r="TS29" s="45"/>
      <c r="TT29" s="45"/>
      <c r="TU29" s="45"/>
      <c r="TV29" s="45"/>
      <c r="TW29" s="45"/>
      <c r="TX29" s="45"/>
      <c r="TY29" s="45"/>
      <c r="TZ29" s="45"/>
      <c r="UA29" s="45"/>
      <c r="UB29" s="45"/>
      <c r="UC29" s="45"/>
      <c r="UD29" s="45"/>
      <c r="UE29" s="45"/>
      <c r="UF29" s="45"/>
      <c r="UG29" s="45"/>
      <c r="UH29" s="45"/>
      <c r="UI29" s="45"/>
      <c r="UJ29" s="45"/>
      <c r="UK29" s="45"/>
      <c r="UL29" s="45"/>
      <c r="UM29" s="45"/>
      <c r="UN29" s="45"/>
      <c r="UO29" s="45"/>
      <c r="UP29" s="45"/>
      <c r="UQ29" s="45"/>
      <c r="UR29" s="45"/>
      <c r="US29" s="45"/>
      <c r="UT29" s="45"/>
      <c r="UU29" s="45"/>
      <c r="UV29" s="45"/>
      <c r="UW29" s="45"/>
      <c r="UX29" s="45"/>
      <c r="UY29" s="45"/>
      <c r="UZ29" s="45"/>
      <c r="VA29" s="45"/>
      <c r="VB29" s="45"/>
      <c r="VC29" s="45"/>
      <c r="VD29" s="45"/>
      <c r="VE29" s="45"/>
      <c r="VF29" s="45"/>
      <c r="VG29" s="45"/>
      <c r="VH29" s="45"/>
      <c r="VI29" s="45"/>
      <c r="VJ29" s="45"/>
      <c r="VK29" s="45"/>
      <c r="VL29" s="45"/>
      <c r="VM29" s="45"/>
      <c r="VN29" s="45"/>
      <c r="VO29" s="45"/>
      <c r="VP29" s="45"/>
      <c r="VQ29" s="45"/>
      <c r="VR29" s="45"/>
      <c r="VS29" s="45"/>
      <c r="VT29" s="45"/>
      <c r="VU29" s="45"/>
      <c r="VV29" s="45"/>
      <c r="VW29" s="45"/>
      <c r="VX29" s="45"/>
      <c r="VY29" s="45"/>
      <c r="VZ29" s="45"/>
      <c r="WA29" s="45"/>
      <c r="WB29" s="45"/>
      <c r="WC29" s="45"/>
      <c r="WD29" s="45"/>
      <c r="WE29" s="45"/>
      <c r="WF29" s="45"/>
      <c r="WG29" s="45"/>
      <c r="WH29" s="45"/>
      <c r="WI29" s="45"/>
      <c r="WJ29" s="45"/>
      <c r="WK29" s="45"/>
      <c r="WL29" s="45"/>
      <c r="WM29" s="45"/>
      <c r="WN29" s="45"/>
      <c r="WO29" s="45"/>
      <c r="WP29" s="45"/>
      <c r="WQ29" s="45"/>
      <c r="WR29" s="45"/>
      <c r="WS29" s="45"/>
      <c r="WT29" s="45"/>
      <c r="WU29" s="45"/>
      <c r="WV29" s="45"/>
      <c r="WW29" s="45"/>
      <c r="WX29" s="45"/>
      <c r="WY29" s="45"/>
      <c r="WZ29" s="45"/>
      <c r="XA29" s="45"/>
      <c r="XB29" s="45"/>
      <c r="XC29" s="45"/>
      <c r="XD29" s="45"/>
      <c r="XE29" s="45"/>
      <c r="XF29" s="45"/>
      <c r="XG29" s="45"/>
      <c r="XH29" s="45"/>
      <c r="XI29" s="45"/>
      <c r="XJ29" s="45"/>
      <c r="XK29" s="45"/>
      <c r="XL29" s="45"/>
      <c r="XM29" s="45"/>
      <c r="XN29" s="45"/>
      <c r="XO29" s="45"/>
      <c r="XP29" s="45"/>
      <c r="XQ29" s="45"/>
      <c r="XR29" s="45"/>
      <c r="XS29" s="45"/>
      <c r="XT29" s="45"/>
      <c r="XU29" s="45"/>
      <c r="XV29" s="45"/>
      <c r="XW29" s="45"/>
      <c r="XX29" s="45"/>
      <c r="XY29" s="45"/>
      <c r="XZ29" s="45"/>
      <c r="YA29" s="45"/>
      <c r="YB29" s="45"/>
      <c r="YC29" s="45"/>
      <c r="YD29" s="45"/>
      <c r="YE29" s="45"/>
      <c r="YF29" s="45"/>
      <c r="YG29" s="45"/>
      <c r="YH29" s="45"/>
      <c r="YI29" s="45"/>
      <c r="YJ29" s="45"/>
      <c r="YK29" s="45"/>
      <c r="YL29" s="45"/>
      <c r="YM29" s="45"/>
      <c r="YN29" s="45"/>
      <c r="YO29" s="45"/>
      <c r="YP29" s="45"/>
      <c r="YQ29" s="45"/>
      <c r="YR29" s="45"/>
      <c r="YS29" s="45"/>
      <c r="YT29" s="45"/>
      <c r="YU29" s="45"/>
      <c r="YV29" s="45"/>
      <c r="YW29" s="45"/>
      <c r="YX29" s="45"/>
      <c r="YY29" s="45"/>
      <c r="YZ29" s="45"/>
      <c r="ZA29" s="45"/>
      <c r="ZB29" s="45"/>
      <c r="ZC29" s="45"/>
      <c r="ZD29" s="45"/>
      <c r="ZE29" s="45"/>
      <c r="ZF29" s="45"/>
      <c r="ZG29" s="45"/>
      <c r="ZH29" s="45"/>
      <c r="ZI29" s="45"/>
      <c r="ZJ29" s="45"/>
      <c r="ZK29" s="45"/>
      <c r="ZL29" s="45"/>
      <c r="ZM29" s="45"/>
      <c r="ZN29" s="45"/>
      <c r="ZO29" s="45"/>
      <c r="ZP29" s="45"/>
      <c r="ZQ29" s="45"/>
      <c r="ZR29" s="45"/>
      <c r="ZS29" s="45"/>
      <c r="ZT29" s="45"/>
      <c r="ZU29" s="45"/>
      <c r="ZV29" s="45"/>
      <c r="ZW29" s="45"/>
      <c r="ZX29" s="45"/>
      <c r="ZY29" s="45"/>
      <c r="ZZ29" s="45"/>
      <c r="AAA29" s="45"/>
      <c r="AAB29" s="45"/>
      <c r="AAC29" s="45"/>
      <c r="AAD29" s="45"/>
      <c r="AAE29" s="45"/>
      <c r="AAF29" s="45"/>
      <c r="AAG29" s="45"/>
      <c r="AAH29" s="45"/>
      <c r="AAI29" s="45"/>
      <c r="AAJ29" s="45"/>
      <c r="AAK29" s="45"/>
      <c r="AAL29" s="45"/>
      <c r="AAM29" s="45"/>
      <c r="AAN29" s="45"/>
      <c r="AAO29" s="45"/>
      <c r="AAP29" s="45"/>
      <c r="AAQ29" s="45"/>
      <c r="AAR29" s="45"/>
      <c r="AAS29" s="45"/>
      <c r="AAT29" s="45"/>
      <c r="AAU29" s="45"/>
      <c r="AAV29" s="45"/>
      <c r="AAW29" s="45"/>
      <c r="AAX29" s="45"/>
      <c r="AAY29" s="45"/>
      <c r="AAZ29" s="45"/>
      <c r="ABA29" s="45"/>
      <c r="ABB29" s="45"/>
      <c r="ABC29" s="45"/>
      <c r="ABD29" s="45"/>
      <c r="ABE29" s="45"/>
      <c r="ABF29" s="45"/>
      <c r="ABG29" s="45"/>
      <c r="ABH29" s="45"/>
      <c r="ABI29" s="45"/>
      <c r="ABJ29" s="45"/>
      <c r="ABK29" s="45"/>
      <c r="ABL29" s="45"/>
      <c r="ABM29" s="45"/>
      <c r="ABN29" s="45"/>
      <c r="ABO29" s="45"/>
      <c r="ABP29" s="45"/>
      <c r="ABQ29" s="45"/>
      <c r="ABR29" s="45"/>
      <c r="ABS29" s="45"/>
      <c r="ABT29" s="45"/>
      <c r="ABU29" s="45"/>
      <c r="ABV29" s="45"/>
      <c r="ABW29" s="45"/>
      <c r="ABX29" s="45"/>
      <c r="ABY29" s="45"/>
      <c r="ABZ29" s="45"/>
      <c r="ACA29" s="45"/>
      <c r="ACB29" s="45"/>
      <c r="ACC29" s="45"/>
      <c r="ACD29" s="45"/>
      <c r="ACE29" s="45"/>
      <c r="ACF29" s="45"/>
      <c r="ACG29" s="45"/>
      <c r="ACH29" s="45"/>
      <c r="ACI29" s="45"/>
      <c r="ACJ29" s="45"/>
      <c r="ACK29" s="45"/>
      <c r="ACL29" s="45"/>
      <c r="ACM29" s="45"/>
      <c r="ACN29" s="45"/>
      <c r="ACO29" s="45"/>
      <c r="ACP29" s="45"/>
      <c r="ACQ29" s="45"/>
      <c r="ACR29" s="45"/>
      <c r="ACS29" s="45"/>
      <c r="ACT29" s="45"/>
      <c r="ACU29" s="45"/>
      <c r="ACV29" s="45"/>
      <c r="ACW29" s="45"/>
      <c r="ACX29" s="45"/>
      <c r="ACY29" s="45"/>
      <c r="ACZ29" s="45"/>
      <c r="ADA29" s="45"/>
      <c r="ADB29" s="45"/>
      <c r="ADC29" s="45"/>
      <c r="ADD29" s="45"/>
      <c r="ADE29" s="45"/>
      <c r="ADF29" s="45"/>
      <c r="ADG29" s="45"/>
      <c r="ADH29" s="45"/>
      <c r="ADI29" s="45"/>
      <c r="ADJ29" s="45"/>
      <c r="ADK29" s="45"/>
      <c r="ADL29" s="45"/>
      <c r="ADM29" s="45"/>
      <c r="ADN29" s="45"/>
      <c r="ADO29" s="45"/>
      <c r="ADP29" s="45"/>
      <c r="ADQ29" s="45"/>
      <c r="ADR29" s="45"/>
      <c r="ADS29" s="45"/>
      <c r="ADT29" s="45"/>
      <c r="ADU29" s="45"/>
      <c r="ADV29" s="45"/>
      <c r="ADW29" s="45"/>
      <c r="ADX29" s="45"/>
      <c r="ADY29" s="45"/>
      <c r="ADZ29" s="45"/>
      <c r="AEA29" s="45"/>
      <c r="AEB29" s="45"/>
      <c r="AEC29" s="45"/>
      <c r="AED29" s="45"/>
      <c r="AEE29" s="45"/>
      <c r="AEF29" s="45"/>
      <c r="AEG29" s="45"/>
      <c r="AEH29" s="45"/>
      <c r="AEI29" s="45"/>
      <c r="AEJ29" s="45"/>
      <c r="AEK29" s="45"/>
      <c r="AEL29" s="45"/>
      <c r="AEM29" s="45"/>
      <c r="AEN29" s="45"/>
      <c r="AEO29" s="45"/>
      <c r="AEP29" s="45"/>
      <c r="AEQ29" s="45"/>
      <c r="AER29" s="45"/>
      <c r="AES29" s="45"/>
      <c r="AET29" s="45"/>
      <c r="AEU29" s="45"/>
      <c r="AEV29" s="45"/>
      <c r="AEW29" s="45"/>
      <c r="AEX29" s="45"/>
      <c r="AEY29" s="45"/>
      <c r="AEZ29" s="45"/>
      <c r="AFA29" s="45"/>
      <c r="AFB29" s="45"/>
      <c r="AFC29" s="45"/>
      <c r="AFD29" s="45"/>
      <c r="AFE29" s="45"/>
      <c r="AFF29" s="45"/>
      <c r="AFG29" s="45"/>
      <c r="AFH29" s="45"/>
      <c r="AFI29" s="45"/>
      <c r="AFJ29" s="45"/>
      <c r="AFK29" s="45"/>
      <c r="AFL29" s="45"/>
      <c r="AFM29" s="45"/>
      <c r="AFN29" s="45"/>
      <c r="AFO29" s="45"/>
      <c r="AFP29" s="45"/>
      <c r="AFQ29" s="45"/>
      <c r="AFR29" s="45"/>
      <c r="AFS29" s="45"/>
      <c r="AFT29" s="45"/>
      <c r="AFU29" s="45"/>
      <c r="AFV29" s="45"/>
      <c r="AFW29" s="45"/>
      <c r="AFX29" s="45"/>
      <c r="AFY29" s="45"/>
      <c r="AFZ29" s="45"/>
      <c r="AGA29" s="45"/>
      <c r="AGB29" s="45"/>
      <c r="AGC29" s="45"/>
      <c r="AGD29" s="45"/>
      <c r="AGE29" s="45"/>
      <c r="AGF29" s="45"/>
      <c r="AGG29" s="45"/>
      <c r="AGH29" s="45"/>
      <c r="AGI29" s="45"/>
      <c r="AGJ29" s="45"/>
      <c r="AGK29" s="45"/>
      <c r="AGL29" s="45"/>
      <c r="AGM29" s="45"/>
      <c r="AGN29" s="45"/>
      <c r="AGO29" s="45"/>
      <c r="AGP29" s="45"/>
      <c r="AGQ29" s="45"/>
      <c r="AGR29" s="45"/>
      <c r="AGS29" s="45"/>
      <c r="AGT29" s="45"/>
      <c r="AGU29" s="45"/>
      <c r="AGV29" s="45"/>
      <c r="AGW29" s="45"/>
      <c r="AGX29" s="45"/>
      <c r="AGY29" s="45"/>
      <c r="AGZ29" s="45"/>
      <c r="AHA29" s="45"/>
      <c r="AHB29" s="45"/>
      <c r="AHC29" s="45"/>
      <c r="AHD29" s="45"/>
      <c r="AHE29" s="45"/>
      <c r="AHF29" s="45"/>
      <c r="AHG29" s="45"/>
      <c r="AHH29" s="45"/>
      <c r="AHI29" s="45"/>
      <c r="AHJ29" s="45"/>
      <c r="AHK29" s="45"/>
      <c r="AHL29" s="45"/>
      <c r="AHM29" s="45"/>
      <c r="AHN29" s="45"/>
      <c r="AHO29" s="45"/>
      <c r="AHP29" s="45"/>
      <c r="AHQ29" s="45"/>
      <c r="AHR29" s="45"/>
      <c r="AHS29" s="45"/>
      <c r="AHT29" s="45"/>
      <c r="AHU29" s="45"/>
      <c r="AHV29" s="45"/>
      <c r="AHW29" s="45"/>
      <c r="AHX29" s="45"/>
      <c r="AHY29" s="45"/>
      <c r="AHZ29" s="45"/>
      <c r="AIA29" s="45"/>
      <c r="AIB29" s="45"/>
      <c r="AIC29" s="45"/>
      <c r="AID29" s="45"/>
      <c r="AIE29" s="45"/>
      <c r="AIF29" s="45"/>
      <c r="AIG29" s="45"/>
      <c r="AIH29" s="45"/>
      <c r="AII29" s="45"/>
      <c r="AIJ29" s="45"/>
      <c r="AIK29" s="45"/>
      <c r="AIL29" s="45"/>
      <c r="AIM29" s="45"/>
      <c r="AIN29" s="45"/>
      <c r="AIO29" s="45"/>
      <c r="AIP29" s="45"/>
      <c r="AIQ29" s="45"/>
      <c r="AIR29" s="45"/>
      <c r="AIS29" s="45"/>
      <c r="AIT29" s="45"/>
      <c r="AIU29" s="45"/>
      <c r="AIV29" s="45"/>
      <c r="AIW29" s="45"/>
      <c r="AIX29" s="45"/>
      <c r="AIY29" s="45"/>
      <c r="AIZ29" s="45"/>
      <c r="AJA29" s="45"/>
      <c r="AJB29" s="45"/>
      <c r="AJC29" s="45"/>
      <c r="AJD29" s="45"/>
      <c r="AJE29" s="45"/>
      <c r="AJF29" s="45"/>
      <c r="AJG29" s="45"/>
      <c r="AJH29" s="45"/>
      <c r="AJI29" s="45"/>
      <c r="AJJ29" s="45"/>
      <c r="AJK29" s="45"/>
      <c r="AJL29" s="45"/>
      <c r="AJM29" s="45"/>
      <c r="AJN29" s="45"/>
      <c r="AJO29" s="45"/>
      <c r="AJP29" s="45"/>
      <c r="AJQ29" s="45"/>
      <c r="AJR29" s="45"/>
      <c r="AJS29" s="45"/>
      <c r="AJT29" s="45"/>
      <c r="AJU29" s="45"/>
      <c r="AJV29" s="45"/>
      <c r="AJW29" s="45"/>
      <c r="AJX29" s="45"/>
      <c r="AJY29" s="45"/>
      <c r="AJZ29" s="45"/>
      <c r="AKA29" s="45"/>
      <c r="AKB29" s="45"/>
      <c r="AKC29" s="45"/>
      <c r="AKD29" s="45"/>
      <c r="AKE29" s="45"/>
      <c r="AKF29" s="45"/>
      <c r="AKG29" s="45"/>
      <c r="AKH29" s="45"/>
      <c r="AKI29" s="45"/>
      <c r="AKJ29" s="45"/>
      <c r="AKK29" s="45"/>
      <c r="AKL29" s="45"/>
      <c r="AKM29" s="45"/>
      <c r="AKN29" s="45"/>
      <c r="AKO29" s="45"/>
      <c r="AKP29" s="45"/>
      <c r="AKQ29" s="45"/>
      <c r="AKR29" s="45"/>
      <c r="AKS29" s="45"/>
      <c r="AKT29" s="45"/>
      <c r="AKU29" s="45"/>
      <c r="AKV29" s="45"/>
      <c r="AKW29" s="45"/>
      <c r="AKX29" s="45"/>
      <c r="AKY29" s="45"/>
      <c r="AKZ29" s="45"/>
      <c r="ALA29" s="45"/>
      <c r="ALB29" s="45"/>
      <c r="ALC29" s="45"/>
      <c r="ALD29" s="45"/>
      <c r="ALE29" s="45"/>
      <c r="ALF29" s="45"/>
      <c r="ALG29" s="45"/>
      <c r="ALH29" s="45"/>
      <c r="ALI29" s="45"/>
      <c r="ALJ29" s="45"/>
      <c r="ALK29" s="45"/>
      <c r="ALL29" s="45"/>
      <c r="ALM29" s="45"/>
      <c r="ALN29" s="45"/>
      <c r="ALO29" s="45"/>
      <c r="ALP29" s="45"/>
      <c r="ALQ29" s="45"/>
      <c r="ALR29" s="45"/>
      <c r="ALS29" s="45"/>
      <c r="ALT29" s="45"/>
      <c r="ALU29" s="45"/>
      <c r="ALV29" s="45"/>
      <c r="ALW29" s="45"/>
      <c r="ALX29" s="45"/>
      <c r="ALY29" s="45"/>
      <c r="ALZ29" s="45"/>
      <c r="AMA29" s="45"/>
      <c r="AMB29" s="45"/>
      <c r="AMC29" s="45"/>
      <c r="AMD29" s="45"/>
      <c r="AME29" s="45"/>
      <c r="AMF29" s="45"/>
      <c r="AMG29" s="45"/>
      <c r="AMH29" s="45"/>
      <c r="AMI29" s="45"/>
      <c r="AMJ29" s="45"/>
      <c r="AMK29" s="45"/>
      <c r="AML29" s="45"/>
      <c r="AMM29" s="45"/>
      <c r="AMN29" s="45"/>
      <c r="AMO29" s="45"/>
      <c r="AMP29" s="45"/>
      <c r="AMQ29" s="45"/>
      <c r="AMR29" s="45"/>
      <c r="AMS29" s="45"/>
      <c r="AMT29" s="45"/>
      <c r="AMU29" s="45"/>
      <c r="AMV29" s="45"/>
      <c r="AMW29" s="45"/>
      <c r="AMX29" s="45"/>
      <c r="AMY29" s="45"/>
      <c r="AMZ29" s="45"/>
      <c r="ANA29" s="45"/>
      <c r="ANB29" s="45"/>
      <c r="ANC29" s="45"/>
      <c r="AND29" s="45"/>
      <c r="ANE29" s="45"/>
      <c r="ANF29" s="45"/>
      <c r="ANG29" s="45"/>
      <c r="ANH29" s="45"/>
      <c r="ANI29" s="45"/>
      <c r="ANJ29" s="45"/>
      <c r="ANK29" s="45"/>
      <c r="ANL29" s="45"/>
      <c r="ANM29" s="45"/>
      <c r="ANN29" s="45"/>
      <c r="ANO29" s="45"/>
      <c r="ANP29" s="45"/>
      <c r="ANQ29" s="45"/>
      <c r="ANR29" s="45"/>
      <c r="ANS29" s="45"/>
      <c r="ANT29" s="45"/>
      <c r="ANU29" s="45"/>
      <c r="ANV29" s="45"/>
      <c r="ANW29" s="45"/>
      <c r="ANX29" s="45"/>
      <c r="ANY29" s="45"/>
      <c r="ANZ29" s="45"/>
      <c r="AOA29" s="45"/>
      <c r="AOB29" s="45"/>
      <c r="AOC29" s="45"/>
      <c r="AOD29" s="45"/>
      <c r="AOE29" s="45"/>
      <c r="AOF29" s="45"/>
      <c r="AOG29" s="45"/>
      <c r="AOH29" s="45"/>
      <c r="AOI29" s="45"/>
      <c r="AOJ29" s="45"/>
      <c r="AOK29" s="45"/>
      <c r="AOL29" s="45"/>
      <c r="AOM29" s="45"/>
      <c r="AON29" s="45"/>
      <c r="AOO29" s="45"/>
      <c r="AOP29" s="45"/>
      <c r="AOQ29" s="45"/>
      <c r="AOR29" s="45"/>
      <c r="AOS29" s="45"/>
      <c r="AOT29" s="45"/>
      <c r="AOU29" s="45"/>
      <c r="AOV29" s="45"/>
      <c r="AOW29" s="45"/>
      <c r="AOX29" s="45"/>
      <c r="AOY29" s="45"/>
      <c r="AOZ29" s="45"/>
      <c r="APA29" s="45"/>
      <c r="APB29" s="45"/>
      <c r="APC29" s="45"/>
      <c r="APD29" s="45"/>
      <c r="APE29" s="45"/>
      <c r="APF29" s="45"/>
      <c r="APG29" s="45"/>
      <c r="APH29" s="45"/>
      <c r="API29" s="45"/>
      <c r="APJ29" s="45"/>
      <c r="APK29" s="45"/>
      <c r="APL29" s="45"/>
      <c r="APM29" s="45"/>
      <c r="APN29" s="45"/>
      <c r="APO29" s="45"/>
      <c r="APP29" s="45"/>
      <c r="APQ29" s="45"/>
      <c r="APR29" s="45"/>
      <c r="APS29" s="45"/>
      <c r="APT29" s="45"/>
      <c r="APU29" s="45"/>
      <c r="APV29" s="45"/>
      <c r="APW29" s="45"/>
      <c r="APX29" s="45"/>
      <c r="APY29" s="45"/>
      <c r="APZ29" s="45"/>
      <c r="AQA29" s="45"/>
      <c r="AQB29" s="45"/>
      <c r="AQC29" s="45"/>
      <c r="AQD29" s="45"/>
      <c r="AQE29" s="45"/>
      <c r="AQF29" s="45"/>
      <c r="AQG29" s="45"/>
      <c r="AQH29" s="45"/>
      <c r="AQI29" s="45"/>
      <c r="AQJ29" s="45"/>
      <c r="AQK29" s="45"/>
      <c r="AQL29" s="45"/>
      <c r="AQM29" s="45"/>
      <c r="AQN29" s="45"/>
      <c r="AQO29" s="45"/>
      <c r="AQP29" s="45"/>
      <c r="AQQ29" s="45"/>
      <c r="AQR29" s="45"/>
      <c r="AQS29" s="45"/>
      <c r="AQT29" s="45"/>
      <c r="AQU29" s="45"/>
      <c r="AQV29" s="45"/>
      <c r="AQW29" s="45"/>
      <c r="AQX29" s="45"/>
      <c r="AQY29" s="45"/>
      <c r="AQZ29" s="45"/>
      <c r="ARA29" s="45"/>
      <c r="ARB29" s="45"/>
      <c r="ARC29" s="45"/>
      <c r="ARD29" s="45"/>
      <c r="ARE29" s="45"/>
      <c r="ARF29" s="45"/>
      <c r="ARG29" s="45"/>
      <c r="ARH29" s="45"/>
      <c r="ARI29" s="45"/>
      <c r="ARJ29" s="45"/>
      <c r="ARK29" s="45"/>
      <c r="ARL29" s="45"/>
      <c r="ARM29" s="45"/>
      <c r="ARN29" s="45"/>
      <c r="ARO29" s="45"/>
      <c r="ARP29" s="45"/>
      <c r="ARQ29" s="45"/>
      <c r="ARR29" s="45"/>
      <c r="ARS29" s="45"/>
      <c r="ART29" s="45"/>
      <c r="ARU29" s="45"/>
      <c r="ARV29" s="45"/>
      <c r="ARW29" s="45"/>
      <c r="ARX29" s="45"/>
      <c r="ARY29" s="45"/>
      <c r="ARZ29" s="45"/>
      <c r="ASA29" s="45"/>
      <c r="ASB29" s="45"/>
      <c r="ASC29" s="45"/>
      <c r="ASD29" s="45"/>
      <c r="ASE29" s="45"/>
      <c r="ASF29" s="45"/>
      <c r="ASG29" s="45"/>
      <c r="ASH29" s="45"/>
      <c r="ASI29" s="45"/>
      <c r="ASJ29" s="45"/>
      <c r="ASK29" s="45"/>
      <c r="ASL29" s="45"/>
      <c r="ASM29" s="45"/>
      <c r="ASN29" s="45"/>
      <c r="ASO29" s="45"/>
      <c r="ASP29" s="45"/>
      <c r="ASQ29" s="45"/>
      <c r="ASR29" s="45"/>
      <c r="ASS29" s="45"/>
      <c r="AST29" s="45"/>
      <c r="ASU29" s="45"/>
      <c r="ASV29" s="45"/>
      <c r="ASW29" s="45"/>
      <c r="ASX29" s="45"/>
      <c r="ASY29" s="45"/>
      <c r="ASZ29" s="45"/>
      <c r="ATA29" s="45"/>
      <c r="ATB29" s="45"/>
      <c r="ATC29" s="45"/>
      <c r="ATD29" s="45"/>
      <c r="ATE29" s="45"/>
      <c r="ATF29" s="45"/>
      <c r="ATG29" s="45"/>
      <c r="ATH29" s="45"/>
      <c r="ATI29" s="45"/>
      <c r="ATJ29" s="45"/>
      <c r="ATK29" s="45"/>
      <c r="ATL29" s="45"/>
      <c r="ATM29" s="45"/>
      <c r="ATN29" s="45"/>
      <c r="ATO29" s="45"/>
      <c r="ATP29" s="45"/>
      <c r="ATQ29" s="45"/>
      <c r="ATR29" s="45"/>
      <c r="ATS29" s="45"/>
      <c r="ATT29" s="45"/>
      <c r="ATU29" s="45"/>
      <c r="ATV29" s="45"/>
      <c r="ATW29" s="45"/>
      <c r="ATX29" s="45"/>
      <c r="ATY29" s="45"/>
      <c r="ATZ29" s="45"/>
      <c r="AUA29" s="45"/>
      <c r="AUB29" s="45"/>
      <c r="AUC29" s="45"/>
      <c r="AUD29" s="45"/>
      <c r="AUE29" s="45"/>
      <c r="AUF29" s="45"/>
      <c r="AUG29" s="45"/>
      <c r="AUH29" s="45"/>
      <c r="AUI29" s="45"/>
      <c r="AUJ29" s="45"/>
      <c r="AUK29" s="45"/>
    </row>
    <row r="30" spans="1:1233" x14ac:dyDescent="0.2">
      <c r="A30" s="41" t="s">
        <v>127</v>
      </c>
      <c r="C30" s="41" t="s">
        <v>15</v>
      </c>
      <c r="D30" s="78" t="s">
        <v>81</v>
      </c>
      <c r="E30" s="77">
        <v>45903</v>
      </c>
      <c r="F30" s="44">
        <v>1.6483340015768455</v>
      </c>
      <c r="G30" s="44">
        <v>2.3092660534253406</v>
      </c>
      <c r="H30" s="44">
        <v>3.1439706408393997</v>
      </c>
      <c r="I30" s="44">
        <v>3.4111075212930775</v>
      </c>
      <c r="J30" s="44">
        <v>4.2269888126508892</v>
      </c>
      <c r="K30" s="44">
        <v>3.9775265687402639</v>
      </c>
      <c r="L30" s="44">
        <v>3.3196558597889059</v>
      </c>
      <c r="M30" s="44">
        <v>2.9796692148358117</v>
      </c>
      <c r="N30" s="44">
        <v>2.9770961697147769</v>
      </c>
      <c r="O30" s="44">
        <v>3.0464789806658787</v>
      </c>
      <c r="P30" s="44">
        <v>3.145708709909778</v>
      </c>
      <c r="Q30" s="44">
        <v>3.1327822924175797</v>
      </c>
      <c r="R30" s="44">
        <v>2.9795836828463651</v>
      </c>
      <c r="S30" s="44">
        <v>3.1533475786369225</v>
      </c>
      <c r="T30" s="44">
        <v>3.1270032253824409</v>
      </c>
      <c r="U30" s="44">
        <v>2.6466693632940741</v>
      </c>
      <c r="V30" s="44">
        <v>2.7942501587556512</v>
      </c>
      <c r="W30" s="44">
        <v>2.6696673507345059</v>
      </c>
      <c r="X30" s="44">
        <v>2.9298819299816259</v>
      </c>
      <c r="Y30" s="44">
        <v>3.1099401139950356</v>
      </c>
      <c r="Z30" s="44">
        <v>3.0185272256179951</v>
      </c>
      <c r="AA30" s="44">
        <v>3.1807665647421102</v>
      </c>
      <c r="AB30" s="44">
        <v>2.5115855388582187</v>
      </c>
      <c r="AC30" s="44">
        <v>2.4003395653166892</v>
      </c>
      <c r="AD30" s="44">
        <v>2.3138770765484207</v>
      </c>
      <c r="AE30" s="44">
        <v>1.5043297661763821</v>
      </c>
      <c r="AF30" s="44">
        <v>1.6578149863180514</v>
      </c>
      <c r="AG30" s="44">
        <v>2.2704292313536101</v>
      </c>
      <c r="AH30" s="44">
        <v>2.1800365089333695</v>
      </c>
      <c r="AI30" s="44">
        <v>2.2500863335459975</v>
      </c>
      <c r="AJ30" s="44">
        <v>2.0795814066682849</v>
      </c>
      <c r="AK30" s="44">
        <v>2.0058478565154747</v>
      </c>
      <c r="AL30" s="44">
        <v>1.8841338980475131</v>
      </c>
      <c r="AM30" s="44">
        <v>1.7654346479454963</v>
      </c>
      <c r="AN30" s="44">
        <v>1.9295172880611888</v>
      </c>
      <c r="AO30" s="44">
        <v>2.282552258190873</v>
      </c>
      <c r="AP30" s="44">
        <v>2.1480760617525352</v>
      </c>
      <c r="AQ30" s="44">
        <v>2.6322987523533348</v>
      </c>
      <c r="AR30" s="44">
        <v>-5.6451364014250665</v>
      </c>
      <c r="AS30" s="44">
        <v>-16.231636376532521</v>
      </c>
      <c r="AT30" s="44">
        <v>-12.647925140953342</v>
      </c>
      <c r="AU30" s="44">
        <v>-7.6506485892652742</v>
      </c>
      <c r="AV30" s="44">
        <v>-5.2910393496167547</v>
      </c>
      <c r="AW30" s="44">
        <v>-4.3488998899103182</v>
      </c>
      <c r="AX30" s="44">
        <v>-3.4996654549336315</v>
      </c>
      <c r="AY30" s="44">
        <v>-2.9676010137453801</v>
      </c>
      <c r="AZ30" s="44">
        <v>-2.2981053409833585</v>
      </c>
      <c r="BA30" s="44">
        <v>-2.5213613028510662</v>
      </c>
      <c r="BB30" s="44">
        <v>-1.9854263173869513</v>
      </c>
      <c r="BC30" s="44">
        <v>-1.9883387462380164</v>
      </c>
      <c r="BD30" s="44">
        <v>7.0717194085656798</v>
      </c>
      <c r="BE30" s="44">
        <v>18.67288285602968</v>
      </c>
      <c r="BF30" s="44">
        <v>13.168545055339465</v>
      </c>
      <c r="BG30" s="44">
        <v>7.7968962832984712</v>
      </c>
      <c r="BH30" s="44">
        <v>5.77723963630139</v>
      </c>
      <c r="BI30" s="44">
        <v>5.5778977632979787</v>
      </c>
      <c r="BJ30" s="44">
        <v>5.0531967430081703</v>
      </c>
      <c r="BK30" s="44">
        <v>5.2865771499115199</v>
      </c>
      <c r="BL30" s="44">
        <v>5.1446104997603603</v>
      </c>
      <c r="BM30" s="44">
        <v>5.2748303249378292</v>
      </c>
      <c r="BN30" s="44">
        <v>4.2314364680653194</v>
      </c>
      <c r="BO30" s="44">
        <v>4.7800050237180258</v>
      </c>
      <c r="BP30" s="44">
        <v>4.4797776841172698</v>
      </c>
      <c r="BQ30" s="44">
        <v>5.4660043368972788</v>
      </c>
      <c r="BR30" s="44">
        <v>6.0455820263265903</v>
      </c>
      <c r="BS30" s="44">
        <v>5.357088093230078</v>
      </c>
      <c r="BT30" s="44">
        <v>4.7595657519165835</v>
      </c>
      <c r="BU30" s="44">
        <v>4.1953287662825023</v>
      </c>
      <c r="BV30" s="44">
        <v>3.9121687052828591</v>
      </c>
      <c r="BW30" s="44">
        <v>2.8817656479100728</v>
      </c>
      <c r="BX30" s="44">
        <v>2.271109493214496</v>
      </c>
      <c r="BY30" s="44">
        <v>1.5224065487360772</v>
      </c>
      <c r="BZ30" s="44">
        <v>2.8523119763731897</v>
      </c>
      <c r="CA30" s="44">
        <v>2.3320692070053717</v>
      </c>
      <c r="CB30" s="44">
        <v>1.8864355906418329</v>
      </c>
      <c r="CC30" s="44">
        <v>1.9032534540093904</v>
      </c>
      <c r="CD30" s="44">
        <v>1.7241788050787576</v>
      </c>
      <c r="CE30" s="44">
        <v>1.3370319228481087</v>
      </c>
      <c r="CF30" s="44">
        <v>1.2651918891781522</v>
      </c>
      <c r="CG30" s="44">
        <v>1.1162565192371243</v>
      </c>
      <c r="CH30" s="44">
        <v>0.9164969450101923</v>
      </c>
      <c r="CI30" s="44">
        <v>1.2639419018129372</v>
      </c>
      <c r="CJ30" s="44">
        <v>1.4863902857065181</v>
      </c>
      <c r="CK30" s="44">
        <v>1.6597665171381504</v>
      </c>
      <c r="CL30" s="44">
        <v>0.96503608689695319</v>
      </c>
      <c r="CM30" s="44">
        <v>1.3147097400211916</v>
      </c>
      <c r="CN30" s="44">
        <v>0.98996404777726976</v>
      </c>
      <c r="CO30" s="44">
        <v>1.3937483851520049</v>
      </c>
      <c r="CP30" s="44">
        <v>1.4134109334195122</v>
      </c>
      <c r="CQ30" s="44">
        <v>1.7086064953886204</v>
      </c>
      <c r="CR30" s="44">
        <v>1.912415197565398</v>
      </c>
      <c r="CS30" s="44">
        <v>1.8202024140009376</v>
      </c>
      <c r="CT30" s="44">
        <v>2.1426512535520637</v>
      </c>
      <c r="CU30" s="44">
        <v>2.2550846020319204</v>
      </c>
      <c r="CV30" s="44">
        <v>1.8475635010595681</v>
      </c>
      <c r="CW30" s="44">
        <v>2.2139161209074665</v>
      </c>
      <c r="CX30" s="44">
        <v>2.3570599994733321</v>
      </c>
      <c r="CY30" s="44">
        <v>1.5649991922699336</v>
      </c>
      <c r="CZ30" s="44">
        <v>1.8048981911502171</v>
      </c>
      <c r="DA30" s="44">
        <v>1.296727147567478</v>
      </c>
      <c r="DB30" s="44">
        <v>1.0909021807437247</v>
      </c>
      <c r="DC30" s="44">
        <v>0.86239079457510748</v>
      </c>
      <c r="DD30" s="44" t="e">
        <v>#N/A</v>
      </c>
      <c r="DE30" s="44" t="e">
        <v>#N/A</v>
      </c>
      <c r="DF30" s="44"/>
      <c r="DG30" s="44"/>
      <c r="DH30" s="44"/>
      <c r="DI30" s="44"/>
      <c r="DJ30" s="44"/>
      <c r="DK30" s="44"/>
      <c r="DL30" s="44"/>
      <c r="DM30" s="44"/>
      <c r="DN30" s="44"/>
      <c r="DO30" s="44"/>
      <c r="DP30" s="44"/>
      <c r="DQ30" s="44"/>
      <c r="DR30" s="44"/>
      <c r="DS30" s="44"/>
      <c r="DT30" s="44"/>
      <c r="DU30" s="44"/>
      <c r="DV30" s="44"/>
      <c r="DW30" s="44"/>
      <c r="DX30" s="44"/>
      <c r="DY30" s="44"/>
      <c r="DZ30" s="44"/>
      <c r="EA30" s="44"/>
      <c r="EB30" s="44"/>
      <c r="EC30" s="44"/>
      <c r="ED30" s="44"/>
      <c r="EE30" s="44"/>
      <c r="EF30" s="44"/>
      <c r="EG30" s="44"/>
      <c r="EH30" s="44"/>
      <c r="EI30" s="44"/>
      <c r="EJ30" s="44"/>
      <c r="EK30" s="44"/>
      <c r="EL30" s="44"/>
      <c r="EM30" s="44"/>
      <c r="EN30" s="44"/>
      <c r="EO30" s="44"/>
      <c r="EP30" s="44"/>
      <c r="EQ30" s="44"/>
      <c r="ER30" s="44"/>
      <c r="ES30" s="44"/>
      <c r="ET30" s="44"/>
      <c r="EU30" s="44"/>
      <c r="EV30" s="44"/>
      <c r="EW30" s="44"/>
      <c r="EX30" s="44"/>
      <c r="EY30" s="44"/>
      <c r="EZ30" s="44"/>
      <c r="FA30" s="44"/>
      <c r="FB30" s="44"/>
      <c r="FC30" s="44"/>
      <c r="FD30" s="44"/>
      <c r="FE30" s="44"/>
      <c r="FF30" s="44"/>
      <c r="FG30" s="44"/>
      <c r="FH30" s="44"/>
      <c r="FI30" s="44"/>
      <c r="FJ30" s="44"/>
      <c r="FK30" s="44"/>
      <c r="FL30" s="44"/>
      <c r="FM30" s="44"/>
      <c r="FN30" s="44"/>
      <c r="FO30" s="44"/>
      <c r="FP30" s="44"/>
      <c r="FQ30" s="44"/>
      <c r="FR30" s="44"/>
      <c r="FS30" s="44"/>
      <c r="FT30" s="44"/>
      <c r="FU30" s="44"/>
      <c r="FV30" s="44"/>
      <c r="FW30" s="44"/>
      <c r="FX30" s="44"/>
      <c r="FY30" s="44"/>
      <c r="FZ30" s="44"/>
      <c r="GA30" s="44"/>
      <c r="GB30" s="44"/>
      <c r="GC30" s="44"/>
      <c r="GD30" s="44"/>
      <c r="GE30" s="44"/>
      <c r="GF30" s="44"/>
      <c r="GG30" s="44"/>
      <c r="GH30" s="44"/>
      <c r="GI30" s="44"/>
      <c r="GJ30" s="44"/>
      <c r="GK30" s="44"/>
      <c r="GL30" s="44"/>
      <c r="GM30" s="44"/>
      <c r="GN30" s="44"/>
      <c r="GO30" s="44"/>
      <c r="GP30" s="44"/>
      <c r="GQ30" s="44"/>
      <c r="GR30" s="44"/>
      <c r="GS30" s="44"/>
      <c r="GT30" s="44"/>
      <c r="GU30" s="44"/>
      <c r="GV30" s="44"/>
      <c r="GW30" s="44"/>
      <c r="GX30" s="44"/>
      <c r="GY30" s="44"/>
      <c r="GZ30" s="44"/>
      <c r="HA30" s="44"/>
      <c r="HB30" s="44"/>
      <c r="HC30" s="44"/>
      <c r="HD30" s="44"/>
      <c r="HE30" s="44"/>
      <c r="HF30" s="44"/>
      <c r="HG30" s="44"/>
      <c r="HH30" s="44"/>
      <c r="HI30" s="44"/>
      <c r="HJ30" s="44"/>
      <c r="HK30" s="44"/>
      <c r="HL30" s="44"/>
      <c r="HM30" s="44"/>
      <c r="HN30" s="44"/>
      <c r="HO30" s="44"/>
      <c r="HP30" s="44"/>
      <c r="HQ30" s="44"/>
      <c r="HR30" s="44"/>
      <c r="HS30" s="44"/>
      <c r="HT30" s="44"/>
      <c r="HU30" s="44"/>
      <c r="HV30" s="44"/>
      <c r="HW30" s="44"/>
      <c r="HX30" s="44"/>
      <c r="HY30" s="44"/>
      <c r="HZ30" s="44"/>
      <c r="IA30" s="44"/>
      <c r="IB30" s="44"/>
      <c r="IC30" s="44"/>
      <c r="ID30" s="44"/>
      <c r="IE30" s="44"/>
      <c r="IF30" s="44"/>
      <c r="IG30" s="44"/>
      <c r="IH30" s="44"/>
      <c r="II30" s="44"/>
      <c r="IJ30" s="44"/>
      <c r="IK30" s="44"/>
      <c r="IL30" s="44"/>
      <c r="IM30" s="44"/>
      <c r="IN30" s="44"/>
      <c r="IO30" s="44"/>
      <c r="IP30" s="44"/>
      <c r="IQ30" s="44"/>
      <c r="IR30" s="44"/>
      <c r="IS30" s="44"/>
      <c r="IT30" s="44"/>
      <c r="IU30" s="44"/>
      <c r="IV30" s="44"/>
      <c r="IW30" s="44"/>
      <c r="IX30" s="44"/>
      <c r="IY30" s="44"/>
      <c r="IZ30" s="44"/>
      <c r="JA30" s="44"/>
      <c r="JB30" s="44"/>
      <c r="JC30" s="44"/>
      <c r="JD30" s="44"/>
      <c r="JE30" s="44"/>
      <c r="JF30" s="44"/>
      <c r="JG30" s="44"/>
      <c r="JH30" s="44"/>
      <c r="JI30" s="44"/>
      <c r="JJ30" s="44"/>
      <c r="JK30" s="44"/>
      <c r="JL30" s="44"/>
      <c r="JM30" s="44"/>
      <c r="JN30" s="44"/>
      <c r="JO30" s="44"/>
      <c r="JP30" s="44"/>
      <c r="JQ30" s="44"/>
      <c r="JR30" s="44"/>
      <c r="JS30" s="44"/>
      <c r="JT30" s="44"/>
      <c r="JU30" s="44"/>
      <c r="JV30" s="44"/>
      <c r="JW30" s="44"/>
      <c r="JX30" s="44"/>
      <c r="JY30" s="44"/>
      <c r="JZ30" s="44"/>
      <c r="KA30" s="44"/>
      <c r="KB30" s="44"/>
      <c r="KC30" s="44"/>
      <c r="KD30" s="44"/>
      <c r="KE30" s="44"/>
      <c r="KF30" s="44"/>
      <c r="KG30" s="44"/>
      <c r="KH30" s="44"/>
      <c r="KI30" s="44"/>
      <c r="KJ30" s="44"/>
      <c r="KK30" s="44"/>
      <c r="KL30" s="44"/>
      <c r="KM30" s="44"/>
      <c r="KN30" s="44"/>
      <c r="KO30" s="44"/>
      <c r="KP30" s="44"/>
      <c r="KQ30" s="44"/>
      <c r="KR30" s="44"/>
      <c r="KS30" s="44"/>
      <c r="KT30" s="44"/>
      <c r="KU30" s="44"/>
      <c r="KV30" s="44"/>
      <c r="KW30" s="44"/>
      <c r="KX30" s="44"/>
      <c r="KY30" s="44"/>
      <c r="KZ30" s="44"/>
      <c r="LA30" s="44"/>
      <c r="LB30" s="44"/>
      <c r="LC30" s="44"/>
      <c r="LD30" s="44"/>
      <c r="LE30" s="44"/>
      <c r="LF30" s="44"/>
      <c r="LG30" s="44"/>
      <c r="LH30" s="44"/>
      <c r="LI30" s="44"/>
      <c r="LJ30" s="44"/>
      <c r="LK30" s="44"/>
      <c r="LL30" s="44"/>
      <c r="LM30" s="44"/>
      <c r="LN30" s="44"/>
      <c r="LO30" s="44"/>
      <c r="LP30" s="44"/>
      <c r="LQ30" s="44"/>
      <c r="LR30" s="44"/>
      <c r="LS30" s="44"/>
      <c r="LT30" s="44"/>
      <c r="LU30" s="44"/>
      <c r="LV30" s="44"/>
      <c r="LW30" s="44"/>
      <c r="LX30" s="44"/>
      <c r="LY30" s="44"/>
      <c r="LZ30" s="44"/>
      <c r="MA30" s="44"/>
      <c r="MB30" s="44"/>
      <c r="MC30" s="44"/>
      <c r="MD30" s="44"/>
      <c r="ME30" s="44"/>
      <c r="MF30" s="44"/>
      <c r="MG30" s="44"/>
      <c r="MH30" s="44"/>
      <c r="MI30" s="44"/>
      <c r="MJ30" s="44"/>
      <c r="MK30" s="44"/>
      <c r="ML30" s="44"/>
      <c r="MM30" s="44"/>
      <c r="MN30" s="44"/>
      <c r="MO30" s="44"/>
      <c r="MP30" s="44"/>
      <c r="MQ30" s="44"/>
      <c r="MR30" s="44"/>
      <c r="MS30" s="44"/>
      <c r="MT30" s="44"/>
      <c r="MU30" s="44"/>
      <c r="MV30" s="44"/>
      <c r="MW30" s="44"/>
      <c r="MX30" s="44"/>
      <c r="MY30" s="44"/>
      <c r="MZ30" s="44"/>
      <c r="NA30" s="44"/>
      <c r="NB30" s="44"/>
      <c r="NC30" s="44"/>
      <c r="ND30" s="44"/>
      <c r="NE30" s="44"/>
      <c r="NF30" s="44"/>
      <c r="NG30" s="44"/>
      <c r="NH30" s="44"/>
      <c r="NI30" s="44"/>
      <c r="NJ30" s="44"/>
      <c r="NK30" s="44"/>
      <c r="NL30" s="44"/>
      <c r="NM30" s="44"/>
      <c r="NN30" s="44"/>
      <c r="NO30" s="44"/>
      <c r="NP30" s="44"/>
      <c r="NQ30" s="44"/>
      <c r="NR30" s="44"/>
      <c r="NS30" s="44"/>
      <c r="NT30" s="44"/>
      <c r="NU30" s="44"/>
      <c r="NV30" s="44"/>
      <c r="NW30" s="44"/>
      <c r="NX30" s="44"/>
      <c r="NY30" s="44"/>
      <c r="NZ30" s="44"/>
      <c r="OA30" s="44"/>
      <c r="OB30" s="44"/>
      <c r="OC30" s="44"/>
      <c r="OD30" s="44"/>
      <c r="OE30" s="44"/>
      <c r="OF30" s="44"/>
      <c r="OG30" s="44"/>
      <c r="OH30" s="44"/>
      <c r="OI30" s="44"/>
      <c r="OJ30" s="44"/>
      <c r="OK30" s="44"/>
      <c r="OL30" s="44"/>
      <c r="OM30" s="44"/>
      <c r="ON30" s="44"/>
      <c r="OO30" s="44"/>
      <c r="OP30" s="44"/>
      <c r="OQ30" s="44"/>
      <c r="OR30" s="44"/>
      <c r="OS30" s="44"/>
      <c r="OT30" s="44"/>
      <c r="OU30" s="44"/>
      <c r="OV30" s="44"/>
      <c r="OW30" s="44"/>
      <c r="OX30" s="44"/>
      <c r="OY30" s="44"/>
      <c r="OZ30" s="44"/>
      <c r="PA30" s="44"/>
      <c r="PB30" s="44"/>
      <c r="PC30" s="44"/>
      <c r="PD30" s="44"/>
      <c r="PE30" s="44"/>
      <c r="PF30" s="44"/>
      <c r="PG30" s="44"/>
      <c r="PH30" s="44"/>
      <c r="PI30" s="44"/>
      <c r="PJ30" s="44"/>
      <c r="PK30" s="44"/>
      <c r="PL30" s="44"/>
      <c r="PM30" s="44"/>
      <c r="PN30" s="44"/>
      <c r="PO30" s="44"/>
      <c r="PP30" s="44"/>
      <c r="PQ30" s="44"/>
      <c r="PR30" s="44"/>
      <c r="PS30" s="44"/>
      <c r="PT30" s="44"/>
      <c r="PU30" s="44"/>
      <c r="PV30" s="44"/>
      <c r="PW30" s="44"/>
      <c r="PX30" s="44"/>
      <c r="PY30" s="44"/>
      <c r="PZ30" s="44"/>
      <c r="QA30" s="44"/>
      <c r="QB30" s="44"/>
      <c r="QC30" s="44"/>
      <c r="QD30" s="44"/>
      <c r="QE30" s="44"/>
      <c r="QF30" s="44"/>
      <c r="QG30" s="44"/>
      <c r="QH30" s="44"/>
      <c r="QI30" s="44"/>
      <c r="QJ30" s="44"/>
      <c r="QK30" s="44"/>
      <c r="QL30" s="44"/>
      <c r="QM30" s="44"/>
      <c r="QN30" s="44"/>
      <c r="QO30" s="44"/>
      <c r="QP30" s="44"/>
      <c r="QQ30" s="44"/>
      <c r="QR30" s="44"/>
      <c r="QS30" s="44"/>
      <c r="QT30" s="44"/>
      <c r="QU30" s="44"/>
      <c r="QV30" s="44"/>
      <c r="QW30" s="44"/>
      <c r="QX30" s="44"/>
      <c r="QY30" s="44"/>
      <c r="QZ30" s="44"/>
      <c r="RA30" s="44"/>
      <c r="RB30" s="44"/>
      <c r="RC30" s="44"/>
      <c r="RD30" s="44"/>
      <c r="RE30" s="44"/>
      <c r="RF30" s="44"/>
      <c r="RG30" s="44"/>
      <c r="RH30" s="44"/>
      <c r="RI30" s="44"/>
      <c r="RJ30" s="44"/>
      <c r="RK30" s="44"/>
      <c r="RL30" s="44"/>
      <c r="RM30" s="44"/>
      <c r="RN30" s="44"/>
      <c r="RO30" s="44"/>
      <c r="RP30" s="44"/>
      <c r="RQ30" s="44"/>
      <c r="RR30" s="44"/>
      <c r="RS30" s="44"/>
      <c r="RT30" s="44"/>
      <c r="RU30" s="44"/>
      <c r="RV30" s="44"/>
      <c r="RW30" s="44"/>
      <c r="RX30" s="44"/>
      <c r="RY30" s="44"/>
      <c r="RZ30" s="44"/>
      <c r="SA30" s="44"/>
      <c r="SB30" s="44"/>
      <c r="SC30" s="44"/>
      <c r="SD30" s="44"/>
      <c r="SE30" s="44"/>
      <c r="SF30" s="44"/>
      <c r="SG30" s="44"/>
      <c r="SH30" s="44"/>
      <c r="SI30" s="44"/>
      <c r="SJ30" s="44"/>
      <c r="SK30" s="44"/>
      <c r="SL30" s="44"/>
      <c r="SM30" s="44"/>
      <c r="SN30" s="44"/>
      <c r="SO30" s="44"/>
      <c r="SP30" s="44"/>
      <c r="SQ30" s="44"/>
      <c r="SR30" s="44"/>
      <c r="SS30" s="44"/>
      <c r="ST30" s="44"/>
      <c r="SU30" s="44"/>
      <c r="SV30" s="44"/>
      <c r="SW30" s="44"/>
      <c r="SX30" s="44"/>
      <c r="SY30" s="44"/>
      <c r="SZ30" s="44"/>
      <c r="TA30" s="44"/>
      <c r="TB30" s="44"/>
      <c r="TC30" s="44"/>
      <c r="TD30" s="44"/>
      <c r="TE30" s="44"/>
      <c r="TF30" s="44"/>
      <c r="TG30" s="44"/>
      <c r="TH30" s="44"/>
      <c r="TI30" s="44"/>
      <c r="TJ30" s="44"/>
      <c r="TK30" s="44"/>
      <c r="TL30" s="44"/>
      <c r="TM30" s="44"/>
      <c r="TN30" s="44"/>
      <c r="TO30" s="44"/>
      <c r="TP30" s="44"/>
      <c r="TQ30" s="44"/>
      <c r="TR30" s="44"/>
      <c r="TS30" s="44"/>
      <c r="TT30" s="44"/>
      <c r="TU30" s="44"/>
      <c r="TV30" s="44"/>
      <c r="TW30" s="44"/>
      <c r="TX30" s="44"/>
      <c r="TY30" s="44"/>
      <c r="TZ30" s="44"/>
      <c r="UA30" s="44"/>
      <c r="UB30" s="44"/>
      <c r="UC30" s="44"/>
      <c r="UD30" s="44"/>
      <c r="UE30" s="44"/>
      <c r="UF30" s="44"/>
      <c r="UG30" s="44"/>
      <c r="UH30" s="44"/>
      <c r="UI30" s="44"/>
      <c r="UJ30" s="44"/>
      <c r="UK30" s="44"/>
      <c r="UL30" s="44"/>
      <c r="UM30" s="44"/>
      <c r="UN30" s="44"/>
      <c r="UO30" s="44"/>
      <c r="UP30" s="44"/>
      <c r="UQ30" s="44"/>
      <c r="UR30" s="44"/>
      <c r="US30" s="44"/>
      <c r="UT30" s="44"/>
      <c r="UU30" s="44"/>
      <c r="UV30" s="44"/>
      <c r="UW30" s="44"/>
      <c r="UX30" s="44"/>
      <c r="UY30" s="44"/>
      <c r="UZ30" s="44"/>
      <c r="VA30" s="44"/>
      <c r="VB30" s="44"/>
      <c r="VC30" s="44"/>
      <c r="VD30" s="44"/>
      <c r="VE30" s="44"/>
      <c r="VF30" s="44"/>
      <c r="VG30" s="44"/>
      <c r="VH30" s="44"/>
      <c r="VI30" s="44"/>
      <c r="VJ30" s="44"/>
      <c r="VK30" s="44"/>
      <c r="VL30" s="44"/>
      <c r="VM30" s="44"/>
      <c r="VN30" s="44"/>
      <c r="VO30" s="44"/>
      <c r="VP30" s="44"/>
      <c r="VQ30" s="44"/>
      <c r="VR30" s="44"/>
      <c r="VS30" s="44"/>
      <c r="VT30" s="44"/>
      <c r="VU30" s="44"/>
      <c r="VV30" s="44"/>
      <c r="VW30" s="44"/>
      <c r="VX30" s="44"/>
      <c r="VY30" s="44"/>
      <c r="VZ30" s="44"/>
      <c r="WA30" s="44"/>
      <c r="WB30" s="44"/>
      <c r="WC30" s="44"/>
      <c r="WD30" s="44"/>
      <c r="WE30" s="44"/>
      <c r="WF30" s="44"/>
      <c r="WG30" s="44"/>
      <c r="WH30" s="44"/>
      <c r="WI30" s="44"/>
      <c r="WJ30" s="44"/>
      <c r="WK30" s="44"/>
      <c r="WL30" s="44"/>
      <c r="WM30" s="44"/>
      <c r="WN30" s="44"/>
      <c r="WO30" s="44"/>
      <c r="WP30" s="44"/>
      <c r="WQ30" s="44"/>
      <c r="WR30" s="44"/>
      <c r="WS30" s="44"/>
      <c r="WT30" s="44"/>
      <c r="WU30" s="44"/>
      <c r="WV30" s="44"/>
      <c r="WW30" s="44"/>
      <c r="WX30" s="44"/>
      <c r="WY30" s="44"/>
      <c r="WZ30" s="44"/>
      <c r="XA30" s="44"/>
      <c r="XB30" s="44"/>
      <c r="XC30" s="44"/>
      <c r="XD30" s="44"/>
      <c r="XE30" s="44"/>
      <c r="XF30" s="44"/>
      <c r="XG30" s="44"/>
      <c r="XH30" s="44"/>
      <c r="XI30" s="44"/>
      <c r="XJ30" s="44"/>
      <c r="XK30" s="44"/>
      <c r="XL30" s="44"/>
      <c r="XM30" s="44"/>
      <c r="XN30" s="44"/>
      <c r="XO30" s="44"/>
      <c r="XP30" s="44"/>
      <c r="XQ30" s="44"/>
      <c r="XR30" s="44"/>
      <c r="XS30" s="44"/>
      <c r="XT30" s="44"/>
      <c r="XU30" s="44"/>
      <c r="XV30" s="44"/>
      <c r="XW30" s="44"/>
      <c r="XX30" s="44"/>
      <c r="XY30" s="44"/>
      <c r="XZ30" s="44"/>
      <c r="YA30" s="44"/>
      <c r="YB30" s="44"/>
      <c r="YC30" s="44"/>
      <c r="YD30" s="44"/>
      <c r="YE30" s="44"/>
      <c r="YF30" s="44"/>
      <c r="YG30" s="44"/>
      <c r="YH30" s="44"/>
      <c r="YI30" s="44"/>
      <c r="YJ30" s="44"/>
      <c r="YK30" s="44"/>
      <c r="YL30" s="44"/>
      <c r="YM30" s="44"/>
      <c r="YN30" s="44"/>
      <c r="YO30" s="44"/>
      <c r="YP30" s="44"/>
      <c r="YQ30" s="44"/>
      <c r="YR30" s="44"/>
      <c r="YS30" s="44"/>
      <c r="YT30" s="44"/>
      <c r="YU30" s="44"/>
      <c r="YV30" s="44"/>
      <c r="YW30" s="44"/>
      <c r="YX30" s="44"/>
      <c r="YY30" s="44"/>
      <c r="YZ30" s="44"/>
      <c r="ZA30" s="44"/>
      <c r="ZB30" s="44"/>
      <c r="ZC30" s="44"/>
      <c r="ZD30" s="44"/>
      <c r="ZE30" s="44"/>
      <c r="ZF30" s="44"/>
      <c r="ZG30" s="44"/>
      <c r="ZH30" s="44"/>
      <c r="ZI30" s="44"/>
      <c r="ZJ30" s="44"/>
      <c r="ZK30" s="44"/>
      <c r="ZL30" s="44"/>
      <c r="ZM30" s="44"/>
      <c r="ZN30" s="44"/>
      <c r="ZO30" s="44"/>
      <c r="ZP30" s="44"/>
      <c r="ZQ30" s="44"/>
      <c r="ZR30" s="44"/>
      <c r="ZS30" s="44"/>
      <c r="ZT30" s="44"/>
      <c r="ZU30" s="44"/>
      <c r="ZV30" s="44"/>
      <c r="ZW30" s="44"/>
      <c r="ZX30" s="44"/>
      <c r="ZY30" s="44"/>
      <c r="ZZ30" s="44"/>
      <c r="AAA30" s="44"/>
      <c r="AAB30" s="44"/>
      <c r="AAC30" s="44"/>
      <c r="AAD30" s="44"/>
      <c r="AAE30" s="44"/>
      <c r="AAF30" s="44"/>
      <c r="AAG30" s="44"/>
      <c r="AAH30" s="44"/>
      <c r="AAI30" s="44"/>
      <c r="AAJ30" s="44"/>
      <c r="AAK30" s="44"/>
      <c r="AAL30" s="44"/>
      <c r="AAM30" s="44"/>
      <c r="AAN30" s="44"/>
      <c r="AAO30" s="44"/>
      <c r="AAP30" s="44"/>
      <c r="AAQ30" s="44"/>
      <c r="AAR30" s="44"/>
      <c r="AAS30" s="44"/>
      <c r="AAT30" s="44"/>
      <c r="AAU30" s="44"/>
      <c r="AAV30" s="44"/>
      <c r="AAW30" s="44"/>
      <c r="AAX30" s="44"/>
      <c r="AAY30" s="44"/>
      <c r="AAZ30" s="44"/>
      <c r="ABA30" s="44"/>
      <c r="ABB30" s="44"/>
      <c r="ABC30" s="44"/>
      <c r="ABD30" s="44"/>
      <c r="ABE30" s="44"/>
      <c r="ABF30" s="44"/>
      <c r="ABG30" s="44"/>
      <c r="ABH30" s="44"/>
      <c r="ABI30" s="44"/>
      <c r="ABJ30" s="44"/>
      <c r="ABK30" s="44"/>
      <c r="ABL30" s="44"/>
      <c r="ABM30" s="44"/>
      <c r="ABN30" s="44"/>
      <c r="ABO30" s="44"/>
      <c r="ABP30" s="44"/>
      <c r="ABQ30" s="44"/>
      <c r="ABR30" s="44"/>
      <c r="ABS30" s="44"/>
      <c r="ABT30" s="44"/>
      <c r="ABU30" s="44"/>
      <c r="ABV30" s="44"/>
      <c r="ABW30" s="44"/>
      <c r="ABX30" s="44"/>
      <c r="ABY30" s="44"/>
      <c r="ABZ30" s="44"/>
      <c r="ACA30" s="44"/>
      <c r="ACB30" s="44"/>
      <c r="ACC30" s="44"/>
      <c r="ACD30" s="44"/>
      <c r="ACE30" s="44"/>
      <c r="ACF30" s="44"/>
      <c r="ACG30" s="44"/>
      <c r="ACH30" s="44"/>
      <c r="ACI30" s="44"/>
      <c r="ACJ30" s="44"/>
      <c r="ACK30" s="44"/>
      <c r="ACL30" s="44"/>
      <c r="ACM30" s="44"/>
      <c r="ACN30" s="44"/>
      <c r="ACO30" s="44"/>
      <c r="ACP30" s="44"/>
      <c r="ACQ30" s="44"/>
      <c r="ACR30" s="44"/>
      <c r="ACS30" s="44"/>
      <c r="ACT30" s="44"/>
      <c r="ACU30" s="44"/>
      <c r="ACV30" s="44"/>
      <c r="ACW30" s="44"/>
      <c r="ACX30" s="44"/>
      <c r="ACY30" s="44"/>
      <c r="ACZ30" s="44"/>
      <c r="ADA30" s="44"/>
      <c r="ADB30" s="44"/>
      <c r="ADC30" s="44"/>
      <c r="ADD30" s="44"/>
      <c r="ADE30" s="44"/>
      <c r="ADF30" s="44"/>
      <c r="ADG30" s="44"/>
      <c r="ADH30" s="44"/>
      <c r="ADI30" s="44"/>
      <c r="ADJ30" s="44"/>
      <c r="ADK30" s="44"/>
      <c r="ADL30" s="44"/>
      <c r="ADM30" s="44"/>
      <c r="ADN30" s="44"/>
      <c r="ADO30" s="44"/>
      <c r="ADP30" s="44"/>
      <c r="ADQ30" s="44"/>
      <c r="ADR30" s="44"/>
      <c r="ADS30" s="44"/>
      <c r="ADT30" s="44"/>
      <c r="ADU30" s="44"/>
      <c r="ADV30" s="44"/>
      <c r="ADW30" s="44"/>
      <c r="ADX30" s="44"/>
      <c r="ADY30" s="44"/>
      <c r="ADZ30" s="44"/>
      <c r="AEA30" s="44"/>
      <c r="AEB30" s="44"/>
      <c r="AEC30" s="44"/>
      <c r="AED30" s="44"/>
      <c r="AEE30" s="44"/>
      <c r="AEF30" s="44"/>
      <c r="AEG30" s="44"/>
      <c r="AEH30" s="44"/>
      <c r="AEI30" s="44"/>
      <c r="AEJ30" s="44"/>
      <c r="AEK30" s="44"/>
      <c r="AEL30" s="44"/>
      <c r="AEM30" s="44"/>
      <c r="AEN30" s="44"/>
      <c r="AEO30" s="44"/>
      <c r="AEP30" s="44"/>
      <c r="AEQ30" s="44"/>
      <c r="AER30" s="44"/>
      <c r="AES30" s="44"/>
      <c r="AET30" s="44"/>
      <c r="AEU30" s="44"/>
      <c r="AEV30" s="44"/>
      <c r="AEW30" s="44"/>
      <c r="AEX30" s="44"/>
      <c r="AEY30" s="44"/>
      <c r="AEZ30" s="44"/>
      <c r="AFA30" s="44"/>
      <c r="AFB30" s="44"/>
      <c r="AFC30" s="44"/>
      <c r="AFD30" s="44"/>
      <c r="AFE30" s="44"/>
      <c r="AFF30" s="44"/>
      <c r="AFG30" s="44"/>
      <c r="AFH30" s="44"/>
      <c r="AFI30" s="44"/>
      <c r="AFJ30" s="44"/>
      <c r="AFK30" s="44"/>
      <c r="AFL30" s="44"/>
      <c r="AFM30" s="44"/>
      <c r="AFN30" s="44"/>
      <c r="AFO30" s="44"/>
      <c r="AFP30" s="44"/>
      <c r="AFQ30" s="44"/>
      <c r="AFR30" s="44"/>
      <c r="AFS30" s="44"/>
      <c r="AFT30" s="44"/>
      <c r="AFU30" s="44"/>
      <c r="AFV30" s="44"/>
      <c r="AFW30" s="44"/>
      <c r="AFX30" s="44"/>
      <c r="AFY30" s="44"/>
      <c r="AFZ30" s="44"/>
      <c r="AGA30" s="44"/>
      <c r="AGB30" s="44"/>
      <c r="AGC30" s="44"/>
      <c r="AGD30" s="44"/>
      <c r="AGE30" s="44"/>
      <c r="AGF30" s="44"/>
      <c r="AGG30" s="44"/>
      <c r="AGH30" s="44"/>
      <c r="AGI30" s="44"/>
      <c r="AGJ30" s="44"/>
      <c r="AGK30" s="44"/>
      <c r="AGL30" s="44"/>
      <c r="AGM30" s="44"/>
      <c r="AGN30" s="44"/>
      <c r="AGO30" s="44"/>
      <c r="AGP30" s="44"/>
      <c r="AGQ30" s="44"/>
      <c r="AGR30" s="44"/>
      <c r="AGS30" s="44"/>
      <c r="AGT30" s="44"/>
      <c r="AGU30" s="44"/>
      <c r="AGV30" s="44"/>
      <c r="AGW30" s="44"/>
      <c r="AGX30" s="44"/>
      <c r="AGY30" s="44"/>
      <c r="AGZ30" s="44"/>
      <c r="AHA30" s="44"/>
      <c r="AHB30" s="44"/>
      <c r="AHC30" s="44"/>
      <c r="AHD30" s="44"/>
      <c r="AHE30" s="44"/>
      <c r="AHF30" s="44"/>
      <c r="AHG30" s="44"/>
      <c r="AHH30" s="44"/>
      <c r="AHI30" s="44"/>
      <c r="AHJ30" s="44"/>
      <c r="AHK30" s="44"/>
      <c r="AHL30" s="44"/>
      <c r="AHM30" s="44"/>
      <c r="AHN30" s="44"/>
      <c r="AHO30" s="44"/>
      <c r="AHP30" s="44"/>
      <c r="AHQ30" s="44"/>
      <c r="AHR30" s="44"/>
      <c r="AHS30" s="44"/>
      <c r="AHT30" s="44"/>
      <c r="AHU30" s="44"/>
      <c r="AHV30" s="44"/>
      <c r="AHW30" s="44"/>
      <c r="AHX30" s="44"/>
      <c r="AHY30" s="44"/>
      <c r="AHZ30" s="44"/>
      <c r="AIA30" s="44"/>
      <c r="AIB30" s="44"/>
      <c r="AIC30" s="44"/>
      <c r="AID30" s="44"/>
      <c r="AIE30" s="44"/>
      <c r="AIF30" s="44"/>
      <c r="AIG30" s="44"/>
      <c r="AIH30" s="44"/>
      <c r="AII30" s="44"/>
      <c r="AIJ30" s="44"/>
      <c r="AIK30" s="44"/>
      <c r="AIL30" s="44"/>
      <c r="AIM30" s="44"/>
      <c r="AIN30" s="44"/>
      <c r="AIO30" s="44"/>
      <c r="AIP30" s="44"/>
      <c r="AIQ30" s="44"/>
      <c r="AIR30" s="44"/>
      <c r="AIS30" s="44"/>
      <c r="AIT30" s="44"/>
      <c r="AIU30" s="44"/>
      <c r="AIV30" s="44"/>
      <c r="AIW30" s="44"/>
      <c r="AIX30" s="44"/>
      <c r="AIY30" s="44"/>
      <c r="AIZ30" s="44"/>
      <c r="AJA30" s="44"/>
      <c r="AJB30" s="44"/>
      <c r="AJC30" s="44"/>
      <c r="AJD30" s="44"/>
      <c r="AJE30" s="44"/>
      <c r="AJF30" s="44"/>
      <c r="AJG30" s="44"/>
      <c r="AJH30" s="44"/>
      <c r="AJI30" s="44"/>
      <c r="AJJ30" s="44"/>
      <c r="AJK30" s="44"/>
      <c r="AJL30" s="44"/>
      <c r="AJM30" s="44"/>
      <c r="AJN30" s="44"/>
      <c r="AJO30" s="44"/>
      <c r="AJP30" s="44"/>
      <c r="AJQ30" s="44"/>
      <c r="AJR30" s="44"/>
      <c r="AJS30" s="44"/>
      <c r="AJT30" s="44"/>
      <c r="AJU30" s="44"/>
      <c r="AJV30" s="44"/>
      <c r="AJW30" s="44"/>
      <c r="AJX30" s="44"/>
      <c r="AJY30" s="44"/>
      <c r="AJZ30" s="44"/>
      <c r="AKA30" s="44"/>
      <c r="AKB30" s="44"/>
      <c r="AKC30" s="44"/>
      <c r="AKD30" s="44"/>
      <c r="AKE30" s="44"/>
      <c r="AKF30" s="44"/>
      <c r="AKG30" s="44"/>
      <c r="AKH30" s="44"/>
      <c r="AKI30" s="44"/>
      <c r="AKJ30" s="44"/>
      <c r="AKK30" s="44"/>
      <c r="AKL30" s="44"/>
      <c r="AKM30" s="44"/>
      <c r="AKN30" s="44"/>
      <c r="AKO30" s="44"/>
      <c r="AKP30" s="44"/>
      <c r="AKQ30" s="44"/>
      <c r="AKR30" s="44"/>
      <c r="AKS30" s="44"/>
      <c r="AKT30" s="44"/>
      <c r="AKU30" s="44"/>
      <c r="AKV30" s="44"/>
      <c r="AKW30" s="44"/>
      <c r="AKX30" s="44"/>
      <c r="AKY30" s="44"/>
      <c r="AKZ30" s="44"/>
      <c r="ALA30" s="44"/>
      <c r="ALB30" s="44"/>
      <c r="ALC30" s="44"/>
      <c r="ALD30" s="44"/>
      <c r="ALE30" s="44"/>
      <c r="ALF30" s="44"/>
      <c r="ALG30" s="44"/>
      <c r="ALH30" s="44"/>
      <c r="ALI30" s="44"/>
      <c r="ALJ30" s="44"/>
      <c r="ALK30" s="44"/>
      <c r="ALL30" s="44"/>
      <c r="ALM30" s="44"/>
      <c r="ALN30" s="44"/>
      <c r="ALO30" s="44"/>
      <c r="ALP30" s="44"/>
      <c r="ALQ30" s="44"/>
      <c r="ALR30" s="44"/>
      <c r="ALS30" s="44"/>
      <c r="ALT30" s="44"/>
      <c r="ALU30" s="44"/>
      <c r="ALV30" s="44"/>
      <c r="ALW30" s="44"/>
      <c r="ALX30" s="44"/>
      <c r="ALY30" s="44"/>
      <c r="ALZ30" s="44"/>
      <c r="AMA30" s="44"/>
      <c r="AMB30" s="44"/>
      <c r="AMC30" s="44"/>
      <c r="AMD30" s="44"/>
      <c r="AME30" s="44"/>
      <c r="AMF30" s="44"/>
      <c r="AMG30" s="44"/>
      <c r="AMH30" s="44"/>
      <c r="AMI30" s="44"/>
      <c r="AMJ30" s="44"/>
      <c r="AMK30" s="44"/>
      <c r="AML30" s="44"/>
      <c r="AMM30" s="44"/>
      <c r="AMN30" s="44"/>
      <c r="AMO30" s="44"/>
      <c r="AMP30" s="44"/>
      <c r="AMQ30" s="44"/>
      <c r="AMR30" s="44"/>
      <c r="AMS30" s="44"/>
      <c r="AMT30" s="44"/>
      <c r="AMU30" s="44"/>
      <c r="AMV30" s="44"/>
      <c r="AMW30" s="44"/>
      <c r="AMX30" s="44"/>
      <c r="AMY30" s="44"/>
      <c r="AMZ30" s="44"/>
      <c r="ANA30" s="44"/>
      <c r="ANB30" s="44"/>
      <c r="ANC30" s="44"/>
      <c r="AND30" s="44"/>
      <c r="ANE30" s="44"/>
      <c r="ANF30" s="44"/>
      <c r="ANG30" s="44"/>
      <c r="ANH30" s="44"/>
      <c r="ANI30" s="44"/>
      <c r="ANJ30" s="44"/>
      <c r="ANK30" s="44"/>
      <c r="ANL30" s="44"/>
      <c r="ANM30" s="44"/>
      <c r="ANN30" s="44"/>
      <c r="ANO30" s="44"/>
      <c r="ANP30" s="44"/>
      <c r="ANQ30" s="44"/>
      <c r="ANR30" s="44"/>
      <c r="ANS30" s="44"/>
      <c r="ANT30" s="44"/>
      <c r="ANU30" s="44"/>
      <c r="ANV30" s="44"/>
      <c r="ANW30" s="44"/>
      <c r="ANX30" s="44"/>
      <c r="ANY30" s="44"/>
      <c r="ANZ30" s="44"/>
      <c r="AOA30" s="44"/>
      <c r="AOB30" s="44"/>
      <c r="AOC30" s="44"/>
      <c r="AOD30" s="44"/>
      <c r="AOE30" s="44"/>
      <c r="AOF30" s="44"/>
      <c r="AOG30" s="44"/>
      <c r="AOH30" s="44"/>
      <c r="AOI30" s="44"/>
      <c r="AOJ30" s="44"/>
      <c r="AOK30" s="44"/>
      <c r="AOL30" s="44"/>
      <c r="AOM30" s="44"/>
      <c r="AON30" s="44"/>
      <c r="AOO30" s="44"/>
      <c r="AOP30" s="44"/>
      <c r="AOQ30" s="44"/>
      <c r="AOR30" s="44"/>
      <c r="AOS30" s="44"/>
      <c r="AOT30" s="44"/>
      <c r="AOU30" s="44"/>
      <c r="AOV30" s="44"/>
      <c r="AOW30" s="44"/>
      <c r="AOX30" s="44"/>
      <c r="AOY30" s="44"/>
      <c r="AOZ30" s="44"/>
      <c r="APA30" s="44"/>
      <c r="APB30" s="44"/>
      <c r="APC30" s="44"/>
      <c r="APD30" s="44"/>
      <c r="APE30" s="44"/>
      <c r="APF30" s="44"/>
      <c r="APG30" s="44"/>
      <c r="APH30" s="44"/>
      <c r="API30" s="44"/>
      <c r="APJ30" s="44"/>
      <c r="APK30" s="44"/>
      <c r="APL30" s="44"/>
      <c r="APM30" s="44"/>
      <c r="APN30" s="44"/>
      <c r="APO30" s="44"/>
      <c r="APP30" s="44"/>
      <c r="APQ30" s="44"/>
      <c r="APR30" s="44"/>
      <c r="APS30" s="44"/>
      <c r="APT30" s="44"/>
      <c r="APU30" s="44"/>
      <c r="APV30" s="44"/>
      <c r="APW30" s="44"/>
      <c r="APX30" s="44"/>
      <c r="APY30" s="44"/>
      <c r="APZ30" s="44"/>
      <c r="AQA30" s="44"/>
      <c r="AQB30" s="44"/>
      <c r="AQC30" s="44"/>
      <c r="AQD30" s="44"/>
      <c r="AQE30" s="44"/>
      <c r="AQF30" s="44"/>
      <c r="AQG30" s="44"/>
      <c r="AQH30" s="44"/>
      <c r="AQI30" s="44"/>
      <c r="AQJ30" s="44"/>
      <c r="AQK30" s="44"/>
      <c r="AQL30" s="44"/>
      <c r="AQM30" s="44"/>
      <c r="AQN30" s="44"/>
      <c r="AQO30" s="44"/>
      <c r="AQP30" s="44"/>
      <c r="AQQ30" s="44"/>
      <c r="AQR30" s="44"/>
      <c r="AQS30" s="44"/>
      <c r="AQT30" s="44"/>
      <c r="AQU30" s="44"/>
      <c r="AQV30" s="44"/>
      <c r="AQW30" s="44"/>
      <c r="AQX30" s="44"/>
      <c r="AQY30" s="44"/>
      <c r="AQZ30" s="44"/>
      <c r="ARA30" s="44"/>
      <c r="ARB30" s="44"/>
      <c r="ARC30" s="44"/>
      <c r="ARD30" s="44"/>
      <c r="ARE30" s="44"/>
      <c r="ARF30" s="44"/>
      <c r="ARG30" s="44"/>
      <c r="ARH30" s="44"/>
      <c r="ARI30" s="44"/>
      <c r="ARJ30" s="44"/>
      <c r="ARK30" s="44"/>
      <c r="ARL30" s="44"/>
      <c r="ARM30" s="44"/>
      <c r="ARN30" s="44"/>
      <c r="ARO30" s="44"/>
      <c r="ARP30" s="44"/>
      <c r="ARQ30" s="44"/>
      <c r="ARR30" s="44"/>
      <c r="ARS30" s="44"/>
      <c r="ART30" s="44"/>
      <c r="ARU30" s="44"/>
      <c r="ARV30" s="44"/>
      <c r="ARW30" s="44"/>
      <c r="ARX30" s="44"/>
      <c r="ARY30" s="44"/>
      <c r="ARZ30" s="44"/>
      <c r="ASA30" s="44"/>
      <c r="ASB30" s="44"/>
      <c r="ASC30" s="44"/>
      <c r="ASD30" s="44"/>
      <c r="ASE30" s="44"/>
      <c r="ASF30" s="44"/>
      <c r="ASG30" s="44"/>
      <c r="ASH30" s="44"/>
      <c r="ASI30" s="44"/>
      <c r="ASJ30" s="44"/>
      <c r="ASK30" s="44"/>
      <c r="ASL30" s="44"/>
      <c r="ASM30" s="44"/>
      <c r="ASN30" s="44"/>
      <c r="ASO30" s="44"/>
      <c r="ASP30" s="44"/>
      <c r="ASQ30" s="44"/>
      <c r="ASR30" s="44"/>
      <c r="ASS30" s="44"/>
      <c r="AST30" s="44"/>
      <c r="ASU30" s="44"/>
      <c r="ASV30" s="44"/>
      <c r="ASW30" s="44"/>
      <c r="ASX30" s="44"/>
      <c r="ASY30" s="44"/>
      <c r="ASZ30" s="44"/>
      <c r="ATA30" s="44"/>
      <c r="ATB30" s="44"/>
      <c r="ATC30" s="44"/>
      <c r="ATD30" s="44"/>
      <c r="ATE30" s="44"/>
      <c r="ATF30" s="44"/>
      <c r="ATG30" s="44"/>
      <c r="ATH30" s="44"/>
      <c r="ATI30" s="44"/>
      <c r="ATJ30" s="44"/>
      <c r="ATK30" s="44"/>
      <c r="ATL30" s="44"/>
      <c r="ATM30" s="44"/>
      <c r="ATN30" s="44"/>
      <c r="ATO30" s="44"/>
      <c r="ATP30" s="44"/>
      <c r="ATQ30" s="44"/>
      <c r="ATR30" s="44"/>
      <c r="ATS30" s="44"/>
      <c r="ATT30" s="44"/>
      <c r="ATU30" s="44"/>
      <c r="ATV30" s="44"/>
      <c r="ATW30" s="44"/>
      <c r="ATX30" s="44"/>
      <c r="ATY30" s="44"/>
      <c r="ATZ30" s="44"/>
      <c r="AUA30" s="44"/>
      <c r="AUB30" s="44"/>
      <c r="AUC30" s="44"/>
      <c r="AUD30" s="44"/>
      <c r="AUE30" s="44"/>
      <c r="AUF30" s="44"/>
      <c r="AUG30" s="44"/>
      <c r="AUH30" s="44"/>
      <c r="AUI30" s="44"/>
      <c r="AUJ30" s="44"/>
      <c r="AUK30" s="44"/>
    </row>
    <row r="31" spans="1:1233" x14ac:dyDescent="0.2">
      <c r="A31" s="41" t="s">
        <v>38</v>
      </c>
      <c r="C31" s="41" t="s">
        <v>44</v>
      </c>
      <c r="D31" s="78" t="s">
        <v>81</v>
      </c>
      <c r="E31" s="77">
        <v>45903</v>
      </c>
      <c r="F31" s="50">
        <v>2.7</v>
      </c>
      <c r="G31" s="50">
        <v>2.7</v>
      </c>
      <c r="H31" s="50">
        <v>2.7</v>
      </c>
      <c r="I31" s="50">
        <v>2.7</v>
      </c>
      <c r="J31" s="50">
        <v>2.7</v>
      </c>
      <c r="K31" s="50">
        <v>2.7</v>
      </c>
      <c r="L31" s="50">
        <v>2.95</v>
      </c>
      <c r="M31" s="50">
        <v>2.95</v>
      </c>
      <c r="N31" s="50">
        <v>3.2</v>
      </c>
      <c r="O31" s="50">
        <v>3.2</v>
      </c>
      <c r="P31" s="50">
        <v>3.2</v>
      </c>
      <c r="Q31" s="50">
        <v>3.2</v>
      </c>
      <c r="R31" s="50">
        <v>3.45</v>
      </c>
      <c r="S31" s="50">
        <v>3.45</v>
      </c>
      <c r="T31" s="50">
        <v>3.45</v>
      </c>
      <c r="U31" s="50">
        <v>3.45</v>
      </c>
      <c r="V31" s="50">
        <v>3.45</v>
      </c>
      <c r="W31" s="50">
        <v>3.45</v>
      </c>
      <c r="X31" s="50">
        <v>3.7</v>
      </c>
      <c r="Y31" s="50">
        <v>3.7</v>
      </c>
      <c r="Z31" s="50">
        <v>3.7</v>
      </c>
      <c r="AA31" s="50">
        <v>3.95</v>
      </c>
      <c r="AB31" s="50">
        <v>3.95</v>
      </c>
      <c r="AC31" s="50">
        <v>3.95</v>
      </c>
      <c r="AD31" s="50">
        <v>3.95</v>
      </c>
      <c r="AE31" s="50">
        <v>3.95</v>
      </c>
      <c r="AF31" s="50">
        <v>3.95</v>
      </c>
      <c r="AG31" s="50">
        <v>3.95</v>
      </c>
      <c r="AH31" s="50">
        <v>3.95</v>
      </c>
      <c r="AI31" s="50">
        <v>3.95</v>
      </c>
      <c r="AJ31" s="50">
        <v>3.95</v>
      </c>
      <c r="AK31" s="50">
        <v>3.95</v>
      </c>
      <c r="AL31" s="50">
        <v>3.95</v>
      </c>
      <c r="AM31" s="50">
        <v>3.95</v>
      </c>
      <c r="AN31" s="50">
        <v>3.95</v>
      </c>
      <c r="AO31" s="50">
        <v>3.95</v>
      </c>
      <c r="AP31" s="50">
        <v>3.95</v>
      </c>
      <c r="AQ31" s="50">
        <v>3.95</v>
      </c>
      <c r="AR31" s="50">
        <v>2.95</v>
      </c>
      <c r="AS31" s="50">
        <v>2.4500000000000002</v>
      </c>
      <c r="AT31" s="50">
        <v>2.4500000000000002</v>
      </c>
      <c r="AU31" s="50">
        <v>2.4500000000000002</v>
      </c>
      <c r="AV31" s="50">
        <v>2.4500000000000002</v>
      </c>
      <c r="AW31" s="50">
        <v>2.4500000000000002</v>
      </c>
      <c r="AX31" s="50">
        <v>2.4500000000000002</v>
      </c>
      <c r="AY31" s="50">
        <v>2.4500000000000002</v>
      </c>
      <c r="AZ31" s="50">
        <v>2.4500000000000002</v>
      </c>
      <c r="BA31" s="50">
        <v>2.4500000000000002</v>
      </c>
      <c r="BB31" s="50">
        <v>2.4500000000000002</v>
      </c>
      <c r="BC31" s="50">
        <v>2.4500000000000002</v>
      </c>
      <c r="BD31" s="50">
        <v>2.4500000000000002</v>
      </c>
      <c r="BE31" s="50">
        <v>2.4500000000000002</v>
      </c>
      <c r="BF31" s="50">
        <v>2.4500000000000002</v>
      </c>
      <c r="BG31" s="50">
        <v>2.4500000000000002</v>
      </c>
      <c r="BH31" s="50">
        <v>2.4500000000000002</v>
      </c>
      <c r="BI31" s="50">
        <v>2.4500000000000002</v>
      </c>
      <c r="BJ31" s="50">
        <v>2.4500000000000002</v>
      </c>
      <c r="BK31" s="50">
        <v>2.4500000000000002</v>
      </c>
      <c r="BL31" s="50">
        <v>2.4500000000000002</v>
      </c>
      <c r="BM31" s="50">
        <v>2.4500000000000002</v>
      </c>
      <c r="BN31" s="50">
        <v>2.4500000000000002</v>
      </c>
      <c r="BO31" s="50">
        <v>2.4500000000000002</v>
      </c>
      <c r="BP31" s="50">
        <v>2.7</v>
      </c>
      <c r="BQ31" s="50">
        <v>3.2</v>
      </c>
      <c r="BR31" s="50">
        <v>3.2</v>
      </c>
      <c r="BS31" s="50">
        <v>3.7</v>
      </c>
      <c r="BT31" s="50">
        <v>4.7</v>
      </c>
      <c r="BU31" s="50">
        <v>4.7</v>
      </c>
      <c r="BV31" s="50">
        <v>5.45</v>
      </c>
      <c r="BW31" s="50">
        <v>5.45</v>
      </c>
      <c r="BX31" s="50">
        <v>5.95</v>
      </c>
      <c r="BY31" s="50">
        <v>6.45</v>
      </c>
      <c r="BZ31" s="50">
        <v>6.45</v>
      </c>
      <c r="CA31" s="50">
        <v>6.7</v>
      </c>
      <c r="CB31" s="50">
        <v>6.7</v>
      </c>
      <c r="CC31" s="50">
        <v>6.7</v>
      </c>
      <c r="CD31" s="50">
        <v>6.7</v>
      </c>
      <c r="CE31" s="50">
        <v>6.95</v>
      </c>
      <c r="CF31" s="50">
        <v>7.2</v>
      </c>
      <c r="CG31" s="50">
        <v>7.2</v>
      </c>
      <c r="CH31" s="50">
        <v>7.2</v>
      </c>
      <c r="CI31" s="50">
        <v>7.2</v>
      </c>
      <c r="CJ31" s="50">
        <v>7.2</v>
      </c>
      <c r="CK31" s="50">
        <v>7.2</v>
      </c>
      <c r="CL31" s="50">
        <v>7.2</v>
      </c>
      <c r="CM31" s="50">
        <v>7.2</v>
      </c>
      <c r="CN31" s="50">
        <v>7.2</v>
      </c>
      <c r="CO31" s="50">
        <v>7.2</v>
      </c>
      <c r="CP31" s="50">
        <v>7.2</v>
      </c>
      <c r="CQ31" s="50">
        <v>6.95</v>
      </c>
      <c r="CR31" s="50">
        <v>6.7</v>
      </c>
      <c r="CS31" s="50">
        <v>6.7</v>
      </c>
      <c r="CT31" s="50">
        <v>6.45</v>
      </c>
      <c r="CU31" s="50">
        <v>5.95</v>
      </c>
      <c r="CV31" s="50">
        <v>5.95</v>
      </c>
      <c r="CW31" s="50">
        <v>5.45</v>
      </c>
      <c r="CX31" s="50">
        <v>5.45</v>
      </c>
      <c r="CY31" s="50">
        <v>5.2</v>
      </c>
      <c r="CZ31" s="50">
        <v>4.95</v>
      </c>
      <c r="DA31" s="50">
        <v>4.95</v>
      </c>
      <c r="DB31" s="50">
        <v>4.95</v>
      </c>
      <c r="DC31" s="50">
        <v>4.95</v>
      </c>
      <c r="DD31" s="50">
        <v>4.95</v>
      </c>
      <c r="DE31" s="50">
        <v>4.95</v>
      </c>
      <c r="DF31" s="50"/>
      <c r="DG31" s="50"/>
      <c r="DH31" s="50"/>
      <c r="DI31" s="50"/>
      <c r="DJ31" s="50"/>
      <c r="DK31" s="50"/>
      <c r="DL31" s="50"/>
      <c r="DM31" s="50"/>
      <c r="DN31" s="50"/>
      <c r="DO31" s="50"/>
      <c r="DP31" s="50"/>
      <c r="DQ31" s="50"/>
      <c r="DR31" s="50"/>
      <c r="DS31" s="50"/>
      <c r="DT31" s="50"/>
      <c r="DU31" s="50"/>
      <c r="DV31" s="50"/>
      <c r="DW31" s="50"/>
      <c r="DX31" s="50"/>
      <c r="DY31" s="50"/>
      <c r="DZ31" s="50"/>
      <c r="EA31" s="50"/>
      <c r="EB31" s="50"/>
      <c r="EC31" s="50"/>
      <c r="ED31" s="50"/>
      <c r="EE31" s="50"/>
      <c r="EF31" s="50"/>
      <c r="EG31" s="50"/>
      <c r="EH31" s="50"/>
      <c r="EI31" s="50"/>
      <c r="EJ31" s="50"/>
      <c r="EK31" s="50"/>
      <c r="EL31" s="50"/>
      <c r="EM31" s="50"/>
      <c r="EN31" s="50"/>
      <c r="EO31" s="50"/>
      <c r="EP31" s="50"/>
      <c r="EQ31" s="50"/>
      <c r="ER31" s="50"/>
      <c r="ES31" s="50"/>
      <c r="ET31" s="50"/>
      <c r="EU31" s="50"/>
      <c r="EV31" s="50"/>
      <c r="EW31" s="50"/>
      <c r="EX31" s="50"/>
      <c r="EY31" s="50"/>
      <c r="EZ31" s="50"/>
      <c r="FA31" s="50"/>
      <c r="FB31" s="50"/>
      <c r="FC31" s="50"/>
      <c r="FD31" s="50"/>
      <c r="FE31" s="50"/>
      <c r="FF31" s="50"/>
      <c r="FG31" s="50"/>
      <c r="FH31" s="50"/>
      <c r="FI31" s="50"/>
      <c r="FJ31" s="50"/>
      <c r="FK31" s="50"/>
      <c r="FL31" s="50"/>
      <c r="FM31" s="50"/>
      <c r="FN31" s="50"/>
      <c r="FO31" s="50"/>
      <c r="FP31" s="50"/>
      <c r="FQ31" s="50"/>
      <c r="FR31" s="50"/>
      <c r="FS31" s="50"/>
      <c r="FT31" s="50"/>
      <c r="FU31" s="50"/>
      <c r="FV31" s="50"/>
      <c r="FW31" s="50"/>
      <c r="FX31" s="50"/>
      <c r="FY31" s="50"/>
      <c r="FZ31" s="50"/>
      <c r="GA31" s="50"/>
      <c r="GB31" s="50"/>
      <c r="GC31" s="50"/>
      <c r="GD31" s="50"/>
      <c r="GE31" s="50"/>
      <c r="GF31" s="50"/>
      <c r="GG31" s="50"/>
      <c r="GH31" s="50"/>
      <c r="GI31" s="50"/>
      <c r="GJ31" s="50"/>
      <c r="GK31" s="50"/>
      <c r="GL31" s="50"/>
      <c r="GM31" s="50"/>
      <c r="GN31" s="50"/>
      <c r="GO31" s="50"/>
      <c r="GP31" s="50"/>
      <c r="GQ31" s="50"/>
      <c r="GR31" s="50"/>
      <c r="GS31" s="50"/>
      <c r="GT31" s="50"/>
      <c r="GU31" s="50"/>
      <c r="GV31" s="50"/>
      <c r="GW31" s="50"/>
      <c r="GX31" s="50"/>
      <c r="GY31" s="50"/>
      <c r="GZ31" s="50"/>
      <c r="HA31" s="50"/>
      <c r="HB31" s="50"/>
      <c r="HC31" s="50"/>
      <c r="HD31" s="50"/>
      <c r="HE31" s="50"/>
      <c r="HF31" s="50"/>
      <c r="HG31" s="50"/>
      <c r="HH31" s="50"/>
      <c r="HI31" s="50"/>
      <c r="HJ31" s="50"/>
      <c r="HK31" s="50"/>
      <c r="HL31" s="50"/>
      <c r="HM31" s="50"/>
      <c r="HN31" s="50"/>
      <c r="HO31" s="50"/>
      <c r="HP31" s="50"/>
      <c r="HQ31" s="50"/>
      <c r="HR31" s="50"/>
      <c r="HS31" s="50"/>
      <c r="HT31" s="50"/>
      <c r="HU31" s="50"/>
      <c r="HV31" s="50"/>
      <c r="HW31" s="50"/>
      <c r="HX31" s="50"/>
      <c r="HY31" s="50"/>
      <c r="HZ31" s="50"/>
      <c r="IA31" s="50"/>
      <c r="IB31" s="50"/>
      <c r="IC31" s="50"/>
      <c r="ID31" s="50"/>
      <c r="IE31" s="50"/>
      <c r="IF31" s="50"/>
      <c r="IG31" s="50"/>
      <c r="IH31" s="50"/>
      <c r="II31" s="50"/>
      <c r="IJ31" s="50"/>
      <c r="IK31" s="50"/>
      <c r="IL31" s="50"/>
      <c r="IM31" s="50"/>
      <c r="IN31" s="50"/>
      <c r="IO31" s="50"/>
      <c r="IP31" s="50"/>
      <c r="IQ31" s="50"/>
      <c r="IR31" s="50"/>
      <c r="IS31" s="50"/>
      <c r="IT31" s="50"/>
      <c r="IU31" s="50"/>
      <c r="IV31" s="50"/>
      <c r="IW31" s="50"/>
      <c r="IX31" s="50"/>
      <c r="IY31" s="50"/>
      <c r="IZ31" s="50"/>
      <c r="JA31" s="50"/>
      <c r="JB31" s="50"/>
      <c r="JC31" s="50"/>
      <c r="JD31" s="50"/>
      <c r="JE31" s="50"/>
      <c r="JF31" s="50"/>
      <c r="JG31" s="50"/>
      <c r="JH31" s="50"/>
      <c r="JI31" s="50"/>
      <c r="JJ31" s="50"/>
      <c r="JK31" s="50"/>
      <c r="JL31" s="50"/>
      <c r="JM31" s="50"/>
      <c r="JN31" s="50"/>
      <c r="JO31" s="50"/>
      <c r="JP31" s="50"/>
      <c r="JQ31" s="50"/>
      <c r="JR31" s="50"/>
      <c r="JS31" s="50"/>
      <c r="JT31" s="50"/>
      <c r="JU31" s="50"/>
      <c r="JV31" s="50"/>
      <c r="JW31" s="50"/>
      <c r="JX31" s="50"/>
      <c r="JY31" s="50"/>
      <c r="JZ31" s="50"/>
      <c r="KA31" s="50"/>
      <c r="KB31" s="50"/>
      <c r="KC31" s="50"/>
      <c r="KD31" s="50"/>
      <c r="KE31" s="50"/>
      <c r="KF31" s="50"/>
      <c r="KG31" s="50"/>
      <c r="KH31" s="50"/>
      <c r="KI31" s="50"/>
      <c r="KJ31" s="50"/>
      <c r="KK31" s="50"/>
      <c r="KL31" s="50"/>
      <c r="KM31" s="50"/>
      <c r="KN31" s="50"/>
      <c r="KO31" s="50"/>
      <c r="KP31" s="50"/>
      <c r="KQ31" s="50"/>
      <c r="KR31" s="50"/>
      <c r="KS31" s="50"/>
      <c r="KT31" s="50"/>
      <c r="KU31" s="50"/>
      <c r="KV31" s="50"/>
      <c r="KW31" s="50"/>
      <c r="KX31" s="50"/>
      <c r="KY31" s="50"/>
      <c r="KZ31" s="50"/>
      <c r="LA31" s="50"/>
      <c r="LB31" s="50"/>
      <c r="LC31" s="50"/>
      <c r="LD31" s="50"/>
      <c r="LE31" s="50"/>
      <c r="LF31" s="50"/>
      <c r="LG31" s="50"/>
      <c r="LH31" s="50"/>
      <c r="LI31" s="50"/>
      <c r="LJ31" s="50"/>
      <c r="LK31" s="50"/>
      <c r="LL31" s="50"/>
      <c r="LM31" s="50"/>
      <c r="LN31" s="50"/>
      <c r="LO31" s="50"/>
      <c r="LP31" s="50"/>
      <c r="LQ31" s="50"/>
      <c r="LR31" s="50"/>
      <c r="LS31" s="50"/>
      <c r="LT31" s="50"/>
      <c r="LU31" s="50"/>
      <c r="LV31" s="50"/>
      <c r="LW31" s="50"/>
      <c r="LX31" s="50"/>
      <c r="LY31" s="50"/>
      <c r="LZ31" s="50"/>
      <c r="MA31" s="50"/>
      <c r="MB31" s="50"/>
      <c r="MC31" s="50"/>
      <c r="MD31" s="50"/>
      <c r="ME31" s="50"/>
      <c r="MF31" s="50"/>
      <c r="MG31" s="50"/>
      <c r="MH31" s="50"/>
      <c r="MI31" s="50"/>
      <c r="MJ31" s="50"/>
      <c r="MK31" s="50"/>
      <c r="ML31" s="50"/>
      <c r="MM31" s="50"/>
      <c r="MN31" s="50"/>
      <c r="MO31" s="50"/>
      <c r="MP31" s="50"/>
      <c r="MQ31" s="50"/>
      <c r="MR31" s="50"/>
      <c r="MS31" s="50"/>
      <c r="MT31" s="50"/>
      <c r="MU31" s="50"/>
      <c r="MV31" s="50"/>
      <c r="MW31" s="50"/>
      <c r="MX31" s="50"/>
      <c r="MY31" s="50"/>
      <c r="MZ31" s="50"/>
      <c r="NA31" s="50"/>
      <c r="NB31" s="50"/>
      <c r="NC31" s="50"/>
      <c r="ND31" s="50"/>
      <c r="NE31" s="50"/>
      <c r="NF31" s="50"/>
      <c r="NG31" s="50"/>
      <c r="NH31" s="50"/>
      <c r="NI31" s="50"/>
      <c r="NJ31" s="50"/>
      <c r="NK31" s="50"/>
      <c r="NL31" s="50"/>
      <c r="NM31" s="50"/>
      <c r="NN31" s="50"/>
      <c r="NO31" s="50"/>
      <c r="NP31" s="50"/>
      <c r="NQ31" s="50"/>
      <c r="NR31" s="50"/>
      <c r="NS31" s="50"/>
      <c r="NT31" s="50"/>
      <c r="NU31" s="50"/>
      <c r="NV31" s="50"/>
      <c r="NW31" s="50"/>
      <c r="NX31" s="50"/>
      <c r="NY31" s="50"/>
      <c r="NZ31" s="50"/>
      <c r="OA31" s="50"/>
      <c r="OB31" s="50"/>
      <c r="OC31" s="50"/>
      <c r="OD31" s="50"/>
      <c r="OE31" s="50"/>
      <c r="OF31" s="50"/>
      <c r="OG31" s="50"/>
      <c r="OH31" s="50"/>
      <c r="OI31" s="50"/>
      <c r="OJ31" s="50"/>
      <c r="OK31" s="50"/>
      <c r="OL31" s="50"/>
      <c r="OM31" s="50"/>
      <c r="ON31" s="50"/>
      <c r="OO31" s="50"/>
      <c r="OP31" s="50"/>
      <c r="OQ31" s="50"/>
      <c r="OR31" s="50"/>
      <c r="OS31" s="50"/>
      <c r="OT31" s="50"/>
      <c r="OU31" s="50"/>
      <c r="OV31" s="50"/>
      <c r="OW31" s="50"/>
      <c r="OX31" s="50"/>
      <c r="OY31" s="50"/>
      <c r="OZ31" s="50"/>
      <c r="PA31" s="50"/>
      <c r="PB31" s="50"/>
      <c r="PC31" s="50"/>
      <c r="PD31" s="50"/>
      <c r="PE31" s="50"/>
      <c r="PF31" s="50"/>
      <c r="PG31" s="50"/>
      <c r="PH31" s="50"/>
      <c r="PI31" s="50"/>
      <c r="PJ31" s="50"/>
      <c r="PK31" s="50"/>
      <c r="PL31" s="50"/>
      <c r="PM31" s="50"/>
      <c r="PN31" s="50"/>
      <c r="PO31" s="50"/>
      <c r="PP31" s="50"/>
      <c r="PQ31" s="50"/>
      <c r="PR31" s="50"/>
      <c r="PS31" s="50"/>
      <c r="PT31" s="50"/>
      <c r="PU31" s="50"/>
      <c r="PV31" s="50"/>
      <c r="PW31" s="50"/>
      <c r="PX31" s="50"/>
      <c r="PY31" s="50"/>
      <c r="PZ31" s="50"/>
      <c r="QA31" s="50"/>
      <c r="QB31" s="50"/>
      <c r="QC31" s="50"/>
      <c r="QD31" s="50"/>
      <c r="QE31" s="50"/>
      <c r="QF31" s="50"/>
      <c r="QG31" s="50"/>
      <c r="QH31" s="50"/>
      <c r="QI31" s="50"/>
      <c r="QJ31" s="50"/>
      <c r="QK31" s="50"/>
      <c r="QL31" s="50"/>
      <c r="QM31" s="50"/>
      <c r="QN31" s="50"/>
      <c r="QO31" s="50"/>
      <c r="QP31" s="50"/>
      <c r="QQ31" s="50"/>
      <c r="QR31" s="50"/>
      <c r="QS31" s="50"/>
      <c r="QT31" s="50"/>
      <c r="QU31" s="50"/>
      <c r="QV31" s="50"/>
      <c r="QW31" s="50"/>
      <c r="QX31" s="50"/>
      <c r="QY31" s="50"/>
      <c r="QZ31" s="50"/>
      <c r="RA31" s="50"/>
      <c r="RB31" s="50"/>
      <c r="RC31" s="50"/>
      <c r="RD31" s="50"/>
      <c r="RE31" s="50"/>
      <c r="RF31" s="50"/>
      <c r="RG31" s="50"/>
      <c r="RH31" s="50"/>
      <c r="RI31" s="50"/>
      <c r="RJ31" s="50"/>
      <c r="RK31" s="50"/>
      <c r="RL31" s="50"/>
      <c r="RM31" s="50"/>
      <c r="RN31" s="50"/>
      <c r="RO31" s="50"/>
      <c r="RP31" s="50"/>
      <c r="RQ31" s="50"/>
      <c r="RR31" s="50"/>
      <c r="RS31" s="50"/>
      <c r="RT31" s="50"/>
      <c r="RU31" s="50"/>
      <c r="RV31" s="50"/>
      <c r="RW31" s="50"/>
      <c r="RX31" s="50"/>
      <c r="RY31" s="50"/>
      <c r="RZ31" s="50"/>
      <c r="SA31" s="50"/>
      <c r="SB31" s="50"/>
      <c r="SC31" s="50"/>
      <c r="SD31" s="50"/>
      <c r="SE31" s="50"/>
      <c r="SF31" s="50"/>
      <c r="SG31" s="50"/>
      <c r="SH31" s="50"/>
      <c r="SI31" s="50"/>
      <c r="SJ31" s="50"/>
      <c r="SK31" s="50"/>
      <c r="SL31" s="50"/>
      <c r="SM31" s="50"/>
      <c r="SN31" s="50"/>
      <c r="SO31" s="50"/>
      <c r="SP31" s="50"/>
      <c r="SQ31" s="50"/>
      <c r="SR31" s="50"/>
      <c r="SS31" s="50"/>
      <c r="ST31" s="50"/>
      <c r="SU31" s="50"/>
      <c r="SV31" s="50"/>
      <c r="SW31" s="50"/>
      <c r="SX31" s="50"/>
      <c r="SY31" s="50"/>
      <c r="SZ31" s="50"/>
      <c r="TA31" s="50"/>
      <c r="TB31" s="50"/>
      <c r="TC31" s="50"/>
      <c r="TD31" s="50"/>
      <c r="TE31" s="50"/>
      <c r="TF31" s="50"/>
      <c r="TG31" s="50"/>
      <c r="TH31" s="50"/>
      <c r="TI31" s="50"/>
      <c r="TJ31" s="50"/>
      <c r="TK31" s="50"/>
      <c r="TL31" s="50"/>
      <c r="TM31" s="50"/>
      <c r="TN31" s="50"/>
      <c r="TO31" s="50"/>
      <c r="TP31" s="50"/>
      <c r="TQ31" s="50"/>
      <c r="TR31" s="50"/>
      <c r="TS31" s="50"/>
      <c r="TT31" s="50"/>
      <c r="TU31" s="50"/>
      <c r="TV31" s="50"/>
      <c r="TW31" s="50"/>
      <c r="TX31" s="50"/>
      <c r="TY31" s="50"/>
      <c r="TZ31" s="50"/>
      <c r="UA31" s="50"/>
      <c r="UB31" s="50"/>
      <c r="UC31" s="50"/>
      <c r="UD31" s="50"/>
      <c r="UE31" s="50"/>
      <c r="UF31" s="50"/>
      <c r="UG31" s="50"/>
      <c r="UH31" s="50"/>
      <c r="UI31" s="50"/>
      <c r="UJ31" s="50"/>
      <c r="UK31" s="50"/>
      <c r="UL31" s="50"/>
      <c r="UM31" s="50"/>
      <c r="UN31" s="50"/>
      <c r="UO31" s="50"/>
      <c r="UP31" s="50"/>
      <c r="UQ31" s="50"/>
      <c r="UR31" s="50"/>
      <c r="US31" s="50"/>
      <c r="UT31" s="50"/>
      <c r="UU31" s="50"/>
      <c r="UV31" s="50"/>
      <c r="UW31" s="50"/>
      <c r="UX31" s="50"/>
      <c r="UY31" s="50"/>
      <c r="UZ31" s="50"/>
      <c r="VA31" s="50"/>
      <c r="VB31" s="50"/>
      <c r="VC31" s="50"/>
      <c r="VD31" s="50"/>
      <c r="VE31" s="50"/>
      <c r="VF31" s="50"/>
      <c r="VG31" s="50"/>
      <c r="VH31" s="50"/>
      <c r="VI31" s="50"/>
      <c r="VJ31" s="50"/>
      <c r="VK31" s="50"/>
      <c r="VL31" s="50"/>
      <c r="VM31" s="50"/>
      <c r="VN31" s="50"/>
      <c r="VO31" s="50"/>
      <c r="VP31" s="50"/>
      <c r="VQ31" s="50"/>
      <c r="VR31" s="50"/>
      <c r="VS31" s="50"/>
      <c r="VT31" s="50"/>
      <c r="VU31" s="50"/>
      <c r="VV31" s="50"/>
      <c r="VW31" s="50"/>
      <c r="VX31" s="50"/>
      <c r="VY31" s="50"/>
      <c r="VZ31" s="50"/>
      <c r="WA31" s="50"/>
      <c r="WB31" s="50"/>
      <c r="WC31" s="50"/>
      <c r="WD31" s="50"/>
      <c r="WE31" s="50"/>
      <c r="WF31" s="50"/>
      <c r="WG31" s="50"/>
      <c r="WH31" s="50"/>
      <c r="WI31" s="50"/>
      <c r="WJ31" s="50"/>
      <c r="WK31" s="50"/>
      <c r="WL31" s="50"/>
      <c r="WM31" s="50"/>
      <c r="WN31" s="50"/>
      <c r="WO31" s="50"/>
      <c r="WP31" s="50"/>
      <c r="WQ31" s="50"/>
      <c r="WR31" s="50"/>
      <c r="WS31" s="50"/>
      <c r="WT31" s="50"/>
      <c r="WU31" s="50"/>
      <c r="WV31" s="50"/>
      <c r="WW31" s="50"/>
      <c r="WX31" s="50"/>
      <c r="WY31" s="50"/>
      <c r="WZ31" s="50"/>
      <c r="XA31" s="50"/>
      <c r="XB31" s="50"/>
      <c r="XC31" s="50"/>
      <c r="XD31" s="50"/>
      <c r="XE31" s="50"/>
      <c r="XF31" s="50"/>
      <c r="XG31" s="50"/>
      <c r="XH31" s="50"/>
      <c r="XI31" s="50"/>
      <c r="XJ31" s="50"/>
      <c r="XK31" s="50"/>
      <c r="XL31" s="50"/>
      <c r="XM31" s="50"/>
      <c r="XN31" s="50"/>
      <c r="XO31" s="50"/>
      <c r="XP31" s="50"/>
      <c r="XQ31" s="50"/>
      <c r="XR31" s="50"/>
      <c r="XS31" s="50"/>
      <c r="XT31" s="50"/>
      <c r="XU31" s="50"/>
      <c r="XV31" s="50"/>
      <c r="XW31" s="50"/>
      <c r="XX31" s="50"/>
      <c r="XY31" s="50"/>
      <c r="XZ31" s="50"/>
      <c r="YA31" s="50"/>
      <c r="YB31" s="50"/>
      <c r="YC31" s="50"/>
      <c r="YD31" s="50"/>
      <c r="YE31" s="50"/>
      <c r="YF31" s="50"/>
      <c r="YG31" s="50"/>
      <c r="YH31" s="50"/>
      <c r="YI31" s="50"/>
      <c r="YJ31" s="50"/>
      <c r="YK31" s="50"/>
      <c r="YL31" s="50"/>
      <c r="YM31" s="50"/>
      <c r="YN31" s="50"/>
      <c r="YO31" s="50"/>
      <c r="YP31" s="50"/>
      <c r="YQ31" s="50"/>
      <c r="YR31" s="50"/>
      <c r="YS31" s="50"/>
      <c r="YT31" s="50"/>
      <c r="YU31" s="50"/>
      <c r="YV31" s="50"/>
      <c r="YW31" s="50"/>
      <c r="YX31" s="50"/>
      <c r="YY31" s="50"/>
      <c r="YZ31" s="50"/>
      <c r="ZA31" s="50"/>
      <c r="ZB31" s="50"/>
      <c r="ZC31" s="50"/>
      <c r="ZD31" s="50"/>
      <c r="ZE31" s="50"/>
      <c r="ZF31" s="50"/>
      <c r="ZG31" s="50"/>
      <c r="ZH31" s="50"/>
      <c r="ZI31" s="50"/>
      <c r="ZJ31" s="50"/>
      <c r="ZK31" s="50"/>
      <c r="ZL31" s="50"/>
      <c r="ZM31" s="50"/>
      <c r="ZN31" s="50"/>
      <c r="ZO31" s="50"/>
      <c r="ZP31" s="50"/>
      <c r="ZQ31" s="50"/>
      <c r="ZR31" s="50"/>
      <c r="ZS31" s="50"/>
      <c r="ZT31" s="50"/>
      <c r="ZU31" s="50"/>
      <c r="ZV31" s="50"/>
      <c r="ZW31" s="50"/>
      <c r="ZX31" s="50"/>
      <c r="ZY31" s="50"/>
      <c r="ZZ31" s="50"/>
      <c r="AAA31" s="50"/>
      <c r="AAB31" s="50"/>
      <c r="AAC31" s="50"/>
      <c r="AAD31" s="50"/>
      <c r="AAE31" s="50"/>
      <c r="AAF31" s="50"/>
      <c r="AAG31" s="50"/>
      <c r="AAH31" s="50"/>
      <c r="AAI31" s="50"/>
      <c r="AAJ31" s="50"/>
      <c r="AAK31" s="50"/>
      <c r="AAL31" s="50"/>
      <c r="AAM31" s="50"/>
      <c r="AAN31" s="50"/>
      <c r="AAO31" s="50"/>
      <c r="AAP31" s="50"/>
      <c r="AAQ31" s="50"/>
      <c r="AAR31" s="50"/>
      <c r="AAS31" s="50"/>
      <c r="AAT31" s="50"/>
      <c r="AAU31" s="50"/>
      <c r="AAV31" s="50"/>
      <c r="AAW31" s="50"/>
      <c r="AAX31" s="50"/>
      <c r="AAY31" s="50"/>
      <c r="AAZ31" s="50"/>
      <c r="ABA31" s="50"/>
      <c r="ABB31" s="50"/>
      <c r="ABC31" s="50"/>
      <c r="ABD31" s="50"/>
      <c r="ABE31" s="50"/>
      <c r="ABF31" s="50"/>
      <c r="ABG31" s="50"/>
      <c r="ABH31" s="50"/>
      <c r="ABI31" s="50"/>
      <c r="ABJ31" s="50"/>
      <c r="ABK31" s="50"/>
      <c r="ABL31" s="50"/>
      <c r="ABM31" s="50"/>
      <c r="ABN31" s="50"/>
      <c r="ABO31" s="50"/>
      <c r="ABP31" s="50"/>
      <c r="ABQ31" s="50"/>
      <c r="ABR31" s="50"/>
      <c r="ABS31" s="50"/>
      <c r="ABT31" s="50"/>
      <c r="ABU31" s="50"/>
      <c r="ABV31" s="50"/>
      <c r="ABW31" s="50"/>
      <c r="ABX31" s="50"/>
      <c r="ABY31" s="50"/>
      <c r="ABZ31" s="50"/>
      <c r="ACA31" s="50"/>
      <c r="ACB31" s="50"/>
      <c r="ACC31" s="50"/>
      <c r="ACD31" s="50"/>
      <c r="ACE31" s="50"/>
      <c r="ACF31" s="50"/>
      <c r="ACG31" s="50"/>
      <c r="ACH31" s="50"/>
      <c r="ACI31" s="50"/>
      <c r="ACJ31" s="50"/>
      <c r="ACK31" s="50"/>
      <c r="ACL31" s="50"/>
      <c r="ACM31" s="50"/>
      <c r="ACN31" s="50"/>
      <c r="ACO31" s="50"/>
      <c r="ACP31" s="50"/>
      <c r="ACQ31" s="50"/>
      <c r="ACR31" s="50"/>
      <c r="ACS31" s="50"/>
      <c r="ACT31" s="50"/>
      <c r="ACU31" s="50"/>
      <c r="ACV31" s="50"/>
      <c r="ACW31" s="50"/>
      <c r="ACX31" s="50"/>
      <c r="ACY31" s="50"/>
      <c r="ACZ31" s="50"/>
      <c r="ADA31" s="50"/>
      <c r="ADB31" s="50"/>
      <c r="ADC31" s="50"/>
      <c r="ADD31" s="50"/>
      <c r="ADE31" s="50"/>
      <c r="ADF31" s="50"/>
      <c r="ADG31" s="50"/>
      <c r="ADH31" s="50"/>
      <c r="ADI31" s="50"/>
      <c r="ADJ31" s="50"/>
      <c r="ADK31" s="50"/>
      <c r="ADL31" s="50"/>
      <c r="ADM31" s="50"/>
      <c r="ADN31" s="50"/>
      <c r="ADO31" s="50"/>
      <c r="ADP31" s="50"/>
      <c r="ADQ31" s="50"/>
      <c r="ADR31" s="50"/>
      <c r="ADS31" s="50"/>
      <c r="ADT31" s="50"/>
      <c r="ADU31" s="50"/>
      <c r="ADV31" s="50"/>
      <c r="ADW31" s="50"/>
      <c r="ADX31" s="50"/>
      <c r="ADY31" s="50"/>
      <c r="ADZ31" s="50"/>
      <c r="AEA31" s="50"/>
      <c r="AEB31" s="50"/>
      <c r="AEC31" s="50"/>
      <c r="AED31" s="50"/>
      <c r="AEE31" s="50"/>
      <c r="AEF31" s="50"/>
      <c r="AEG31" s="50"/>
      <c r="AEH31" s="50"/>
      <c r="AEI31" s="50"/>
      <c r="AEJ31" s="50"/>
      <c r="AEK31" s="50"/>
      <c r="AEL31" s="50"/>
      <c r="AEM31" s="50"/>
      <c r="AEN31" s="50"/>
      <c r="AEO31" s="50"/>
      <c r="AEP31" s="50"/>
      <c r="AEQ31" s="50"/>
      <c r="AER31" s="50"/>
      <c r="AES31" s="50"/>
      <c r="AET31" s="50"/>
      <c r="AEU31" s="50"/>
      <c r="AEV31" s="50"/>
      <c r="AEW31" s="50"/>
      <c r="AEX31" s="50"/>
      <c r="AEY31" s="50"/>
      <c r="AEZ31" s="50"/>
      <c r="AFA31" s="50"/>
      <c r="AFB31" s="50"/>
      <c r="AFC31" s="50"/>
      <c r="AFD31" s="50"/>
      <c r="AFE31" s="50"/>
      <c r="AFF31" s="50"/>
      <c r="AFG31" s="50"/>
      <c r="AFH31" s="50"/>
      <c r="AFI31" s="50"/>
      <c r="AFJ31" s="50"/>
      <c r="AFK31" s="50"/>
      <c r="AFL31" s="50"/>
      <c r="AFM31" s="50"/>
      <c r="AFN31" s="50"/>
      <c r="AFO31" s="50"/>
      <c r="AFP31" s="50"/>
      <c r="AFQ31" s="50"/>
      <c r="AFR31" s="50"/>
      <c r="AFS31" s="50"/>
      <c r="AFT31" s="50"/>
      <c r="AFU31" s="50"/>
      <c r="AFV31" s="50"/>
      <c r="AFW31" s="50"/>
      <c r="AFX31" s="50"/>
      <c r="AFY31" s="50"/>
      <c r="AFZ31" s="50"/>
      <c r="AGA31" s="50"/>
      <c r="AGB31" s="50"/>
      <c r="AGC31" s="50"/>
      <c r="AGD31" s="50"/>
      <c r="AGE31" s="50"/>
      <c r="AGF31" s="50"/>
      <c r="AGG31" s="50"/>
      <c r="AGH31" s="50"/>
      <c r="AGI31" s="50"/>
      <c r="AGJ31" s="50"/>
      <c r="AGK31" s="50"/>
      <c r="AGL31" s="50"/>
      <c r="AGM31" s="50"/>
      <c r="AGN31" s="50"/>
      <c r="AGO31" s="50"/>
      <c r="AGP31" s="50"/>
      <c r="AGQ31" s="50"/>
      <c r="AGR31" s="50"/>
      <c r="AGS31" s="50"/>
      <c r="AGT31" s="50"/>
      <c r="AGU31" s="50"/>
      <c r="AGV31" s="50"/>
      <c r="AGW31" s="50"/>
      <c r="AGX31" s="50"/>
      <c r="AGY31" s="50"/>
      <c r="AGZ31" s="50"/>
      <c r="AHA31" s="50"/>
      <c r="AHB31" s="50"/>
      <c r="AHC31" s="50"/>
      <c r="AHD31" s="50"/>
      <c r="AHE31" s="50"/>
      <c r="AHF31" s="50"/>
      <c r="AHG31" s="50"/>
      <c r="AHH31" s="50"/>
      <c r="AHI31" s="50"/>
      <c r="AHJ31" s="50"/>
      <c r="AHK31" s="50"/>
      <c r="AHL31" s="50"/>
      <c r="AHM31" s="50"/>
      <c r="AHN31" s="50"/>
      <c r="AHO31" s="50"/>
      <c r="AHP31" s="50"/>
      <c r="AHQ31" s="50"/>
      <c r="AHR31" s="50"/>
      <c r="AHS31" s="50"/>
      <c r="AHT31" s="50"/>
      <c r="AHU31" s="50"/>
      <c r="AHV31" s="50"/>
      <c r="AHW31" s="50"/>
      <c r="AHX31" s="50"/>
      <c r="AHY31" s="50"/>
      <c r="AHZ31" s="50"/>
      <c r="AIA31" s="50"/>
      <c r="AIB31" s="50"/>
      <c r="AIC31" s="50"/>
      <c r="AID31" s="50"/>
      <c r="AIE31" s="50"/>
      <c r="AIF31" s="50"/>
      <c r="AIG31" s="50"/>
      <c r="AIH31" s="50"/>
      <c r="AII31" s="50"/>
      <c r="AIJ31" s="50"/>
      <c r="AIK31" s="50"/>
      <c r="AIL31" s="50"/>
      <c r="AIM31" s="50"/>
      <c r="AIN31" s="50"/>
      <c r="AIO31" s="50"/>
      <c r="AIP31" s="50"/>
      <c r="AIQ31" s="50"/>
      <c r="AIR31" s="50"/>
      <c r="AIS31" s="50"/>
      <c r="AIT31" s="50"/>
      <c r="AIU31" s="50"/>
      <c r="AIV31" s="50"/>
      <c r="AIW31" s="50"/>
      <c r="AIX31" s="50"/>
      <c r="AIY31" s="50"/>
      <c r="AIZ31" s="50"/>
      <c r="AJA31" s="50"/>
      <c r="AJB31" s="50"/>
      <c r="AJC31" s="50"/>
      <c r="AJD31" s="50"/>
      <c r="AJE31" s="50"/>
      <c r="AJF31" s="50"/>
      <c r="AJG31" s="50"/>
      <c r="AJH31" s="50"/>
      <c r="AJI31" s="50"/>
      <c r="AJJ31" s="50"/>
      <c r="AJK31" s="50"/>
      <c r="AJL31" s="50"/>
      <c r="AJM31" s="50"/>
      <c r="AJN31" s="50"/>
      <c r="AJO31" s="50"/>
      <c r="AJP31" s="50"/>
      <c r="AJQ31" s="50"/>
      <c r="AJR31" s="50"/>
      <c r="AJS31" s="50"/>
      <c r="AJT31" s="50"/>
      <c r="AJU31" s="50"/>
      <c r="AJV31" s="50"/>
      <c r="AJW31" s="50"/>
      <c r="AJX31" s="50"/>
      <c r="AJY31" s="50"/>
      <c r="AJZ31" s="50"/>
      <c r="AKA31" s="50"/>
      <c r="AKB31" s="50"/>
      <c r="AKC31" s="50"/>
      <c r="AKD31" s="50"/>
      <c r="AKE31" s="50"/>
      <c r="AKF31" s="50"/>
      <c r="AKG31" s="50"/>
      <c r="AKH31" s="50"/>
      <c r="AKI31" s="50"/>
      <c r="AKJ31" s="50"/>
      <c r="AKK31" s="50"/>
      <c r="AKL31" s="50"/>
      <c r="AKM31" s="50"/>
      <c r="AKN31" s="50"/>
      <c r="AKO31" s="50"/>
      <c r="AKP31" s="50"/>
      <c r="AKQ31" s="50"/>
      <c r="AKR31" s="50"/>
      <c r="AKS31" s="50"/>
      <c r="AKT31" s="50"/>
      <c r="AKU31" s="50"/>
      <c r="AKV31" s="50"/>
      <c r="AKW31" s="50"/>
      <c r="AKX31" s="50"/>
      <c r="AKY31" s="50"/>
      <c r="AKZ31" s="50"/>
      <c r="ALA31" s="50"/>
      <c r="ALB31" s="50"/>
      <c r="ALC31" s="50"/>
      <c r="ALD31" s="50"/>
      <c r="ALE31" s="50"/>
      <c r="ALF31" s="50"/>
      <c r="ALG31" s="50"/>
      <c r="ALH31" s="50"/>
      <c r="ALI31" s="50"/>
      <c r="ALJ31" s="50"/>
      <c r="ALK31" s="50"/>
      <c r="ALL31" s="50"/>
      <c r="ALM31" s="50"/>
      <c r="ALN31" s="50"/>
      <c r="ALO31" s="50"/>
      <c r="ALP31" s="50"/>
      <c r="ALQ31" s="50"/>
      <c r="ALR31" s="50"/>
      <c r="ALS31" s="50"/>
      <c r="ALT31" s="50"/>
      <c r="ALU31" s="50"/>
      <c r="ALV31" s="50"/>
      <c r="ALW31" s="50"/>
      <c r="ALX31" s="50"/>
      <c r="ALY31" s="50"/>
      <c r="ALZ31" s="50"/>
      <c r="AMA31" s="50"/>
      <c r="AMB31" s="50"/>
      <c r="AMC31" s="50"/>
      <c r="AMD31" s="50"/>
      <c r="AME31" s="50"/>
      <c r="AMF31" s="50"/>
      <c r="AMG31" s="50"/>
      <c r="AMH31" s="50"/>
      <c r="AMI31" s="50"/>
      <c r="AMJ31" s="50"/>
      <c r="AMK31" s="50"/>
      <c r="AML31" s="50"/>
      <c r="AMM31" s="50"/>
      <c r="AMN31" s="50"/>
      <c r="AMO31" s="50"/>
      <c r="AMP31" s="50"/>
      <c r="AMQ31" s="50"/>
      <c r="AMR31" s="50"/>
      <c r="AMS31" s="50"/>
      <c r="AMT31" s="50"/>
      <c r="AMU31" s="50"/>
      <c r="AMV31" s="50"/>
      <c r="AMW31" s="50"/>
      <c r="AMX31" s="50"/>
      <c r="AMY31" s="50"/>
      <c r="AMZ31" s="50"/>
      <c r="ANA31" s="50"/>
      <c r="ANB31" s="50"/>
      <c r="ANC31" s="50"/>
      <c r="AND31" s="50"/>
      <c r="ANE31" s="50"/>
      <c r="ANF31" s="50"/>
      <c r="ANG31" s="50"/>
      <c r="ANH31" s="50"/>
      <c r="ANI31" s="50"/>
      <c r="ANJ31" s="50"/>
      <c r="ANK31" s="50"/>
      <c r="ANL31" s="50"/>
      <c r="ANM31" s="50"/>
      <c r="ANN31" s="50"/>
      <c r="ANO31" s="50"/>
      <c r="ANP31" s="50"/>
      <c r="ANQ31" s="50"/>
      <c r="ANR31" s="50"/>
      <c r="ANS31" s="50"/>
      <c r="ANT31" s="50"/>
      <c r="ANU31" s="50"/>
      <c r="ANV31" s="50"/>
      <c r="ANW31" s="50"/>
      <c r="ANX31" s="50"/>
      <c r="ANY31" s="50"/>
      <c r="ANZ31" s="50"/>
      <c r="AOA31" s="50"/>
      <c r="AOB31" s="50"/>
      <c r="AOC31" s="50"/>
      <c r="AOD31" s="50"/>
      <c r="AOE31" s="50"/>
      <c r="AOF31" s="50"/>
      <c r="AOG31" s="50"/>
      <c r="AOH31" s="50"/>
      <c r="AOI31" s="50"/>
      <c r="AOJ31" s="50"/>
      <c r="AOK31" s="50"/>
      <c r="AOL31" s="50"/>
      <c r="AOM31" s="50"/>
      <c r="AON31" s="50"/>
      <c r="AOO31" s="50"/>
      <c r="AOP31" s="50"/>
      <c r="AOQ31" s="50"/>
      <c r="AOR31" s="50"/>
      <c r="AOS31" s="50"/>
      <c r="AOT31" s="50"/>
      <c r="AOU31" s="50"/>
      <c r="AOV31" s="50"/>
      <c r="AOW31" s="50"/>
      <c r="AOX31" s="50"/>
      <c r="AOY31" s="50"/>
      <c r="AOZ31" s="50"/>
      <c r="APA31" s="50"/>
      <c r="APB31" s="50"/>
      <c r="APC31" s="50"/>
      <c r="APD31" s="50"/>
      <c r="APE31" s="50"/>
      <c r="APF31" s="50"/>
      <c r="APG31" s="50"/>
      <c r="APH31" s="50"/>
      <c r="API31" s="50"/>
      <c r="APJ31" s="50"/>
      <c r="APK31" s="50"/>
      <c r="APL31" s="50"/>
      <c r="APM31" s="50"/>
      <c r="APN31" s="50"/>
      <c r="APO31" s="50"/>
      <c r="APP31" s="50"/>
      <c r="APQ31" s="50"/>
      <c r="APR31" s="50"/>
      <c r="APS31" s="50"/>
      <c r="APT31" s="50"/>
      <c r="APU31" s="50"/>
      <c r="APV31" s="50"/>
      <c r="APW31" s="50"/>
      <c r="APX31" s="50"/>
      <c r="APY31" s="50"/>
      <c r="APZ31" s="50"/>
      <c r="AQA31" s="50"/>
      <c r="AQB31" s="50"/>
      <c r="AQC31" s="50"/>
      <c r="AQD31" s="50"/>
      <c r="AQE31" s="50"/>
      <c r="AQF31" s="50"/>
      <c r="AQG31" s="50"/>
      <c r="AQH31" s="50"/>
      <c r="AQI31" s="50"/>
      <c r="AQJ31" s="50"/>
      <c r="AQK31" s="50"/>
      <c r="AQL31" s="50"/>
      <c r="AQM31" s="50"/>
      <c r="AQN31" s="50"/>
      <c r="AQO31" s="50"/>
      <c r="AQP31" s="50"/>
      <c r="AQQ31" s="50"/>
      <c r="AQR31" s="50"/>
      <c r="AQS31" s="50"/>
      <c r="AQT31" s="50"/>
      <c r="AQU31" s="50"/>
      <c r="AQV31" s="50"/>
      <c r="AQW31" s="50"/>
      <c r="AQX31" s="50"/>
      <c r="AQY31" s="50"/>
      <c r="AQZ31" s="50"/>
      <c r="ARA31" s="50"/>
      <c r="ARB31" s="50"/>
      <c r="ARC31" s="50"/>
      <c r="ARD31" s="50"/>
      <c r="ARE31" s="50"/>
      <c r="ARF31" s="50"/>
      <c r="ARG31" s="50"/>
      <c r="ARH31" s="50"/>
      <c r="ARI31" s="50"/>
      <c r="ARJ31" s="50"/>
      <c r="ARK31" s="50"/>
      <c r="ARL31" s="50"/>
      <c r="ARM31" s="50"/>
      <c r="ARN31" s="50"/>
      <c r="ARO31" s="50"/>
      <c r="ARP31" s="50"/>
      <c r="ARQ31" s="50"/>
      <c r="ARR31" s="50"/>
      <c r="ARS31" s="50"/>
      <c r="ART31" s="50"/>
      <c r="ARU31" s="50"/>
      <c r="ARV31" s="50"/>
      <c r="ARW31" s="50"/>
      <c r="ARX31" s="50"/>
      <c r="ARY31" s="50"/>
      <c r="ARZ31" s="50"/>
      <c r="ASA31" s="50"/>
      <c r="ASB31" s="50"/>
      <c r="ASC31" s="50"/>
      <c r="ASD31" s="50"/>
      <c r="ASE31" s="50"/>
      <c r="ASF31" s="50"/>
      <c r="ASG31" s="50"/>
      <c r="ASH31" s="50"/>
      <c r="ASI31" s="50"/>
      <c r="ASJ31" s="50"/>
      <c r="ASK31" s="50"/>
      <c r="ASL31" s="50"/>
      <c r="ASM31" s="50"/>
      <c r="ASN31" s="50"/>
      <c r="ASO31" s="50"/>
      <c r="ASP31" s="50"/>
      <c r="ASQ31" s="50"/>
      <c r="ASR31" s="50"/>
      <c r="ASS31" s="50"/>
      <c r="AST31" s="50"/>
      <c r="ASU31" s="50"/>
      <c r="ASV31" s="50"/>
      <c r="ASW31" s="50"/>
      <c r="ASX31" s="50"/>
      <c r="ASY31" s="50"/>
      <c r="ASZ31" s="50"/>
      <c r="ATA31" s="50"/>
      <c r="ATB31" s="50"/>
      <c r="ATC31" s="50"/>
      <c r="ATD31" s="50"/>
      <c r="ATE31" s="50"/>
      <c r="ATF31" s="50"/>
      <c r="ATG31" s="50"/>
      <c r="ATH31" s="50"/>
      <c r="ATI31" s="50"/>
      <c r="ATJ31" s="50"/>
      <c r="ATK31" s="50"/>
      <c r="ATL31" s="50"/>
      <c r="ATM31" s="50"/>
      <c r="ATN31" s="50"/>
      <c r="ATO31" s="50"/>
      <c r="ATP31" s="50"/>
      <c r="ATQ31" s="50"/>
      <c r="ATR31" s="50"/>
      <c r="ATS31" s="50"/>
      <c r="ATT31" s="50"/>
      <c r="ATU31" s="50"/>
      <c r="ATV31" s="50"/>
      <c r="ATW31" s="50"/>
      <c r="ATX31" s="50"/>
      <c r="ATY31" s="50"/>
      <c r="ATZ31" s="50"/>
      <c r="AUA31" s="50"/>
      <c r="AUB31" s="50"/>
      <c r="AUC31" s="50"/>
      <c r="AUD31" s="50"/>
      <c r="AUE31" s="50"/>
      <c r="AUF31" s="50"/>
      <c r="AUG31" s="50"/>
      <c r="AUH31" s="50"/>
      <c r="AUI31" s="50"/>
      <c r="AUJ31" s="50"/>
      <c r="AUK31" s="50"/>
    </row>
    <row r="32" spans="1:1233" x14ac:dyDescent="0.2">
      <c r="A32" s="41" t="s">
        <v>128</v>
      </c>
      <c r="C32" s="41" t="s">
        <v>44</v>
      </c>
      <c r="D32" s="78" t="s">
        <v>81</v>
      </c>
      <c r="E32" s="77">
        <v>45903</v>
      </c>
      <c r="F32" s="50">
        <v>0.75</v>
      </c>
      <c r="G32" s="50">
        <v>0.75</v>
      </c>
      <c r="H32" s="50">
        <v>0.75</v>
      </c>
      <c r="I32" s="50">
        <v>0.75</v>
      </c>
      <c r="J32" s="50">
        <v>0.75</v>
      </c>
      <c r="K32" s="50">
        <v>0.75</v>
      </c>
      <c r="L32" s="50">
        <v>1</v>
      </c>
      <c r="M32" s="50">
        <v>1</v>
      </c>
      <c r="N32" s="50">
        <v>1.25</v>
      </c>
      <c r="O32" s="50">
        <v>1.25</v>
      </c>
      <c r="P32" s="50">
        <v>1.25</v>
      </c>
      <c r="Q32" s="50">
        <v>1.25</v>
      </c>
      <c r="R32" s="50">
        <v>1.5</v>
      </c>
      <c r="S32" s="50">
        <v>1.5</v>
      </c>
      <c r="T32" s="50">
        <v>1.5</v>
      </c>
      <c r="U32" s="50">
        <v>1.5</v>
      </c>
      <c r="V32" s="50">
        <v>1.5</v>
      </c>
      <c r="W32" s="50">
        <v>1.5</v>
      </c>
      <c r="X32" s="50">
        <v>1.75</v>
      </c>
      <c r="Y32" s="50">
        <v>1.75</v>
      </c>
      <c r="Z32" s="50">
        <v>1.75</v>
      </c>
      <c r="AA32" s="50">
        <v>2</v>
      </c>
      <c r="AB32" s="50">
        <v>2</v>
      </c>
      <c r="AC32" s="50">
        <v>2</v>
      </c>
      <c r="AD32" s="50">
        <v>2</v>
      </c>
      <c r="AE32" s="50">
        <v>2</v>
      </c>
      <c r="AF32" s="50">
        <v>2</v>
      </c>
      <c r="AG32" s="50">
        <v>2</v>
      </c>
      <c r="AH32" s="50">
        <v>2</v>
      </c>
      <c r="AI32" s="50">
        <v>2</v>
      </c>
      <c r="AJ32" s="50">
        <v>2</v>
      </c>
      <c r="AK32" s="50">
        <v>2</v>
      </c>
      <c r="AL32" s="50">
        <v>2</v>
      </c>
      <c r="AM32" s="50">
        <v>2</v>
      </c>
      <c r="AN32" s="50">
        <v>2</v>
      </c>
      <c r="AO32" s="50">
        <v>2</v>
      </c>
      <c r="AP32" s="50">
        <v>2</v>
      </c>
      <c r="AQ32" s="50">
        <v>2</v>
      </c>
      <c r="AR32" s="50">
        <v>1</v>
      </c>
      <c r="AS32" s="50">
        <v>0.5</v>
      </c>
      <c r="AT32" s="50">
        <v>0.5</v>
      </c>
      <c r="AU32" s="50">
        <v>0.5</v>
      </c>
      <c r="AV32" s="50">
        <v>0.5</v>
      </c>
      <c r="AW32" s="50">
        <v>0.5</v>
      </c>
      <c r="AX32" s="50">
        <v>0.5</v>
      </c>
      <c r="AY32" s="50">
        <v>0.5</v>
      </c>
      <c r="AZ32" s="50">
        <v>0.5</v>
      </c>
      <c r="BA32" s="50">
        <v>0.5</v>
      </c>
      <c r="BB32" s="50">
        <v>0.5</v>
      </c>
      <c r="BC32" s="50">
        <v>0.5</v>
      </c>
      <c r="BD32" s="50">
        <v>0.5</v>
      </c>
      <c r="BE32" s="50">
        <v>0.5</v>
      </c>
      <c r="BF32" s="50">
        <v>0.5</v>
      </c>
      <c r="BG32" s="50">
        <v>0.5</v>
      </c>
      <c r="BH32" s="50">
        <v>0.5</v>
      </c>
      <c r="BI32" s="50">
        <v>0.5</v>
      </c>
      <c r="BJ32" s="50">
        <v>0.5</v>
      </c>
      <c r="BK32" s="50">
        <v>0.5</v>
      </c>
      <c r="BL32" s="50">
        <v>0.5</v>
      </c>
      <c r="BM32" s="50">
        <v>0.5</v>
      </c>
      <c r="BN32" s="50">
        <v>0.5</v>
      </c>
      <c r="BO32" s="50">
        <v>0.5</v>
      </c>
      <c r="BP32" s="50">
        <v>0.75</v>
      </c>
      <c r="BQ32" s="50">
        <v>1.25</v>
      </c>
      <c r="BR32" s="50">
        <v>1.25</v>
      </c>
      <c r="BS32" s="50">
        <v>1.75</v>
      </c>
      <c r="BT32" s="50">
        <v>2.75</v>
      </c>
      <c r="BU32" s="50">
        <v>2.75</v>
      </c>
      <c r="BV32" s="50">
        <v>3.5</v>
      </c>
      <c r="BW32" s="50">
        <v>3.5</v>
      </c>
      <c r="BX32" s="50">
        <v>4</v>
      </c>
      <c r="BY32" s="50">
        <v>4.5</v>
      </c>
      <c r="BZ32" s="50">
        <v>4.5</v>
      </c>
      <c r="CA32" s="50">
        <v>4.75</v>
      </c>
      <c r="CB32" s="50">
        <v>4.75</v>
      </c>
      <c r="CC32" s="50">
        <v>4.75</v>
      </c>
      <c r="CD32" s="50">
        <v>4.75</v>
      </c>
      <c r="CE32" s="50">
        <v>5</v>
      </c>
      <c r="CF32" s="50">
        <v>5.25</v>
      </c>
      <c r="CG32" s="50">
        <v>5.25</v>
      </c>
      <c r="CH32" s="50">
        <v>5.25</v>
      </c>
      <c r="CI32" s="50">
        <v>5.25</v>
      </c>
      <c r="CJ32" s="50">
        <v>5.25</v>
      </c>
      <c r="CK32" s="50">
        <v>5.25</v>
      </c>
      <c r="CL32" s="50">
        <v>5.25</v>
      </c>
      <c r="CM32" s="50">
        <v>5.25</v>
      </c>
      <c r="CN32" s="50">
        <v>5.25</v>
      </c>
      <c r="CO32" s="50">
        <v>5.25</v>
      </c>
      <c r="CP32" s="50">
        <v>5.25</v>
      </c>
      <c r="CQ32" s="50">
        <v>5</v>
      </c>
      <c r="CR32" s="50">
        <v>4.75</v>
      </c>
      <c r="CS32" s="50">
        <v>4.75</v>
      </c>
      <c r="CT32" s="50">
        <v>4.5</v>
      </c>
      <c r="CU32" s="50">
        <v>4</v>
      </c>
      <c r="CV32" s="50">
        <v>4</v>
      </c>
      <c r="CW32" s="50">
        <v>3.5</v>
      </c>
      <c r="CX32" s="50">
        <v>3.5</v>
      </c>
      <c r="CY32" s="50">
        <v>3.25</v>
      </c>
      <c r="CZ32" s="50">
        <v>3</v>
      </c>
      <c r="DA32" s="50">
        <v>3</v>
      </c>
      <c r="DB32" s="50">
        <v>3</v>
      </c>
      <c r="DC32" s="50">
        <v>3</v>
      </c>
      <c r="DD32" s="50">
        <v>3</v>
      </c>
      <c r="DE32" s="50">
        <v>3</v>
      </c>
      <c r="DF32" s="50"/>
      <c r="DG32" s="50"/>
      <c r="DH32" s="50"/>
      <c r="DI32" s="50"/>
      <c r="DJ32" s="50"/>
      <c r="DK32" s="50"/>
      <c r="DL32" s="50"/>
      <c r="DM32" s="50"/>
      <c r="DN32" s="50"/>
      <c r="DO32" s="50"/>
      <c r="DP32" s="50"/>
      <c r="DQ32" s="50"/>
      <c r="DR32" s="50"/>
      <c r="DS32" s="50"/>
      <c r="DT32" s="50"/>
      <c r="DU32" s="50"/>
      <c r="DV32" s="50"/>
      <c r="DW32" s="50"/>
      <c r="DX32" s="50"/>
      <c r="DY32" s="50"/>
      <c r="DZ32" s="50"/>
      <c r="EA32" s="50"/>
      <c r="EB32" s="50"/>
      <c r="EC32" s="50"/>
      <c r="ED32" s="50"/>
      <c r="EE32" s="50"/>
      <c r="EF32" s="50"/>
      <c r="EG32" s="50"/>
      <c r="EH32" s="50"/>
      <c r="EI32" s="50"/>
      <c r="EJ32" s="50"/>
      <c r="EK32" s="50"/>
      <c r="EL32" s="50"/>
      <c r="EM32" s="50"/>
      <c r="EN32" s="50"/>
      <c r="EO32" s="50"/>
      <c r="EP32" s="50"/>
      <c r="EQ32" s="50"/>
      <c r="ER32" s="50"/>
      <c r="ES32" s="50"/>
      <c r="ET32" s="50"/>
      <c r="EU32" s="50"/>
      <c r="EV32" s="50"/>
      <c r="EW32" s="50"/>
      <c r="EX32" s="50"/>
      <c r="EY32" s="50"/>
      <c r="EZ32" s="50"/>
      <c r="FA32" s="50"/>
      <c r="FB32" s="50"/>
      <c r="FC32" s="50"/>
      <c r="FD32" s="50"/>
      <c r="FE32" s="50"/>
      <c r="FF32" s="50"/>
      <c r="FG32" s="50"/>
      <c r="FH32" s="50"/>
      <c r="FI32" s="50"/>
      <c r="FJ32" s="50"/>
      <c r="FK32" s="50"/>
      <c r="FL32" s="50"/>
      <c r="FM32" s="50"/>
      <c r="FN32" s="50"/>
      <c r="FO32" s="50"/>
      <c r="FP32" s="50"/>
      <c r="FQ32" s="50"/>
      <c r="FR32" s="50"/>
      <c r="FS32" s="50"/>
      <c r="FT32" s="50"/>
      <c r="FU32" s="50"/>
      <c r="FV32" s="50"/>
      <c r="FW32" s="50"/>
      <c r="FX32" s="50"/>
      <c r="FY32" s="50"/>
      <c r="FZ32" s="50"/>
      <c r="GA32" s="50"/>
      <c r="GB32" s="50"/>
      <c r="GC32" s="50"/>
      <c r="GD32" s="50"/>
      <c r="GE32" s="50"/>
      <c r="GF32" s="50"/>
      <c r="GG32" s="50"/>
      <c r="GH32" s="50"/>
      <c r="GI32" s="50"/>
      <c r="GJ32" s="50"/>
      <c r="GK32" s="50"/>
      <c r="GL32" s="50"/>
      <c r="GM32" s="50"/>
      <c r="GN32" s="50"/>
      <c r="GO32" s="50"/>
      <c r="GP32" s="50"/>
      <c r="GQ32" s="50"/>
      <c r="GR32" s="50"/>
      <c r="GS32" s="50"/>
      <c r="GT32" s="50"/>
      <c r="GU32" s="50"/>
      <c r="GV32" s="50"/>
      <c r="GW32" s="50"/>
      <c r="GX32" s="50"/>
      <c r="GY32" s="50"/>
      <c r="GZ32" s="50"/>
      <c r="HA32" s="50"/>
      <c r="HB32" s="50"/>
      <c r="HC32" s="50"/>
      <c r="HD32" s="50"/>
      <c r="HE32" s="50"/>
      <c r="HF32" s="50"/>
      <c r="HG32" s="50"/>
      <c r="HH32" s="50"/>
      <c r="HI32" s="50"/>
      <c r="HJ32" s="50"/>
      <c r="HK32" s="50"/>
      <c r="HL32" s="50"/>
      <c r="HM32" s="50"/>
      <c r="HN32" s="50"/>
      <c r="HO32" s="50"/>
      <c r="HP32" s="50"/>
      <c r="HQ32" s="50"/>
      <c r="HR32" s="50"/>
      <c r="HS32" s="50"/>
      <c r="HT32" s="50"/>
      <c r="HU32" s="50"/>
      <c r="HV32" s="50"/>
      <c r="HW32" s="50"/>
      <c r="HX32" s="50"/>
      <c r="HY32" s="50"/>
      <c r="HZ32" s="50"/>
      <c r="IA32" s="50"/>
      <c r="IB32" s="50"/>
      <c r="IC32" s="50"/>
      <c r="ID32" s="50"/>
      <c r="IE32" s="50"/>
      <c r="IF32" s="50"/>
      <c r="IG32" s="50"/>
      <c r="IH32" s="50"/>
      <c r="II32" s="50"/>
      <c r="IJ32" s="50"/>
      <c r="IK32" s="50"/>
      <c r="IL32" s="50"/>
      <c r="IM32" s="50"/>
      <c r="IN32" s="50"/>
      <c r="IO32" s="50"/>
      <c r="IP32" s="50"/>
      <c r="IQ32" s="50"/>
      <c r="IR32" s="50"/>
      <c r="IS32" s="50"/>
      <c r="IT32" s="50"/>
      <c r="IU32" s="50"/>
      <c r="IV32" s="50"/>
      <c r="IW32" s="50"/>
      <c r="IX32" s="50"/>
      <c r="IY32" s="50"/>
      <c r="IZ32" s="50"/>
      <c r="JA32" s="50"/>
      <c r="JB32" s="50"/>
      <c r="JC32" s="50"/>
      <c r="JD32" s="50"/>
      <c r="JE32" s="50"/>
      <c r="JF32" s="50"/>
      <c r="JG32" s="50"/>
      <c r="JH32" s="50"/>
      <c r="JI32" s="50"/>
      <c r="JJ32" s="50"/>
      <c r="JK32" s="50"/>
      <c r="JL32" s="50"/>
      <c r="JM32" s="50"/>
      <c r="JN32" s="50"/>
      <c r="JO32" s="50"/>
      <c r="JP32" s="50"/>
      <c r="JQ32" s="50"/>
      <c r="JR32" s="50"/>
      <c r="JS32" s="50"/>
      <c r="JT32" s="50"/>
      <c r="JU32" s="50"/>
      <c r="JV32" s="50"/>
      <c r="JW32" s="50"/>
      <c r="JX32" s="50"/>
      <c r="JY32" s="50"/>
      <c r="JZ32" s="50"/>
      <c r="KA32" s="50"/>
      <c r="KB32" s="50"/>
      <c r="KC32" s="50"/>
      <c r="KD32" s="50"/>
      <c r="KE32" s="50"/>
      <c r="KF32" s="50"/>
      <c r="KG32" s="50"/>
      <c r="KH32" s="50"/>
      <c r="KI32" s="50"/>
      <c r="KJ32" s="50"/>
      <c r="KK32" s="50"/>
      <c r="KL32" s="50"/>
      <c r="KM32" s="50"/>
      <c r="KN32" s="50"/>
      <c r="KO32" s="50"/>
      <c r="KP32" s="50"/>
      <c r="KQ32" s="50"/>
      <c r="KR32" s="50"/>
      <c r="KS32" s="50"/>
      <c r="KT32" s="50"/>
      <c r="KU32" s="50"/>
      <c r="KV32" s="50"/>
      <c r="KW32" s="50"/>
      <c r="KX32" s="50"/>
      <c r="KY32" s="50"/>
      <c r="KZ32" s="50"/>
      <c r="LA32" s="50"/>
      <c r="LB32" s="50"/>
      <c r="LC32" s="50"/>
      <c r="LD32" s="50"/>
      <c r="LE32" s="50"/>
      <c r="LF32" s="50"/>
      <c r="LG32" s="50"/>
      <c r="LH32" s="50"/>
      <c r="LI32" s="50"/>
      <c r="LJ32" s="50"/>
      <c r="LK32" s="50"/>
      <c r="LL32" s="50"/>
      <c r="LM32" s="50"/>
      <c r="LN32" s="50"/>
      <c r="LO32" s="50"/>
      <c r="LP32" s="50"/>
      <c r="LQ32" s="50"/>
      <c r="LR32" s="50"/>
      <c r="LS32" s="50"/>
      <c r="LT32" s="50"/>
      <c r="LU32" s="50"/>
      <c r="LV32" s="50"/>
      <c r="LW32" s="50"/>
      <c r="LX32" s="50"/>
      <c r="LY32" s="50"/>
      <c r="LZ32" s="50"/>
      <c r="MA32" s="50"/>
      <c r="MB32" s="50"/>
      <c r="MC32" s="50"/>
      <c r="MD32" s="50"/>
      <c r="ME32" s="50"/>
      <c r="MF32" s="50"/>
      <c r="MG32" s="50"/>
      <c r="MH32" s="50"/>
      <c r="MI32" s="50"/>
      <c r="MJ32" s="50"/>
      <c r="MK32" s="50"/>
      <c r="ML32" s="50"/>
      <c r="MM32" s="50"/>
      <c r="MN32" s="50"/>
      <c r="MO32" s="50"/>
      <c r="MP32" s="50"/>
      <c r="MQ32" s="50"/>
      <c r="MR32" s="50"/>
      <c r="MS32" s="50"/>
      <c r="MT32" s="50"/>
      <c r="MU32" s="50"/>
      <c r="MV32" s="50"/>
      <c r="MW32" s="50"/>
      <c r="MX32" s="50"/>
      <c r="MY32" s="50"/>
      <c r="MZ32" s="50"/>
      <c r="NA32" s="50"/>
      <c r="NB32" s="50"/>
      <c r="NC32" s="50"/>
      <c r="ND32" s="50"/>
      <c r="NE32" s="50"/>
      <c r="NF32" s="50"/>
      <c r="NG32" s="50"/>
      <c r="NH32" s="50"/>
      <c r="NI32" s="50"/>
      <c r="NJ32" s="50"/>
      <c r="NK32" s="50"/>
      <c r="NL32" s="50"/>
      <c r="NM32" s="50"/>
      <c r="NN32" s="50"/>
      <c r="NO32" s="50"/>
      <c r="NP32" s="50"/>
      <c r="NQ32" s="50"/>
      <c r="NR32" s="50"/>
      <c r="NS32" s="50"/>
      <c r="NT32" s="50"/>
      <c r="NU32" s="50"/>
      <c r="NV32" s="50"/>
      <c r="NW32" s="50"/>
      <c r="NX32" s="50"/>
      <c r="NY32" s="50"/>
      <c r="NZ32" s="50"/>
      <c r="OA32" s="50"/>
      <c r="OB32" s="50"/>
      <c r="OC32" s="50"/>
      <c r="OD32" s="50"/>
      <c r="OE32" s="50"/>
      <c r="OF32" s="50"/>
      <c r="OG32" s="50"/>
      <c r="OH32" s="50"/>
      <c r="OI32" s="50"/>
      <c r="OJ32" s="50"/>
      <c r="OK32" s="50"/>
      <c r="OL32" s="50"/>
      <c r="OM32" s="50"/>
      <c r="ON32" s="50"/>
      <c r="OO32" s="50"/>
      <c r="OP32" s="50"/>
      <c r="OQ32" s="50"/>
      <c r="OR32" s="50"/>
      <c r="OS32" s="50"/>
      <c r="OT32" s="50"/>
      <c r="OU32" s="50"/>
      <c r="OV32" s="50"/>
      <c r="OW32" s="50"/>
      <c r="OX32" s="50"/>
      <c r="OY32" s="50"/>
      <c r="OZ32" s="50"/>
      <c r="PA32" s="50"/>
      <c r="PB32" s="50"/>
      <c r="PC32" s="50"/>
      <c r="PD32" s="50"/>
      <c r="PE32" s="50"/>
      <c r="PF32" s="50"/>
      <c r="PG32" s="50"/>
      <c r="PH32" s="50"/>
      <c r="PI32" s="50"/>
      <c r="PJ32" s="50"/>
      <c r="PK32" s="50"/>
      <c r="PL32" s="50"/>
      <c r="PM32" s="50"/>
      <c r="PN32" s="50"/>
      <c r="PO32" s="50"/>
      <c r="PP32" s="50"/>
      <c r="PQ32" s="50"/>
      <c r="PR32" s="50"/>
      <c r="PS32" s="50"/>
      <c r="PT32" s="50"/>
      <c r="PU32" s="50"/>
      <c r="PV32" s="50"/>
      <c r="PW32" s="50"/>
      <c r="PX32" s="50"/>
      <c r="PY32" s="50"/>
      <c r="PZ32" s="50"/>
      <c r="QA32" s="50"/>
      <c r="QB32" s="50"/>
      <c r="QC32" s="50"/>
      <c r="QD32" s="50"/>
      <c r="QE32" s="50"/>
      <c r="QF32" s="50"/>
      <c r="QG32" s="50"/>
      <c r="QH32" s="50"/>
      <c r="QI32" s="50"/>
      <c r="QJ32" s="50"/>
      <c r="QK32" s="50"/>
      <c r="QL32" s="50"/>
      <c r="QM32" s="50"/>
      <c r="QN32" s="50"/>
      <c r="QO32" s="50"/>
      <c r="QP32" s="50"/>
      <c r="QQ32" s="50"/>
      <c r="QR32" s="50"/>
      <c r="QS32" s="50"/>
      <c r="QT32" s="50"/>
      <c r="QU32" s="50"/>
      <c r="QV32" s="50"/>
      <c r="QW32" s="50"/>
      <c r="QX32" s="50"/>
      <c r="QY32" s="50"/>
      <c r="QZ32" s="50"/>
      <c r="RA32" s="50"/>
      <c r="RB32" s="50"/>
      <c r="RC32" s="50"/>
      <c r="RD32" s="50"/>
      <c r="RE32" s="50"/>
      <c r="RF32" s="50"/>
      <c r="RG32" s="50"/>
      <c r="RH32" s="50"/>
      <c r="RI32" s="50"/>
      <c r="RJ32" s="50"/>
      <c r="RK32" s="50"/>
      <c r="RL32" s="50"/>
      <c r="RM32" s="50"/>
      <c r="RN32" s="50"/>
      <c r="RO32" s="50"/>
      <c r="RP32" s="50"/>
      <c r="RQ32" s="50"/>
      <c r="RR32" s="50"/>
      <c r="RS32" s="50"/>
      <c r="RT32" s="50"/>
      <c r="RU32" s="50"/>
      <c r="RV32" s="50"/>
      <c r="RW32" s="50"/>
      <c r="RX32" s="50"/>
      <c r="RY32" s="50"/>
      <c r="RZ32" s="50"/>
      <c r="SA32" s="50"/>
      <c r="SB32" s="50"/>
      <c r="SC32" s="50"/>
      <c r="SD32" s="50"/>
      <c r="SE32" s="50"/>
      <c r="SF32" s="50"/>
      <c r="SG32" s="50"/>
      <c r="SH32" s="50"/>
      <c r="SI32" s="50"/>
      <c r="SJ32" s="50"/>
      <c r="SK32" s="50"/>
      <c r="SL32" s="50"/>
      <c r="SM32" s="50"/>
      <c r="SN32" s="50"/>
      <c r="SO32" s="50"/>
      <c r="SP32" s="50"/>
      <c r="SQ32" s="50"/>
      <c r="SR32" s="50"/>
      <c r="SS32" s="50"/>
      <c r="ST32" s="50"/>
      <c r="SU32" s="50"/>
      <c r="SV32" s="50"/>
      <c r="SW32" s="50"/>
      <c r="SX32" s="50"/>
      <c r="SY32" s="50"/>
      <c r="SZ32" s="50"/>
      <c r="TA32" s="50"/>
      <c r="TB32" s="50"/>
      <c r="TC32" s="50"/>
      <c r="TD32" s="50"/>
      <c r="TE32" s="50"/>
      <c r="TF32" s="50"/>
      <c r="TG32" s="50"/>
      <c r="TH32" s="50"/>
      <c r="TI32" s="50"/>
      <c r="TJ32" s="50"/>
      <c r="TK32" s="50"/>
      <c r="TL32" s="50"/>
      <c r="TM32" s="50"/>
      <c r="TN32" s="50"/>
      <c r="TO32" s="50"/>
      <c r="TP32" s="50"/>
      <c r="TQ32" s="50"/>
      <c r="TR32" s="50"/>
      <c r="TS32" s="50"/>
      <c r="TT32" s="50"/>
      <c r="TU32" s="50"/>
      <c r="TV32" s="50"/>
      <c r="TW32" s="50"/>
      <c r="TX32" s="50"/>
      <c r="TY32" s="50"/>
      <c r="TZ32" s="50"/>
      <c r="UA32" s="50"/>
      <c r="UB32" s="50"/>
      <c r="UC32" s="50"/>
      <c r="UD32" s="50"/>
      <c r="UE32" s="50"/>
      <c r="UF32" s="50"/>
      <c r="UG32" s="50"/>
      <c r="UH32" s="50"/>
      <c r="UI32" s="50"/>
      <c r="UJ32" s="50"/>
      <c r="UK32" s="50"/>
      <c r="UL32" s="50"/>
      <c r="UM32" s="50"/>
      <c r="UN32" s="50"/>
      <c r="UO32" s="50"/>
      <c r="UP32" s="50"/>
      <c r="UQ32" s="50"/>
      <c r="UR32" s="50"/>
      <c r="US32" s="50"/>
      <c r="UT32" s="50"/>
      <c r="UU32" s="50"/>
      <c r="UV32" s="50"/>
      <c r="UW32" s="50"/>
      <c r="UX32" s="50"/>
      <c r="UY32" s="50"/>
      <c r="UZ32" s="50"/>
      <c r="VA32" s="50"/>
      <c r="VB32" s="50"/>
      <c r="VC32" s="50"/>
      <c r="VD32" s="50"/>
      <c r="VE32" s="50"/>
      <c r="VF32" s="50"/>
      <c r="VG32" s="50"/>
      <c r="VH32" s="50"/>
      <c r="VI32" s="50"/>
      <c r="VJ32" s="50"/>
      <c r="VK32" s="50"/>
      <c r="VL32" s="50"/>
      <c r="VM32" s="50"/>
      <c r="VN32" s="50"/>
      <c r="VO32" s="50"/>
      <c r="VP32" s="50"/>
      <c r="VQ32" s="50"/>
      <c r="VR32" s="50"/>
      <c r="VS32" s="50"/>
      <c r="VT32" s="50"/>
      <c r="VU32" s="50"/>
      <c r="VV32" s="50"/>
      <c r="VW32" s="50"/>
      <c r="VX32" s="50"/>
      <c r="VY32" s="50"/>
      <c r="VZ32" s="50"/>
      <c r="WA32" s="50"/>
      <c r="WB32" s="50"/>
      <c r="WC32" s="50"/>
      <c r="WD32" s="50"/>
      <c r="WE32" s="50"/>
      <c r="WF32" s="50"/>
      <c r="WG32" s="50"/>
      <c r="WH32" s="50"/>
      <c r="WI32" s="50"/>
      <c r="WJ32" s="50"/>
      <c r="WK32" s="50"/>
      <c r="WL32" s="50"/>
      <c r="WM32" s="50"/>
      <c r="WN32" s="50"/>
      <c r="WO32" s="50"/>
      <c r="WP32" s="50"/>
      <c r="WQ32" s="50"/>
      <c r="WR32" s="50"/>
      <c r="WS32" s="50"/>
      <c r="WT32" s="50"/>
      <c r="WU32" s="50"/>
      <c r="WV32" s="50"/>
      <c r="WW32" s="50"/>
      <c r="WX32" s="50"/>
      <c r="WY32" s="50"/>
      <c r="WZ32" s="50"/>
      <c r="XA32" s="50"/>
      <c r="XB32" s="50"/>
      <c r="XC32" s="50"/>
      <c r="XD32" s="50"/>
      <c r="XE32" s="50"/>
      <c r="XF32" s="50"/>
      <c r="XG32" s="50"/>
      <c r="XH32" s="50"/>
      <c r="XI32" s="50"/>
      <c r="XJ32" s="50"/>
      <c r="XK32" s="50"/>
      <c r="XL32" s="50"/>
      <c r="XM32" s="50"/>
      <c r="XN32" s="50"/>
      <c r="XO32" s="50"/>
      <c r="XP32" s="50"/>
      <c r="XQ32" s="50"/>
      <c r="XR32" s="50"/>
      <c r="XS32" s="50"/>
      <c r="XT32" s="50"/>
      <c r="XU32" s="50"/>
      <c r="XV32" s="50"/>
      <c r="XW32" s="50"/>
      <c r="XX32" s="50"/>
      <c r="XY32" s="50"/>
      <c r="XZ32" s="50"/>
      <c r="YA32" s="50"/>
      <c r="YB32" s="50"/>
      <c r="YC32" s="50"/>
      <c r="YD32" s="50"/>
      <c r="YE32" s="50"/>
      <c r="YF32" s="50"/>
      <c r="YG32" s="50"/>
      <c r="YH32" s="50"/>
      <c r="YI32" s="50"/>
      <c r="YJ32" s="50"/>
      <c r="YK32" s="50"/>
      <c r="YL32" s="50"/>
      <c r="YM32" s="50"/>
      <c r="YN32" s="50"/>
      <c r="YO32" s="50"/>
      <c r="YP32" s="50"/>
      <c r="YQ32" s="50"/>
      <c r="YR32" s="50"/>
      <c r="YS32" s="50"/>
      <c r="YT32" s="50"/>
      <c r="YU32" s="50"/>
      <c r="YV32" s="50"/>
      <c r="YW32" s="50"/>
      <c r="YX32" s="50"/>
      <c r="YY32" s="50"/>
      <c r="YZ32" s="50"/>
      <c r="ZA32" s="50"/>
      <c r="ZB32" s="50"/>
      <c r="ZC32" s="50"/>
      <c r="ZD32" s="50"/>
      <c r="ZE32" s="50"/>
      <c r="ZF32" s="50"/>
      <c r="ZG32" s="50"/>
      <c r="ZH32" s="50"/>
      <c r="ZI32" s="50"/>
      <c r="ZJ32" s="50"/>
      <c r="ZK32" s="50"/>
      <c r="ZL32" s="50"/>
      <c r="ZM32" s="50"/>
      <c r="ZN32" s="50"/>
      <c r="ZO32" s="50"/>
      <c r="ZP32" s="50"/>
      <c r="ZQ32" s="50"/>
      <c r="ZR32" s="50"/>
      <c r="ZS32" s="50"/>
      <c r="ZT32" s="50"/>
      <c r="ZU32" s="50"/>
      <c r="ZV32" s="50"/>
      <c r="ZW32" s="50"/>
      <c r="ZX32" s="50"/>
      <c r="ZY32" s="50"/>
      <c r="ZZ32" s="50"/>
      <c r="AAA32" s="50"/>
      <c r="AAB32" s="50"/>
      <c r="AAC32" s="50"/>
      <c r="AAD32" s="50"/>
      <c r="AAE32" s="50"/>
      <c r="AAF32" s="50"/>
      <c r="AAG32" s="50"/>
      <c r="AAH32" s="50"/>
      <c r="AAI32" s="50"/>
      <c r="AAJ32" s="50"/>
      <c r="AAK32" s="50"/>
      <c r="AAL32" s="50"/>
      <c r="AAM32" s="50"/>
      <c r="AAN32" s="50"/>
      <c r="AAO32" s="50"/>
      <c r="AAP32" s="50"/>
      <c r="AAQ32" s="50"/>
      <c r="AAR32" s="50"/>
      <c r="AAS32" s="50"/>
      <c r="AAT32" s="50"/>
      <c r="AAU32" s="50"/>
      <c r="AAV32" s="50"/>
      <c r="AAW32" s="50"/>
      <c r="AAX32" s="50"/>
      <c r="AAY32" s="50"/>
      <c r="AAZ32" s="50"/>
      <c r="ABA32" s="50"/>
      <c r="ABB32" s="50"/>
      <c r="ABC32" s="50"/>
      <c r="ABD32" s="50"/>
      <c r="ABE32" s="50"/>
      <c r="ABF32" s="50"/>
      <c r="ABG32" s="50"/>
      <c r="ABH32" s="50"/>
      <c r="ABI32" s="50"/>
      <c r="ABJ32" s="50"/>
      <c r="ABK32" s="50"/>
      <c r="ABL32" s="50"/>
      <c r="ABM32" s="50"/>
      <c r="ABN32" s="50"/>
      <c r="ABO32" s="50"/>
      <c r="ABP32" s="50"/>
      <c r="ABQ32" s="50"/>
      <c r="ABR32" s="50"/>
      <c r="ABS32" s="50"/>
      <c r="ABT32" s="50"/>
      <c r="ABU32" s="50"/>
      <c r="ABV32" s="50"/>
      <c r="ABW32" s="50"/>
      <c r="ABX32" s="50"/>
      <c r="ABY32" s="50"/>
      <c r="ABZ32" s="50"/>
      <c r="ACA32" s="50"/>
      <c r="ACB32" s="50"/>
      <c r="ACC32" s="50"/>
      <c r="ACD32" s="50"/>
      <c r="ACE32" s="50"/>
      <c r="ACF32" s="50"/>
      <c r="ACG32" s="50"/>
      <c r="ACH32" s="50"/>
      <c r="ACI32" s="50"/>
      <c r="ACJ32" s="50"/>
      <c r="ACK32" s="50"/>
      <c r="ACL32" s="50"/>
      <c r="ACM32" s="50"/>
      <c r="ACN32" s="50"/>
      <c r="ACO32" s="50"/>
      <c r="ACP32" s="50"/>
      <c r="ACQ32" s="50"/>
      <c r="ACR32" s="50"/>
      <c r="ACS32" s="50"/>
      <c r="ACT32" s="50"/>
      <c r="ACU32" s="50"/>
      <c r="ACV32" s="50"/>
      <c r="ACW32" s="50"/>
      <c r="ACX32" s="50"/>
      <c r="ACY32" s="50"/>
      <c r="ACZ32" s="50"/>
      <c r="ADA32" s="50"/>
      <c r="ADB32" s="50"/>
      <c r="ADC32" s="50"/>
      <c r="ADD32" s="50"/>
      <c r="ADE32" s="50"/>
      <c r="ADF32" s="50"/>
      <c r="ADG32" s="50"/>
      <c r="ADH32" s="50"/>
      <c r="ADI32" s="50"/>
      <c r="ADJ32" s="50"/>
      <c r="ADK32" s="50"/>
      <c r="ADL32" s="50"/>
      <c r="ADM32" s="50"/>
      <c r="ADN32" s="50"/>
      <c r="ADO32" s="50"/>
      <c r="ADP32" s="50"/>
      <c r="ADQ32" s="50"/>
      <c r="ADR32" s="50"/>
      <c r="ADS32" s="50"/>
      <c r="ADT32" s="50"/>
      <c r="ADU32" s="50"/>
      <c r="ADV32" s="50"/>
      <c r="ADW32" s="50"/>
      <c r="ADX32" s="50"/>
      <c r="ADY32" s="50"/>
      <c r="ADZ32" s="50"/>
      <c r="AEA32" s="50"/>
      <c r="AEB32" s="50"/>
      <c r="AEC32" s="50"/>
      <c r="AED32" s="50"/>
      <c r="AEE32" s="50"/>
      <c r="AEF32" s="50"/>
      <c r="AEG32" s="50"/>
      <c r="AEH32" s="50"/>
      <c r="AEI32" s="50"/>
      <c r="AEJ32" s="50"/>
      <c r="AEK32" s="50"/>
      <c r="AEL32" s="50"/>
      <c r="AEM32" s="50"/>
      <c r="AEN32" s="50"/>
      <c r="AEO32" s="50"/>
      <c r="AEP32" s="50"/>
      <c r="AEQ32" s="50"/>
      <c r="AER32" s="50"/>
      <c r="AES32" s="50"/>
      <c r="AET32" s="50"/>
      <c r="AEU32" s="50"/>
      <c r="AEV32" s="50"/>
      <c r="AEW32" s="50"/>
      <c r="AEX32" s="50"/>
      <c r="AEY32" s="50"/>
      <c r="AEZ32" s="50"/>
      <c r="AFA32" s="50"/>
      <c r="AFB32" s="50"/>
      <c r="AFC32" s="50"/>
      <c r="AFD32" s="50"/>
      <c r="AFE32" s="50"/>
      <c r="AFF32" s="50"/>
      <c r="AFG32" s="50"/>
      <c r="AFH32" s="50"/>
      <c r="AFI32" s="50"/>
      <c r="AFJ32" s="50"/>
      <c r="AFK32" s="50"/>
      <c r="AFL32" s="50"/>
      <c r="AFM32" s="50"/>
      <c r="AFN32" s="50"/>
      <c r="AFO32" s="50"/>
      <c r="AFP32" s="50"/>
      <c r="AFQ32" s="50"/>
      <c r="AFR32" s="50"/>
      <c r="AFS32" s="50"/>
      <c r="AFT32" s="50"/>
      <c r="AFU32" s="50"/>
      <c r="AFV32" s="50"/>
      <c r="AFW32" s="50"/>
      <c r="AFX32" s="50"/>
      <c r="AFY32" s="50"/>
      <c r="AFZ32" s="50"/>
      <c r="AGA32" s="50"/>
      <c r="AGB32" s="50"/>
      <c r="AGC32" s="50"/>
      <c r="AGD32" s="50"/>
      <c r="AGE32" s="50"/>
      <c r="AGF32" s="50"/>
      <c r="AGG32" s="50"/>
      <c r="AGH32" s="50"/>
      <c r="AGI32" s="50"/>
      <c r="AGJ32" s="50"/>
      <c r="AGK32" s="50"/>
      <c r="AGL32" s="50"/>
      <c r="AGM32" s="50"/>
      <c r="AGN32" s="50"/>
      <c r="AGO32" s="50"/>
      <c r="AGP32" s="50"/>
      <c r="AGQ32" s="50"/>
      <c r="AGR32" s="50"/>
      <c r="AGS32" s="50"/>
      <c r="AGT32" s="50"/>
      <c r="AGU32" s="50"/>
      <c r="AGV32" s="50"/>
      <c r="AGW32" s="50"/>
      <c r="AGX32" s="50"/>
      <c r="AGY32" s="50"/>
      <c r="AGZ32" s="50"/>
      <c r="AHA32" s="50"/>
      <c r="AHB32" s="50"/>
      <c r="AHC32" s="50"/>
      <c r="AHD32" s="50"/>
      <c r="AHE32" s="50"/>
      <c r="AHF32" s="50"/>
      <c r="AHG32" s="50"/>
      <c r="AHH32" s="50"/>
      <c r="AHI32" s="50"/>
      <c r="AHJ32" s="50"/>
      <c r="AHK32" s="50"/>
      <c r="AHL32" s="50"/>
      <c r="AHM32" s="50"/>
      <c r="AHN32" s="50"/>
      <c r="AHO32" s="50"/>
      <c r="AHP32" s="50"/>
      <c r="AHQ32" s="50"/>
      <c r="AHR32" s="50"/>
      <c r="AHS32" s="50"/>
      <c r="AHT32" s="50"/>
      <c r="AHU32" s="50"/>
      <c r="AHV32" s="50"/>
      <c r="AHW32" s="50"/>
      <c r="AHX32" s="50"/>
      <c r="AHY32" s="50"/>
      <c r="AHZ32" s="50"/>
      <c r="AIA32" s="50"/>
      <c r="AIB32" s="50"/>
      <c r="AIC32" s="50"/>
      <c r="AID32" s="50"/>
      <c r="AIE32" s="50"/>
      <c r="AIF32" s="50"/>
      <c r="AIG32" s="50"/>
      <c r="AIH32" s="50"/>
      <c r="AII32" s="50"/>
      <c r="AIJ32" s="50"/>
      <c r="AIK32" s="50"/>
      <c r="AIL32" s="50"/>
      <c r="AIM32" s="50"/>
      <c r="AIN32" s="50"/>
      <c r="AIO32" s="50"/>
      <c r="AIP32" s="50"/>
      <c r="AIQ32" s="50"/>
      <c r="AIR32" s="50"/>
      <c r="AIS32" s="50"/>
      <c r="AIT32" s="50"/>
      <c r="AIU32" s="50"/>
      <c r="AIV32" s="50"/>
      <c r="AIW32" s="50"/>
      <c r="AIX32" s="50"/>
      <c r="AIY32" s="50"/>
      <c r="AIZ32" s="50"/>
      <c r="AJA32" s="50"/>
      <c r="AJB32" s="50"/>
      <c r="AJC32" s="50"/>
      <c r="AJD32" s="50"/>
      <c r="AJE32" s="50"/>
      <c r="AJF32" s="50"/>
      <c r="AJG32" s="50"/>
      <c r="AJH32" s="50"/>
      <c r="AJI32" s="50"/>
      <c r="AJJ32" s="50"/>
      <c r="AJK32" s="50"/>
      <c r="AJL32" s="50"/>
      <c r="AJM32" s="50"/>
      <c r="AJN32" s="50"/>
      <c r="AJO32" s="50"/>
      <c r="AJP32" s="50"/>
      <c r="AJQ32" s="50"/>
      <c r="AJR32" s="50"/>
      <c r="AJS32" s="50"/>
      <c r="AJT32" s="50"/>
      <c r="AJU32" s="50"/>
      <c r="AJV32" s="50"/>
      <c r="AJW32" s="50"/>
      <c r="AJX32" s="50"/>
      <c r="AJY32" s="50"/>
      <c r="AJZ32" s="50"/>
      <c r="AKA32" s="50"/>
      <c r="AKB32" s="50"/>
      <c r="AKC32" s="50"/>
      <c r="AKD32" s="50"/>
      <c r="AKE32" s="50"/>
      <c r="AKF32" s="50"/>
      <c r="AKG32" s="50"/>
      <c r="AKH32" s="50"/>
      <c r="AKI32" s="50"/>
      <c r="AKJ32" s="50"/>
      <c r="AKK32" s="50"/>
      <c r="AKL32" s="50"/>
      <c r="AKM32" s="50"/>
      <c r="AKN32" s="50"/>
      <c r="AKO32" s="50"/>
      <c r="AKP32" s="50"/>
      <c r="AKQ32" s="50"/>
      <c r="AKR32" s="50"/>
      <c r="AKS32" s="50"/>
      <c r="AKT32" s="50"/>
      <c r="AKU32" s="50"/>
      <c r="AKV32" s="50"/>
      <c r="AKW32" s="50"/>
      <c r="AKX32" s="50"/>
      <c r="AKY32" s="50"/>
      <c r="AKZ32" s="50"/>
      <c r="ALA32" s="50"/>
      <c r="ALB32" s="50"/>
      <c r="ALC32" s="50"/>
      <c r="ALD32" s="50"/>
      <c r="ALE32" s="50"/>
      <c r="ALF32" s="50"/>
      <c r="ALG32" s="50"/>
      <c r="ALH32" s="50"/>
      <c r="ALI32" s="50"/>
      <c r="ALJ32" s="50"/>
      <c r="ALK32" s="50"/>
      <c r="ALL32" s="50"/>
      <c r="ALM32" s="50"/>
      <c r="ALN32" s="50"/>
      <c r="ALO32" s="50"/>
      <c r="ALP32" s="50"/>
      <c r="ALQ32" s="50"/>
      <c r="ALR32" s="50"/>
      <c r="ALS32" s="50"/>
      <c r="ALT32" s="50"/>
      <c r="ALU32" s="50"/>
      <c r="ALV32" s="50"/>
      <c r="ALW32" s="50"/>
      <c r="ALX32" s="50"/>
      <c r="ALY32" s="50"/>
      <c r="ALZ32" s="50"/>
      <c r="AMA32" s="50"/>
      <c r="AMB32" s="50"/>
      <c r="AMC32" s="50"/>
      <c r="AMD32" s="50"/>
      <c r="AME32" s="50"/>
      <c r="AMF32" s="50"/>
      <c r="AMG32" s="50"/>
      <c r="AMH32" s="50"/>
      <c r="AMI32" s="50"/>
      <c r="AMJ32" s="50"/>
      <c r="AMK32" s="50"/>
      <c r="AML32" s="50"/>
      <c r="AMM32" s="50"/>
      <c r="AMN32" s="50"/>
      <c r="AMO32" s="50"/>
      <c r="AMP32" s="50"/>
      <c r="AMQ32" s="50"/>
      <c r="AMR32" s="50"/>
      <c r="AMS32" s="50"/>
      <c r="AMT32" s="50"/>
      <c r="AMU32" s="50"/>
      <c r="AMV32" s="50"/>
      <c r="AMW32" s="50"/>
      <c r="AMX32" s="50"/>
      <c r="AMY32" s="50"/>
      <c r="AMZ32" s="50"/>
      <c r="ANA32" s="50"/>
      <c r="ANB32" s="50"/>
      <c r="ANC32" s="50"/>
      <c r="AND32" s="50"/>
      <c r="ANE32" s="50"/>
      <c r="ANF32" s="50"/>
      <c r="ANG32" s="50"/>
      <c r="ANH32" s="50"/>
      <c r="ANI32" s="50"/>
      <c r="ANJ32" s="50"/>
      <c r="ANK32" s="50"/>
      <c r="ANL32" s="50"/>
      <c r="ANM32" s="50"/>
      <c r="ANN32" s="50"/>
      <c r="ANO32" s="50"/>
      <c r="ANP32" s="50"/>
      <c r="ANQ32" s="50"/>
      <c r="ANR32" s="50"/>
      <c r="ANS32" s="50"/>
      <c r="ANT32" s="50"/>
      <c r="ANU32" s="50"/>
      <c r="ANV32" s="50"/>
      <c r="ANW32" s="50"/>
      <c r="ANX32" s="50"/>
      <c r="ANY32" s="50"/>
      <c r="ANZ32" s="50"/>
      <c r="AOA32" s="50"/>
      <c r="AOB32" s="50"/>
      <c r="AOC32" s="50"/>
      <c r="AOD32" s="50"/>
      <c r="AOE32" s="50"/>
      <c r="AOF32" s="50"/>
      <c r="AOG32" s="50"/>
      <c r="AOH32" s="50"/>
      <c r="AOI32" s="50"/>
      <c r="AOJ32" s="50"/>
      <c r="AOK32" s="50"/>
      <c r="AOL32" s="50"/>
      <c r="AOM32" s="50"/>
      <c r="AON32" s="50"/>
      <c r="AOO32" s="50"/>
      <c r="AOP32" s="50"/>
      <c r="AOQ32" s="50"/>
      <c r="AOR32" s="50"/>
      <c r="AOS32" s="50"/>
      <c r="AOT32" s="50"/>
      <c r="AOU32" s="50"/>
      <c r="AOV32" s="50"/>
      <c r="AOW32" s="50"/>
      <c r="AOX32" s="50"/>
      <c r="AOY32" s="50"/>
      <c r="AOZ32" s="50"/>
      <c r="APA32" s="50"/>
      <c r="APB32" s="50"/>
      <c r="APC32" s="50"/>
      <c r="APD32" s="50"/>
      <c r="APE32" s="50"/>
      <c r="APF32" s="50"/>
      <c r="APG32" s="50"/>
      <c r="APH32" s="50"/>
      <c r="API32" s="50"/>
      <c r="APJ32" s="50"/>
      <c r="APK32" s="50"/>
      <c r="APL32" s="50"/>
      <c r="APM32" s="50"/>
      <c r="APN32" s="50"/>
      <c r="APO32" s="50"/>
      <c r="APP32" s="50"/>
      <c r="APQ32" s="50"/>
      <c r="APR32" s="50"/>
      <c r="APS32" s="50"/>
      <c r="APT32" s="50"/>
      <c r="APU32" s="50"/>
      <c r="APV32" s="50"/>
      <c r="APW32" s="50"/>
      <c r="APX32" s="50"/>
      <c r="APY32" s="50"/>
      <c r="APZ32" s="50"/>
      <c r="AQA32" s="50"/>
      <c r="AQB32" s="50"/>
      <c r="AQC32" s="50"/>
      <c r="AQD32" s="50"/>
      <c r="AQE32" s="50"/>
      <c r="AQF32" s="50"/>
      <c r="AQG32" s="50"/>
      <c r="AQH32" s="50"/>
      <c r="AQI32" s="50"/>
      <c r="AQJ32" s="50"/>
      <c r="AQK32" s="50"/>
      <c r="AQL32" s="50"/>
      <c r="AQM32" s="50"/>
      <c r="AQN32" s="50"/>
      <c r="AQO32" s="50"/>
      <c r="AQP32" s="50"/>
      <c r="AQQ32" s="50"/>
      <c r="AQR32" s="50"/>
      <c r="AQS32" s="50"/>
      <c r="AQT32" s="50"/>
      <c r="AQU32" s="50"/>
      <c r="AQV32" s="50"/>
      <c r="AQW32" s="50"/>
      <c r="AQX32" s="50"/>
      <c r="AQY32" s="50"/>
      <c r="AQZ32" s="50"/>
      <c r="ARA32" s="50"/>
      <c r="ARB32" s="50"/>
      <c r="ARC32" s="50"/>
      <c r="ARD32" s="50"/>
      <c r="ARE32" s="50"/>
      <c r="ARF32" s="50"/>
      <c r="ARG32" s="50"/>
      <c r="ARH32" s="50"/>
      <c r="ARI32" s="50"/>
      <c r="ARJ32" s="50"/>
      <c r="ARK32" s="50"/>
      <c r="ARL32" s="50"/>
      <c r="ARM32" s="50"/>
      <c r="ARN32" s="50"/>
      <c r="ARO32" s="50"/>
      <c r="ARP32" s="50"/>
      <c r="ARQ32" s="50"/>
      <c r="ARR32" s="50"/>
      <c r="ARS32" s="50"/>
      <c r="ART32" s="50"/>
      <c r="ARU32" s="50"/>
      <c r="ARV32" s="50"/>
      <c r="ARW32" s="50"/>
      <c r="ARX32" s="50"/>
      <c r="ARY32" s="50"/>
      <c r="ARZ32" s="50"/>
      <c r="ASA32" s="50"/>
      <c r="ASB32" s="50"/>
      <c r="ASC32" s="50"/>
      <c r="ASD32" s="50"/>
      <c r="ASE32" s="50"/>
      <c r="ASF32" s="50"/>
      <c r="ASG32" s="50"/>
      <c r="ASH32" s="50"/>
      <c r="ASI32" s="50"/>
      <c r="ASJ32" s="50"/>
      <c r="ASK32" s="50"/>
      <c r="ASL32" s="50"/>
      <c r="ASM32" s="50"/>
      <c r="ASN32" s="50"/>
      <c r="ASO32" s="50"/>
      <c r="ASP32" s="50"/>
      <c r="ASQ32" s="50"/>
      <c r="ASR32" s="50"/>
      <c r="ASS32" s="50"/>
      <c r="AST32" s="50"/>
      <c r="ASU32" s="50"/>
      <c r="ASV32" s="50"/>
      <c r="ASW32" s="50"/>
      <c r="ASX32" s="50"/>
      <c r="ASY32" s="50"/>
      <c r="ASZ32" s="50"/>
      <c r="ATA32" s="50"/>
      <c r="ATB32" s="50"/>
      <c r="ATC32" s="50"/>
      <c r="ATD32" s="50"/>
      <c r="ATE32" s="50"/>
      <c r="ATF32" s="50"/>
      <c r="ATG32" s="50"/>
      <c r="ATH32" s="50"/>
      <c r="ATI32" s="50"/>
      <c r="ATJ32" s="50"/>
      <c r="ATK32" s="50"/>
      <c r="ATL32" s="50"/>
      <c r="ATM32" s="50"/>
      <c r="ATN32" s="50"/>
      <c r="ATO32" s="50"/>
      <c r="ATP32" s="50"/>
      <c r="ATQ32" s="50"/>
      <c r="ATR32" s="50"/>
      <c r="ATS32" s="50"/>
      <c r="ATT32" s="50"/>
      <c r="ATU32" s="50"/>
      <c r="ATV32" s="50"/>
      <c r="ATW32" s="50"/>
      <c r="ATX32" s="50"/>
      <c r="ATY32" s="50"/>
      <c r="ATZ32" s="50"/>
      <c r="AUA32" s="50"/>
      <c r="AUB32" s="50"/>
      <c r="AUC32" s="50"/>
      <c r="AUD32" s="50"/>
      <c r="AUE32" s="50"/>
      <c r="AUF32" s="50"/>
      <c r="AUG32" s="50"/>
      <c r="AUH32" s="50"/>
      <c r="AUI32" s="50"/>
      <c r="AUJ32" s="50"/>
      <c r="AUK32" s="50"/>
    </row>
    <row r="33" spans="1:1233" x14ac:dyDescent="0.2">
      <c r="A33" s="41" t="s">
        <v>129</v>
      </c>
      <c r="C33" s="41" t="s">
        <v>130</v>
      </c>
      <c r="D33" s="78" t="s">
        <v>81</v>
      </c>
      <c r="E33" s="77">
        <v>45903</v>
      </c>
      <c r="F33" s="44">
        <v>6.7269920000000001</v>
      </c>
      <c r="G33" s="44">
        <v>6.755541</v>
      </c>
      <c r="H33" s="44">
        <v>6.6966210000000004</v>
      </c>
      <c r="I33" s="44">
        <v>6.7319459999999998</v>
      </c>
      <c r="J33" s="44">
        <v>6.794861</v>
      </c>
      <c r="K33" s="44">
        <v>6.8457819999999998</v>
      </c>
      <c r="L33" s="44">
        <v>6.7957280000000004</v>
      </c>
      <c r="M33" s="44">
        <v>6.758273</v>
      </c>
      <c r="N33" s="44">
        <v>6.8704289999999997</v>
      </c>
      <c r="O33" s="44">
        <v>6.9847279999999996</v>
      </c>
      <c r="P33" s="44">
        <v>6.8971289999999996</v>
      </c>
      <c r="Q33" s="44">
        <v>6.8710519999999997</v>
      </c>
      <c r="R33" s="44">
        <v>6.9174470000000001</v>
      </c>
      <c r="S33" s="44">
        <v>6.8843240000000003</v>
      </c>
      <c r="T33" s="44">
        <v>6.8301920000000003</v>
      </c>
      <c r="U33" s="44">
        <v>6.8677320000000002</v>
      </c>
      <c r="V33" s="44">
        <v>7.1688850000000004</v>
      </c>
      <c r="W33" s="44">
        <v>7.0072169999999998</v>
      </c>
      <c r="X33" s="44">
        <v>6.9782640000000002</v>
      </c>
      <c r="Y33" s="44">
        <v>6.9950130000000001</v>
      </c>
      <c r="Z33" s="44">
        <v>7.0302990000000003</v>
      </c>
      <c r="AA33" s="44">
        <v>6.8948520000000002</v>
      </c>
      <c r="AB33" s="44">
        <v>7.0132539999999999</v>
      </c>
      <c r="AC33" s="44">
        <v>7.0538150000000002</v>
      </c>
      <c r="AD33" s="44">
        <v>6.8492740000000003</v>
      </c>
      <c r="AE33" s="44">
        <v>6.8463320000000003</v>
      </c>
      <c r="AF33" s="44">
        <v>7.004759</v>
      </c>
      <c r="AG33" s="44">
        <v>7.0945559999999999</v>
      </c>
      <c r="AH33" s="44">
        <v>7.0320819999999999</v>
      </c>
      <c r="AI33" s="44">
        <v>6.9592169999999998</v>
      </c>
      <c r="AJ33" s="44">
        <v>7.0227719999999998</v>
      </c>
      <c r="AK33" s="44">
        <v>7.0039059999999997</v>
      </c>
      <c r="AL33" s="44">
        <v>6.8510739999999997</v>
      </c>
      <c r="AM33" s="44">
        <v>6.93485</v>
      </c>
      <c r="AN33" s="44">
        <v>6.8336550000000003</v>
      </c>
      <c r="AO33" s="44">
        <v>7.0694739999999996</v>
      </c>
      <c r="AP33" s="44">
        <v>7.0839780000000001</v>
      </c>
      <c r="AQ33" s="44">
        <v>6.9686209999999997</v>
      </c>
      <c r="AR33" s="44">
        <v>6.0437700000000003</v>
      </c>
      <c r="AS33" s="44">
        <v>5.0681180000000001</v>
      </c>
      <c r="AT33" s="44">
        <v>6.176291</v>
      </c>
      <c r="AU33" s="44">
        <v>6.9983930000000001</v>
      </c>
      <c r="AV33" s="44">
        <v>7.1296460000000002</v>
      </c>
      <c r="AW33" s="44">
        <v>6.7606929999999998</v>
      </c>
      <c r="AX33" s="44">
        <v>7.4804199999999996</v>
      </c>
      <c r="AY33" s="44">
        <v>7.4142250000000001</v>
      </c>
      <c r="AZ33" s="44">
        <v>7.4685560000000004</v>
      </c>
      <c r="BA33" s="44">
        <v>7.381316</v>
      </c>
      <c r="BB33" s="44">
        <v>7.5334009999999996</v>
      </c>
      <c r="BC33" s="44">
        <v>7.6094369999999998</v>
      </c>
      <c r="BD33" s="44">
        <v>7.5433320000000004</v>
      </c>
      <c r="BE33" s="44">
        <v>7.6512919999999998</v>
      </c>
      <c r="BF33" s="44">
        <v>7.431622</v>
      </c>
      <c r="BG33" s="44">
        <v>7.599437</v>
      </c>
      <c r="BH33" s="44">
        <v>7.4976019999999997</v>
      </c>
      <c r="BI33" s="44">
        <v>7.5145179999999998</v>
      </c>
      <c r="BJ33" s="44">
        <v>7.6247800000000003</v>
      </c>
      <c r="BK33" s="44">
        <v>7.8793119999999996</v>
      </c>
      <c r="BL33" s="44">
        <v>7.9436070000000001</v>
      </c>
      <c r="BM33" s="44">
        <v>7.7053099999999999</v>
      </c>
      <c r="BN33" s="44">
        <v>7.6929410000000003</v>
      </c>
      <c r="BO33" s="44">
        <v>7.8054629999999996</v>
      </c>
      <c r="BP33" s="44">
        <v>8.008305</v>
      </c>
      <c r="BQ33" s="44">
        <v>8.0030710000000003</v>
      </c>
      <c r="BR33" s="44">
        <v>8.237921</v>
      </c>
      <c r="BS33" s="44">
        <v>8.1842269999999999</v>
      </c>
      <c r="BT33" s="44">
        <v>8.3544680000000007</v>
      </c>
      <c r="BU33" s="44">
        <v>8.3010529999999996</v>
      </c>
      <c r="BV33" s="44">
        <v>8.2136089999999999</v>
      </c>
      <c r="BW33" s="44">
        <v>8.3572430000000004</v>
      </c>
      <c r="BX33" s="44">
        <v>8.3097689999999993</v>
      </c>
      <c r="BY33" s="44">
        <v>8.3393379999999997</v>
      </c>
      <c r="BZ33" s="44">
        <v>8.8303790000000006</v>
      </c>
      <c r="CA33" s="44">
        <v>8.5866679999999995</v>
      </c>
      <c r="CB33" s="44">
        <v>8.451416</v>
      </c>
      <c r="CC33" s="44">
        <v>8.4555089999999993</v>
      </c>
      <c r="CD33" s="44">
        <v>8.6217140000000008</v>
      </c>
      <c r="CE33" s="44">
        <v>8.4333329999999993</v>
      </c>
      <c r="CF33" s="44">
        <v>8.3391249999999992</v>
      </c>
      <c r="CG33" s="44">
        <v>8.3861460000000001</v>
      </c>
      <c r="CH33" s="44">
        <v>8.4439130000000002</v>
      </c>
      <c r="CI33" s="44">
        <v>8.4390040000000006</v>
      </c>
      <c r="CJ33" s="44">
        <v>8.4703680000000006</v>
      </c>
      <c r="CK33" s="44">
        <v>8.5215219999999992</v>
      </c>
      <c r="CL33" s="44">
        <v>8.5045809999999999</v>
      </c>
      <c r="CM33" s="44">
        <v>8.3943290000000008</v>
      </c>
      <c r="CN33" s="44">
        <v>8.4149790000000007</v>
      </c>
      <c r="CO33" s="44">
        <v>8.6843299999999992</v>
      </c>
      <c r="CP33" s="44">
        <v>8.4929059999999996</v>
      </c>
      <c r="CQ33" s="44">
        <v>8.5000499999999999</v>
      </c>
      <c r="CR33" s="44">
        <v>8.6858520000000006</v>
      </c>
      <c r="CS33" s="44">
        <v>8.5782059999999998</v>
      </c>
      <c r="CT33" s="44">
        <v>8.7958200000000009</v>
      </c>
      <c r="CU33" s="44">
        <v>8.7999340000000004</v>
      </c>
      <c r="CV33" s="44">
        <v>8.8255870000000005</v>
      </c>
      <c r="CW33" s="44">
        <v>8.9645860000000006</v>
      </c>
      <c r="CX33" s="44">
        <v>9.0551750000000002</v>
      </c>
      <c r="CY33" s="44">
        <v>8.9842680000000001</v>
      </c>
      <c r="CZ33" s="44">
        <v>9.0418509999999994</v>
      </c>
      <c r="DA33" s="44">
        <v>9.0213540000000005</v>
      </c>
      <c r="DB33" s="44">
        <v>8.9321979999999996</v>
      </c>
      <c r="DC33" s="44">
        <v>9.0187799999999996</v>
      </c>
      <c r="DD33" s="44" t="e">
        <v>#N/A</v>
      </c>
      <c r="DE33" s="44" t="e">
        <v>#N/A</v>
      </c>
      <c r="DF33" s="44"/>
      <c r="DG33" s="44"/>
      <c r="DH33" s="44"/>
      <c r="DI33" s="44"/>
      <c r="DJ33" s="44"/>
      <c r="DK33" s="44"/>
      <c r="DL33" s="44"/>
      <c r="DM33" s="44"/>
      <c r="DN33" s="44"/>
      <c r="DO33" s="44"/>
      <c r="DP33" s="44"/>
      <c r="DQ33" s="44"/>
      <c r="DR33" s="44"/>
      <c r="DS33" s="44"/>
      <c r="DT33" s="44"/>
      <c r="DU33" s="44"/>
      <c r="DV33" s="44"/>
      <c r="DW33" s="44"/>
      <c r="DX33" s="44"/>
      <c r="DY33" s="44"/>
      <c r="DZ33" s="44"/>
      <c r="EA33" s="44"/>
      <c r="EB33" s="44"/>
      <c r="EC33" s="44"/>
      <c r="ED33" s="44"/>
      <c r="EE33" s="44"/>
      <c r="EF33" s="44"/>
      <c r="EG33" s="44"/>
      <c r="EH33" s="44"/>
      <c r="EI33" s="44"/>
      <c r="EJ33" s="44"/>
      <c r="EK33" s="44"/>
      <c r="EL33" s="44"/>
      <c r="EM33" s="44"/>
      <c r="EN33" s="44"/>
      <c r="EO33" s="44"/>
      <c r="EP33" s="44"/>
      <c r="EQ33" s="44"/>
      <c r="ER33" s="44"/>
      <c r="ES33" s="44"/>
      <c r="ET33" s="44"/>
      <c r="EU33" s="44"/>
      <c r="EV33" s="44"/>
      <c r="EW33" s="44"/>
      <c r="EX33" s="44"/>
      <c r="EY33" s="44"/>
      <c r="EZ33" s="44"/>
      <c r="FA33" s="44"/>
      <c r="FB33" s="44"/>
      <c r="FC33" s="44"/>
      <c r="FD33" s="44"/>
      <c r="FE33" s="44"/>
      <c r="FF33" s="44"/>
      <c r="FG33" s="44"/>
      <c r="FH33" s="44"/>
      <c r="FI33" s="44"/>
      <c r="FJ33" s="44"/>
      <c r="FK33" s="44"/>
      <c r="FL33" s="44"/>
      <c r="FM33" s="44"/>
      <c r="FN33" s="44"/>
      <c r="FO33" s="44"/>
      <c r="FP33" s="44"/>
      <c r="FQ33" s="44"/>
      <c r="FR33" s="44"/>
      <c r="FS33" s="44"/>
      <c r="FT33" s="44"/>
      <c r="FU33" s="44"/>
      <c r="FV33" s="44"/>
      <c r="FW33" s="44"/>
      <c r="FX33" s="44"/>
      <c r="FY33" s="44"/>
      <c r="FZ33" s="44"/>
      <c r="GA33" s="44"/>
      <c r="GB33" s="44"/>
      <c r="GC33" s="44"/>
      <c r="GD33" s="44"/>
      <c r="GE33" s="44"/>
      <c r="GF33" s="44"/>
      <c r="GG33" s="44"/>
      <c r="GH33" s="44"/>
      <c r="GI33" s="44"/>
      <c r="GJ33" s="44"/>
      <c r="GK33" s="44"/>
      <c r="GL33" s="44"/>
      <c r="GM33" s="44"/>
      <c r="GN33" s="44"/>
      <c r="GO33" s="44"/>
      <c r="GP33" s="44"/>
      <c r="GQ33" s="44"/>
      <c r="GR33" s="44"/>
      <c r="GS33" s="44"/>
      <c r="GT33" s="44"/>
      <c r="GU33" s="44"/>
      <c r="GV33" s="44"/>
      <c r="GW33" s="44"/>
      <c r="GX33" s="44"/>
      <c r="GY33" s="44"/>
      <c r="GZ33" s="44"/>
      <c r="HA33" s="44"/>
      <c r="HB33" s="44"/>
      <c r="HC33" s="44"/>
      <c r="HD33" s="44"/>
      <c r="HE33" s="44"/>
      <c r="HF33" s="44"/>
      <c r="HG33" s="44"/>
      <c r="HH33" s="44"/>
      <c r="HI33" s="44"/>
      <c r="HJ33" s="44"/>
      <c r="HK33" s="44"/>
      <c r="HL33" s="44"/>
      <c r="HM33" s="44"/>
      <c r="HN33" s="44"/>
      <c r="HO33" s="44"/>
      <c r="HP33" s="44"/>
      <c r="HQ33" s="44"/>
      <c r="HR33" s="44"/>
      <c r="HS33" s="44"/>
      <c r="HT33" s="44"/>
      <c r="HU33" s="44"/>
      <c r="HV33" s="44"/>
      <c r="HW33" s="44"/>
      <c r="HX33" s="44"/>
      <c r="HY33" s="44"/>
      <c r="HZ33" s="44"/>
      <c r="IA33" s="44"/>
      <c r="IB33" s="44"/>
      <c r="IC33" s="44"/>
      <c r="ID33" s="44"/>
      <c r="IE33" s="44"/>
      <c r="IF33" s="44"/>
      <c r="IG33" s="44"/>
      <c r="IH33" s="44"/>
      <c r="II33" s="44"/>
      <c r="IJ33" s="44"/>
      <c r="IK33" s="44"/>
      <c r="IL33" s="44"/>
      <c r="IM33" s="44"/>
      <c r="IN33" s="44"/>
      <c r="IO33" s="44"/>
      <c r="IP33" s="44"/>
      <c r="IQ33" s="44"/>
      <c r="IR33" s="44"/>
      <c r="IS33" s="44"/>
      <c r="IT33" s="44"/>
      <c r="IU33" s="44"/>
      <c r="IV33" s="44"/>
      <c r="IW33" s="44"/>
      <c r="IX33" s="44"/>
      <c r="IY33" s="44"/>
      <c r="IZ33" s="44"/>
      <c r="JA33" s="44"/>
      <c r="JB33" s="44"/>
      <c r="JC33" s="44"/>
      <c r="JD33" s="44"/>
      <c r="JE33" s="44"/>
      <c r="JF33" s="44"/>
      <c r="JG33" s="44"/>
      <c r="JH33" s="44"/>
      <c r="JI33" s="44"/>
      <c r="JJ33" s="44"/>
      <c r="JK33" s="44"/>
      <c r="JL33" s="44"/>
      <c r="JM33" s="44"/>
      <c r="JN33" s="44"/>
      <c r="JO33" s="44"/>
      <c r="JP33" s="44"/>
      <c r="JQ33" s="44"/>
      <c r="JR33" s="44"/>
      <c r="JS33" s="44"/>
      <c r="JT33" s="44"/>
      <c r="JU33" s="44"/>
      <c r="JV33" s="44"/>
      <c r="JW33" s="44"/>
      <c r="JX33" s="44"/>
      <c r="JY33" s="44"/>
      <c r="JZ33" s="44"/>
      <c r="KA33" s="44"/>
      <c r="KB33" s="44"/>
      <c r="KC33" s="44"/>
      <c r="KD33" s="44"/>
      <c r="KE33" s="44"/>
      <c r="KF33" s="44"/>
      <c r="KG33" s="44"/>
      <c r="KH33" s="44"/>
      <c r="KI33" s="44"/>
      <c r="KJ33" s="44"/>
      <c r="KK33" s="44"/>
      <c r="KL33" s="44"/>
      <c r="KM33" s="44"/>
      <c r="KN33" s="44"/>
      <c r="KO33" s="44"/>
      <c r="KP33" s="44"/>
      <c r="KQ33" s="44"/>
      <c r="KR33" s="44"/>
      <c r="KS33" s="44"/>
      <c r="KT33" s="44"/>
      <c r="KU33" s="44"/>
      <c r="KV33" s="44"/>
      <c r="KW33" s="44"/>
      <c r="KX33" s="44"/>
      <c r="KY33" s="44"/>
      <c r="KZ33" s="44"/>
      <c r="LA33" s="44"/>
      <c r="LB33" s="44"/>
      <c r="LC33" s="44"/>
      <c r="LD33" s="44"/>
      <c r="LE33" s="44"/>
      <c r="LF33" s="44"/>
      <c r="LG33" s="44"/>
      <c r="LH33" s="44"/>
      <c r="LI33" s="44"/>
      <c r="LJ33" s="44"/>
      <c r="LK33" s="44"/>
      <c r="LL33" s="44"/>
      <c r="LM33" s="44"/>
      <c r="LN33" s="44"/>
      <c r="LO33" s="44"/>
      <c r="LP33" s="44"/>
      <c r="LQ33" s="44"/>
      <c r="LR33" s="44"/>
      <c r="LS33" s="44"/>
      <c r="LT33" s="44"/>
      <c r="LU33" s="44"/>
      <c r="LV33" s="44"/>
      <c r="LW33" s="44"/>
      <c r="LX33" s="44"/>
      <c r="LY33" s="44"/>
      <c r="LZ33" s="44"/>
      <c r="MA33" s="44"/>
      <c r="MB33" s="44"/>
      <c r="MC33" s="44"/>
      <c r="MD33" s="44"/>
      <c r="ME33" s="44"/>
      <c r="MF33" s="44"/>
      <c r="MG33" s="44"/>
      <c r="MH33" s="44"/>
      <c r="MI33" s="44"/>
      <c r="MJ33" s="44"/>
      <c r="MK33" s="44"/>
      <c r="ML33" s="44"/>
      <c r="MM33" s="44"/>
      <c r="MN33" s="44"/>
      <c r="MO33" s="44"/>
      <c r="MP33" s="44"/>
      <c r="MQ33" s="44"/>
      <c r="MR33" s="44"/>
      <c r="MS33" s="44"/>
      <c r="MT33" s="44"/>
      <c r="MU33" s="44"/>
      <c r="MV33" s="44"/>
      <c r="MW33" s="44"/>
      <c r="MX33" s="44"/>
      <c r="MY33" s="44"/>
      <c r="MZ33" s="44"/>
      <c r="NA33" s="44"/>
      <c r="NB33" s="44"/>
      <c r="NC33" s="44"/>
      <c r="ND33" s="44"/>
      <c r="NE33" s="44"/>
      <c r="NF33" s="44"/>
      <c r="NG33" s="44"/>
      <c r="NH33" s="44"/>
      <c r="NI33" s="44"/>
      <c r="NJ33" s="44"/>
      <c r="NK33" s="44"/>
      <c r="NL33" s="44"/>
      <c r="NM33" s="44"/>
      <c r="NN33" s="44"/>
      <c r="NO33" s="44"/>
      <c r="NP33" s="44"/>
      <c r="NQ33" s="44"/>
      <c r="NR33" s="44"/>
      <c r="NS33" s="44"/>
      <c r="NT33" s="44"/>
      <c r="NU33" s="44"/>
      <c r="NV33" s="44"/>
      <c r="NW33" s="44"/>
      <c r="NX33" s="44"/>
      <c r="NY33" s="44"/>
      <c r="NZ33" s="44"/>
      <c r="OA33" s="44"/>
      <c r="OB33" s="44"/>
      <c r="OC33" s="44"/>
      <c r="OD33" s="44"/>
      <c r="OE33" s="44"/>
      <c r="OF33" s="44"/>
      <c r="OG33" s="44"/>
      <c r="OH33" s="44"/>
      <c r="OI33" s="44"/>
      <c r="OJ33" s="44"/>
      <c r="OK33" s="44"/>
      <c r="OL33" s="44"/>
      <c r="OM33" s="44"/>
      <c r="ON33" s="44"/>
      <c r="OO33" s="44"/>
      <c r="OP33" s="44"/>
      <c r="OQ33" s="44"/>
      <c r="OR33" s="44"/>
      <c r="OS33" s="44"/>
      <c r="OT33" s="44"/>
      <c r="OU33" s="44"/>
      <c r="OV33" s="44"/>
      <c r="OW33" s="44"/>
      <c r="OX33" s="44"/>
      <c r="OY33" s="44"/>
      <c r="OZ33" s="44"/>
      <c r="PA33" s="44"/>
      <c r="PB33" s="44"/>
      <c r="PC33" s="44"/>
      <c r="PD33" s="44"/>
      <c r="PE33" s="44"/>
      <c r="PF33" s="44"/>
      <c r="PG33" s="44"/>
      <c r="PH33" s="44"/>
      <c r="PI33" s="44"/>
      <c r="PJ33" s="44"/>
      <c r="PK33" s="44"/>
      <c r="PL33" s="44"/>
      <c r="PM33" s="44"/>
      <c r="PN33" s="44"/>
      <c r="PO33" s="44"/>
      <c r="PP33" s="44"/>
      <c r="PQ33" s="44"/>
      <c r="PR33" s="44"/>
      <c r="PS33" s="44"/>
      <c r="PT33" s="44"/>
      <c r="PU33" s="44"/>
      <c r="PV33" s="44"/>
      <c r="PW33" s="44"/>
      <c r="PX33" s="44"/>
      <c r="PY33" s="44"/>
      <c r="PZ33" s="44"/>
      <c r="QA33" s="44"/>
      <c r="QB33" s="44"/>
      <c r="QC33" s="44"/>
      <c r="QD33" s="44"/>
      <c r="QE33" s="44"/>
      <c r="QF33" s="44"/>
      <c r="QG33" s="44"/>
      <c r="QH33" s="44"/>
      <c r="QI33" s="44"/>
      <c r="QJ33" s="44"/>
      <c r="QK33" s="44"/>
      <c r="QL33" s="44"/>
      <c r="QM33" s="44"/>
      <c r="QN33" s="44"/>
      <c r="QO33" s="44"/>
      <c r="QP33" s="44"/>
      <c r="QQ33" s="44"/>
      <c r="QR33" s="44"/>
      <c r="QS33" s="44"/>
      <c r="QT33" s="44"/>
      <c r="QU33" s="44"/>
      <c r="QV33" s="44"/>
      <c r="QW33" s="44"/>
      <c r="QX33" s="44"/>
      <c r="QY33" s="44"/>
      <c r="QZ33" s="44"/>
      <c r="RA33" s="44"/>
      <c r="RB33" s="44"/>
      <c r="RC33" s="44"/>
      <c r="RD33" s="44"/>
      <c r="RE33" s="44"/>
      <c r="RF33" s="44"/>
      <c r="RG33" s="44"/>
      <c r="RH33" s="44"/>
      <c r="RI33" s="44"/>
      <c r="RJ33" s="44"/>
      <c r="RK33" s="44"/>
      <c r="RL33" s="44"/>
      <c r="RM33" s="44"/>
      <c r="RN33" s="44"/>
      <c r="RO33" s="44"/>
      <c r="RP33" s="44"/>
      <c r="RQ33" s="44"/>
      <c r="RR33" s="44"/>
      <c r="RS33" s="44"/>
      <c r="RT33" s="44"/>
      <c r="RU33" s="44"/>
      <c r="RV33" s="44"/>
      <c r="RW33" s="44"/>
      <c r="RX33" s="44"/>
      <c r="RY33" s="44"/>
      <c r="RZ33" s="44"/>
      <c r="SA33" s="44"/>
      <c r="SB33" s="44"/>
      <c r="SC33" s="44"/>
      <c r="SD33" s="44"/>
      <c r="SE33" s="44"/>
      <c r="SF33" s="44"/>
      <c r="SG33" s="44"/>
      <c r="SH33" s="44"/>
      <c r="SI33" s="44"/>
      <c r="SJ33" s="44"/>
      <c r="SK33" s="44"/>
      <c r="SL33" s="44"/>
      <c r="SM33" s="44"/>
      <c r="SN33" s="44"/>
      <c r="SO33" s="44"/>
      <c r="SP33" s="44"/>
      <c r="SQ33" s="44"/>
      <c r="SR33" s="44"/>
      <c r="SS33" s="44"/>
      <c r="ST33" s="44"/>
      <c r="SU33" s="44"/>
      <c r="SV33" s="44"/>
      <c r="SW33" s="44"/>
      <c r="SX33" s="44"/>
      <c r="SY33" s="44"/>
      <c r="SZ33" s="44"/>
      <c r="TA33" s="44"/>
      <c r="TB33" s="44"/>
      <c r="TC33" s="44"/>
      <c r="TD33" s="44"/>
      <c r="TE33" s="44"/>
      <c r="TF33" s="44"/>
      <c r="TG33" s="44"/>
      <c r="TH33" s="44"/>
      <c r="TI33" s="44"/>
      <c r="TJ33" s="44"/>
      <c r="TK33" s="44"/>
      <c r="TL33" s="44"/>
      <c r="TM33" s="44"/>
      <c r="TN33" s="44"/>
      <c r="TO33" s="44"/>
      <c r="TP33" s="44"/>
      <c r="TQ33" s="44"/>
      <c r="TR33" s="44"/>
      <c r="TS33" s="44"/>
      <c r="TT33" s="44"/>
      <c r="TU33" s="44"/>
      <c r="TV33" s="44"/>
      <c r="TW33" s="44"/>
      <c r="TX33" s="44"/>
      <c r="TY33" s="44"/>
      <c r="TZ33" s="44"/>
      <c r="UA33" s="44"/>
      <c r="UB33" s="44"/>
      <c r="UC33" s="44"/>
      <c r="UD33" s="44"/>
      <c r="UE33" s="44"/>
      <c r="UF33" s="44"/>
      <c r="UG33" s="44"/>
      <c r="UH33" s="44"/>
      <c r="UI33" s="44"/>
      <c r="UJ33" s="44"/>
      <c r="UK33" s="44"/>
      <c r="UL33" s="44"/>
      <c r="UM33" s="44"/>
      <c r="UN33" s="44"/>
      <c r="UO33" s="44"/>
      <c r="UP33" s="44"/>
      <c r="UQ33" s="44"/>
      <c r="UR33" s="44"/>
      <c r="US33" s="44"/>
      <c r="UT33" s="44"/>
      <c r="UU33" s="44"/>
      <c r="UV33" s="44"/>
      <c r="UW33" s="44"/>
      <c r="UX33" s="44"/>
      <c r="UY33" s="44"/>
      <c r="UZ33" s="44"/>
      <c r="VA33" s="44"/>
      <c r="VB33" s="44"/>
      <c r="VC33" s="44"/>
      <c r="VD33" s="44"/>
      <c r="VE33" s="44"/>
      <c r="VF33" s="44"/>
      <c r="VG33" s="44"/>
      <c r="VH33" s="44"/>
      <c r="VI33" s="44"/>
      <c r="VJ33" s="44"/>
      <c r="VK33" s="44"/>
      <c r="VL33" s="44"/>
      <c r="VM33" s="44"/>
      <c r="VN33" s="44"/>
      <c r="VO33" s="44"/>
      <c r="VP33" s="44"/>
      <c r="VQ33" s="44"/>
      <c r="VR33" s="44"/>
      <c r="VS33" s="44"/>
      <c r="VT33" s="44"/>
      <c r="VU33" s="44"/>
      <c r="VV33" s="44"/>
      <c r="VW33" s="44"/>
      <c r="VX33" s="44"/>
      <c r="VY33" s="44"/>
      <c r="VZ33" s="44"/>
      <c r="WA33" s="44"/>
      <c r="WB33" s="44"/>
      <c r="WC33" s="44"/>
      <c r="WD33" s="44"/>
      <c r="WE33" s="44"/>
      <c r="WF33" s="44"/>
      <c r="WG33" s="44"/>
      <c r="WH33" s="44"/>
      <c r="WI33" s="44"/>
      <c r="WJ33" s="44"/>
      <c r="WK33" s="44"/>
      <c r="WL33" s="44"/>
      <c r="WM33" s="44"/>
      <c r="WN33" s="44"/>
      <c r="WO33" s="44"/>
      <c r="WP33" s="44"/>
      <c r="WQ33" s="44"/>
      <c r="WR33" s="44"/>
      <c r="WS33" s="44"/>
      <c r="WT33" s="44"/>
      <c r="WU33" s="44"/>
      <c r="WV33" s="44"/>
      <c r="WW33" s="44"/>
      <c r="WX33" s="44"/>
      <c r="WY33" s="44"/>
      <c r="WZ33" s="44"/>
      <c r="XA33" s="44"/>
      <c r="XB33" s="44"/>
      <c r="XC33" s="44"/>
      <c r="XD33" s="44"/>
      <c r="XE33" s="44"/>
      <c r="XF33" s="44"/>
      <c r="XG33" s="44"/>
      <c r="XH33" s="44"/>
      <c r="XI33" s="44"/>
      <c r="XJ33" s="44"/>
      <c r="XK33" s="44"/>
      <c r="XL33" s="44"/>
      <c r="XM33" s="44"/>
      <c r="XN33" s="44"/>
      <c r="XO33" s="44"/>
      <c r="XP33" s="44"/>
      <c r="XQ33" s="44"/>
      <c r="XR33" s="44"/>
      <c r="XS33" s="44"/>
      <c r="XT33" s="44"/>
      <c r="XU33" s="44"/>
      <c r="XV33" s="44"/>
      <c r="XW33" s="44"/>
      <c r="XX33" s="44"/>
      <c r="XY33" s="44"/>
      <c r="XZ33" s="44"/>
      <c r="YA33" s="44"/>
      <c r="YB33" s="44"/>
      <c r="YC33" s="44"/>
      <c r="YD33" s="44"/>
      <c r="YE33" s="44"/>
      <c r="YF33" s="44"/>
      <c r="YG33" s="44"/>
      <c r="YH33" s="44"/>
      <c r="YI33" s="44"/>
      <c r="YJ33" s="44"/>
      <c r="YK33" s="44"/>
      <c r="YL33" s="44"/>
      <c r="YM33" s="44"/>
      <c r="YN33" s="44"/>
      <c r="YO33" s="44"/>
      <c r="YP33" s="44"/>
      <c r="YQ33" s="44"/>
      <c r="YR33" s="44"/>
      <c r="YS33" s="44"/>
      <c r="YT33" s="44"/>
      <c r="YU33" s="44"/>
      <c r="YV33" s="44"/>
      <c r="YW33" s="44"/>
      <c r="YX33" s="44"/>
      <c r="YY33" s="44"/>
      <c r="YZ33" s="44"/>
      <c r="ZA33" s="44"/>
      <c r="ZB33" s="44"/>
      <c r="ZC33" s="44"/>
      <c r="ZD33" s="44"/>
      <c r="ZE33" s="44"/>
      <c r="ZF33" s="44"/>
      <c r="ZG33" s="44"/>
      <c r="ZH33" s="44"/>
      <c r="ZI33" s="44"/>
      <c r="ZJ33" s="44"/>
      <c r="ZK33" s="44"/>
      <c r="ZL33" s="44"/>
      <c r="ZM33" s="44"/>
      <c r="ZN33" s="44"/>
      <c r="ZO33" s="44"/>
      <c r="ZP33" s="44"/>
      <c r="ZQ33" s="44"/>
      <c r="ZR33" s="44"/>
      <c r="ZS33" s="44"/>
      <c r="ZT33" s="44"/>
      <c r="ZU33" s="44"/>
      <c r="ZV33" s="44"/>
      <c r="ZW33" s="44"/>
      <c r="ZX33" s="44"/>
      <c r="ZY33" s="44"/>
      <c r="ZZ33" s="44"/>
      <c r="AAA33" s="44"/>
      <c r="AAB33" s="44"/>
      <c r="AAC33" s="44"/>
      <c r="AAD33" s="44"/>
      <c r="AAE33" s="44"/>
      <c r="AAF33" s="44"/>
      <c r="AAG33" s="44"/>
      <c r="AAH33" s="44"/>
      <c r="AAI33" s="44"/>
      <c r="AAJ33" s="44"/>
      <c r="AAK33" s="44"/>
      <c r="AAL33" s="44"/>
      <c r="AAM33" s="44"/>
      <c r="AAN33" s="44"/>
      <c r="AAO33" s="44"/>
      <c r="AAP33" s="44"/>
      <c r="AAQ33" s="44"/>
      <c r="AAR33" s="44"/>
      <c r="AAS33" s="44"/>
      <c r="AAT33" s="44"/>
      <c r="AAU33" s="44"/>
      <c r="AAV33" s="44"/>
      <c r="AAW33" s="44"/>
      <c r="AAX33" s="44"/>
      <c r="AAY33" s="44"/>
      <c r="AAZ33" s="44"/>
      <c r="ABA33" s="44"/>
      <c r="ABB33" s="44"/>
      <c r="ABC33" s="44"/>
      <c r="ABD33" s="44"/>
      <c r="ABE33" s="44"/>
      <c r="ABF33" s="44"/>
      <c r="ABG33" s="44"/>
      <c r="ABH33" s="44"/>
      <c r="ABI33" s="44"/>
      <c r="ABJ33" s="44"/>
      <c r="ABK33" s="44"/>
      <c r="ABL33" s="44"/>
      <c r="ABM33" s="44"/>
      <c r="ABN33" s="44"/>
      <c r="ABO33" s="44"/>
      <c r="ABP33" s="44"/>
      <c r="ABQ33" s="44"/>
      <c r="ABR33" s="44"/>
      <c r="ABS33" s="44"/>
      <c r="ABT33" s="44"/>
      <c r="ABU33" s="44"/>
      <c r="ABV33" s="44"/>
      <c r="ABW33" s="44"/>
      <c r="ABX33" s="44"/>
      <c r="ABY33" s="44"/>
      <c r="ABZ33" s="44"/>
      <c r="ACA33" s="44"/>
      <c r="ACB33" s="44"/>
      <c r="ACC33" s="44"/>
      <c r="ACD33" s="44"/>
      <c r="ACE33" s="44"/>
      <c r="ACF33" s="44"/>
      <c r="ACG33" s="44"/>
      <c r="ACH33" s="44"/>
      <c r="ACI33" s="44"/>
      <c r="ACJ33" s="44"/>
      <c r="ACK33" s="44"/>
      <c r="ACL33" s="44"/>
      <c r="ACM33" s="44"/>
      <c r="ACN33" s="44"/>
      <c r="ACO33" s="44"/>
      <c r="ACP33" s="44"/>
      <c r="ACQ33" s="44"/>
      <c r="ACR33" s="44"/>
      <c r="ACS33" s="44"/>
      <c r="ACT33" s="44"/>
      <c r="ACU33" s="44"/>
      <c r="ACV33" s="44"/>
      <c r="ACW33" s="44"/>
      <c r="ACX33" s="44"/>
      <c r="ACY33" s="44"/>
      <c r="ACZ33" s="44"/>
      <c r="ADA33" s="44"/>
      <c r="ADB33" s="44"/>
      <c r="ADC33" s="44"/>
      <c r="ADD33" s="44"/>
      <c r="ADE33" s="44"/>
      <c r="ADF33" s="44"/>
      <c r="ADG33" s="44"/>
      <c r="ADH33" s="44"/>
      <c r="ADI33" s="44"/>
      <c r="ADJ33" s="44"/>
      <c r="ADK33" s="44"/>
      <c r="ADL33" s="44"/>
      <c r="ADM33" s="44"/>
      <c r="ADN33" s="44"/>
      <c r="ADO33" s="44"/>
      <c r="ADP33" s="44"/>
      <c r="ADQ33" s="44"/>
      <c r="ADR33" s="44"/>
      <c r="ADS33" s="44"/>
      <c r="ADT33" s="44"/>
      <c r="ADU33" s="44"/>
      <c r="ADV33" s="44"/>
      <c r="ADW33" s="44"/>
      <c r="ADX33" s="44"/>
      <c r="ADY33" s="44"/>
      <c r="ADZ33" s="44"/>
      <c r="AEA33" s="44"/>
      <c r="AEB33" s="44"/>
      <c r="AEC33" s="44"/>
      <c r="AED33" s="44"/>
      <c r="AEE33" s="44"/>
      <c r="AEF33" s="44"/>
      <c r="AEG33" s="44"/>
      <c r="AEH33" s="44"/>
      <c r="AEI33" s="44"/>
      <c r="AEJ33" s="44"/>
      <c r="AEK33" s="44"/>
      <c r="AEL33" s="44"/>
      <c r="AEM33" s="44"/>
      <c r="AEN33" s="44"/>
      <c r="AEO33" s="44"/>
      <c r="AEP33" s="44"/>
      <c r="AEQ33" s="44"/>
      <c r="AER33" s="44"/>
      <c r="AES33" s="44"/>
      <c r="AET33" s="44"/>
      <c r="AEU33" s="44"/>
      <c r="AEV33" s="44"/>
      <c r="AEW33" s="44"/>
      <c r="AEX33" s="44"/>
      <c r="AEY33" s="44"/>
      <c r="AEZ33" s="44"/>
      <c r="AFA33" s="44"/>
      <c r="AFB33" s="44"/>
      <c r="AFC33" s="44"/>
      <c r="AFD33" s="44"/>
      <c r="AFE33" s="44"/>
      <c r="AFF33" s="44"/>
      <c r="AFG33" s="44"/>
      <c r="AFH33" s="44"/>
      <c r="AFI33" s="44"/>
      <c r="AFJ33" s="44"/>
      <c r="AFK33" s="44"/>
      <c r="AFL33" s="44"/>
      <c r="AFM33" s="44"/>
      <c r="AFN33" s="44"/>
      <c r="AFO33" s="44"/>
      <c r="AFP33" s="44"/>
      <c r="AFQ33" s="44"/>
      <c r="AFR33" s="44"/>
      <c r="AFS33" s="44"/>
      <c r="AFT33" s="44"/>
      <c r="AFU33" s="44"/>
      <c r="AFV33" s="44"/>
      <c r="AFW33" s="44"/>
      <c r="AFX33" s="44"/>
      <c r="AFY33" s="44"/>
      <c r="AFZ33" s="44"/>
      <c r="AGA33" s="44"/>
      <c r="AGB33" s="44"/>
      <c r="AGC33" s="44"/>
      <c r="AGD33" s="44"/>
      <c r="AGE33" s="44"/>
      <c r="AGF33" s="44"/>
      <c r="AGG33" s="44"/>
      <c r="AGH33" s="44"/>
      <c r="AGI33" s="44"/>
      <c r="AGJ33" s="44"/>
      <c r="AGK33" s="44"/>
      <c r="AGL33" s="44"/>
      <c r="AGM33" s="44"/>
      <c r="AGN33" s="44"/>
      <c r="AGO33" s="44"/>
      <c r="AGP33" s="44"/>
      <c r="AGQ33" s="44"/>
      <c r="AGR33" s="44"/>
      <c r="AGS33" s="44"/>
      <c r="AGT33" s="44"/>
      <c r="AGU33" s="44"/>
      <c r="AGV33" s="44"/>
      <c r="AGW33" s="44"/>
      <c r="AGX33" s="44"/>
      <c r="AGY33" s="44"/>
      <c r="AGZ33" s="44"/>
      <c r="AHA33" s="44"/>
      <c r="AHB33" s="44"/>
      <c r="AHC33" s="44"/>
      <c r="AHD33" s="44"/>
      <c r="AHE33" s="44"/>
      <c r="AHF33" s="44"/>
      <c r="AHG33" s="44"/>
      <c r="AHH33" s="44"/>
      <c r="AHI33" s="44"/>
      <c r="AHJ33" s="44"/>
      <c r="AHK33" s="44"/>
      <c r="AHL33" s="44"/>
      <c r="AHM33" s="44"/>
      <c r="AHN33" s="44"/>
      <c r="AHO33" s="44"/>
      <c r="AHP33" s="44"/>
      <c r="AHQ33" s="44"/>
      <c r="AHR33" s="44"/>
      <c r="AHS33" s="44"/>
      <c r="AHT33" s="44"/>
      <c r="AHU33" s="44"/>
      <c r="AHV33" s="44"/>
      <c r="AHW33" s="44"/>
      <c r="AHX33" s="44"/>
      <c r="AHY33" s="44"/>
      <c r="AHZ33" s="44"/>
      <c r="AIA33" s="44"/>
      <c r="AIB33" s="44"/>
      <c r="AIC33" s="44"/>
      <c r="AID33" s="44"/>
      <c r="AIE33" s="44"/>
      <c r="AIF33" s="44"/>
      <c r="AIG33" s="44"/>
      <c r="AIH33" s="44"/>
      <c r="AII33" s="44"/>
      <c r="AIJ33" s="44"/>
      <c r="AIK33" s="44"/>
      <c r="AIL33" s="44"/>
      <c r="AIM33" s="44"/>
      <c r="AIN33" s="44"/>
      <c r="AIO33" s="44"/>
      <c r="AIP33" s="44"/>
      <c r="AIQ33" s="44"/>
      <c r="AIR33" s="44"/>
      <c r="AIS33" s="44"/>
      <c r="AIT33" s="44"/>
      <c r="AIU33" s="44"/>
      <c r="AIV33" s="44"/>
      <c r="AIW33" s="44"/>
      <c r="AIX33" s="44"/>
      <c r="AIY33" s="44"/>
      <c r="AIZ33" s="44"/>
      <c r="AJA33" s="44"/>
      <c r="AJB33" s="44"/>
      <c r="AJC33" s="44"/>
      <c r="AJD33" s="44"/>
      <c r="AJE33" s="44"/>
      <c r="AJF33" s="44"/>
      <c r="AJG33" s="44"/>
      <c r="AJH33" s="44"/>
      <c r="AJI33" s="44"/>
      <c r="AJJ33" s="44"/>
      <c r="AJK33" s="44"/>
      <c r="AJL33" s="44"/>
      <c r="AJM33" s="44"/>
      <c r="AJN33" s="44"/>
      <c r="AJO33" s="44"/>
      <c r="AJP33" s="44"/>
      <c r="AJQ33" s="44"/>
      <c r="AJR33" s="44"/>
      <c r="AJS33" s="44"/>
      <c r="AJT33" s="44"/>
      <c r="AJU33" s="44"/>
      <c r="AJV33" s="44"/>
      <c r="AJW33" s="44"/>
      <c r="AJX33" s="44"/>
      <c r="AJY33" s="44"/>
      <c r="AJZ33" s="44"/>
      <c r="AKA33" s="44"/>
      <c r="AKB33" s="44"/>
      <c r="AKC33" s="44"/>
      <c r="AKD33" s="44"/>
      <c r="AKE33" s="44"/>
      <c r="AKF33" s="44"/>
      <c r="AKG33" s="44"/>
      <c r="AKH33" s="44"/>
      <c r="AKI33" s="44"/>
      <c r="AKJ33" s="44"/>
      <c r="AKK33" s="44"/>
      <c r="AKL33" s="44"/>
      <c r="AKM33" s="44"/>
      <c r="AKN33" s="44"/>
      <c r="AKO33" s="44"/>
      <c r="AKP33" s="44"/>
      <c r="AKQ33" s="44"/>
      <c r="AKR33" s="44"/>
      <c r="AKS33" s="44"/>
      <c r="AKT33" s="44"/>
      <c r="AKU33" s="44"/>
      <c r="AKV33" s="44"/>
      <c r="AKW33" s="44"/>
      <c r="AKX33" s="44"/>
      <c r="AKY33" s="44"/>
      <c r="AKZ33" s="44"/>
      <c r="ALA33" s="44"/>
      <c r="ALB33" s="44"/>
      <c r="ALC33" s="44"/>
      <c r="ALD33" s="44"/>
      <c r="ALE33" s="44"/>
      <c r="ALF33" s="44"/>
      <c r="ALG33" s="44"/>
      <c r="ALH33" s="44"/>
      <c r="ALI33" s="44"/>
      <c r="ALJ33" s="44"/>
      <c r="ALK33" s="44"/>
      <c r="ALL33" s="44"/>
      <c r="ALM33" s="44"/>
      <c r="ALN33" s="44"/>
      <c r="ALO33" s="44"/>
      <c r="ALP33" s="44"/>
      <c r="ALQ33" s="44"/>
      <c r="ALR33" s="44"/>
      <c r="ALS33" s="44"/>
      <c r="ALT33" s="44"/>
      <c r="ALU33" s="44"/>
      <c r="ALV33" s="44"/>
      <c r="ALW33" s="44"/>
      <c r="ALX33" s="44"/>
      <c r="ALY33" s="44"/>
      <c r="ALZ33" s="44"/>
      <c r="AMA33" s="44"/>
      <c r="AMB33" s="44"/>
      <c r="AMC33" s="44"/>
      <c r="AMD33" s="44"/>
      <c r="AME33" s="44"/>
      <c r="AMF33" s="44"/>
      <c r="AMG33" s="44"/>
      <c r="AMH33" s="44"/>
      <c r="AMI33" s="44"/>
      <c r="AMJ33" s="44"/>
      <c r="AMK33" s="44"/>
      <c r="AML33" s="44"/>
      <c r="AMM33" s="44"/>
      <c r="AMN33" s="44"/>
      <c r="AMO33" s="44"/>
      <c r="AMP33" s="44"/>
      <c r="AMQ33" s="44"/>
      <c r="AMR33" s="44"/>
      <c r="AMS33" s="44"/>
      <c r="AMT33" s="44"/>
      <c r="AMU33" s="44"/>
      <c r="AMV33" s="44"/>
      <c r="AMW33" s="44"/>
      <c r="AMX33" s="44"/>
      <c r="AMY33" s="44"/>
      <c r="AMZ33" s="44"/>
      <c r="ANA33" s="44"/>
      <c r="ANB33" s="44"/>
      <c r="ANC33" s="44"/>
      <c r="AND33" s="44"/>
      <c r="ANE33" s="44"/>
      <c r="ANF33" s="44"/>
      <c r="ANG33" s="44"/>
      <c r="ANH33" s="44"/>
      <c r="ANI33" s="44"/>
      <c r="ANJ33" s="44"/>
      <c r="ANK33" s="44"/>
      <c r="ANL33" s="44"/>
      <c r="ANM33" s="44"/>
      <c r="ANN33" s="44"/>
      <c r="ANO33" s="44"/>
      <c r="ANP33" s="44"/>
      <c r="ANQ33" s="44"/>
      <c r="ANR33" s="44"/>
      <c r="ANS33" s="44"/>
      <c r="ANT33" s="44"/>
      <c r="ANU33" s="44"/>
      <c r="ANV33" s="44"/>
      <c r="ANW33" s="44"/>
      <c r="ANX33" s="44"/>
      <c r="ANY33" s="44"/>
      <c r="ANZ33" s="44"/>
      <c r="AOA33" s="44"/>
      <c r="AOB33" s="44"/>
      <c r="AOC33" s="44"/>
      <c r="AOD33" s="44"/>
      <c r="AOE33" s="44"/>
      <c r="AOF33" s="44"/>
      <c r="AOG33" s="44"/>
      <c r="AOH33" s="44"/>
      <c r="AOI33" s="44"/>
      <c r="AOJ33" s="44"/>
      <c r="AOK33" s="44"/>
      <c r="AOL33" s="44"/>
      <c r="AOM33" s="44"/>
      <c r="AON33" s="44"/>
      <c r="AOO33" s="44"/>
      <c r="AOP33" s="44"/>
      <c r="AOQ33" s="44"/>
      <c r="AOR33" s="44"/>
      <c r="AOS33" s="44"/>
      <c r="AOT33" s="44"/>
      <c r="AOU33" s="44"/>
      <c r="AOV33" s="44"/>
      <c r="AOW33" s="44"/>
      <c r="AOX33" s="44"/>
      <c r="AOY33" s="44"/>
      <c r="AOZ33" s="44"/>
      <c r="APA33" s="44"/>
      <c r="APB33" s="44"/>
      <c r="APC33" s="44"/>
      <c r="APD33" s="44"/>
      <c r="APE33" s="44"/>
      <c r="APF33" s="44"/>
      <c r="APG33" s="44"/>
      <c r="APH33" s="44"/>
      <c r="API33" s="44"/>
      <c r="APJ33" s="44"/>
      <c r="APK33" s="44"/>
      <c r="APL33" s="44"/>
      <c r="APM33" s="44"/>
      <c r="APN33" s="44"/>
      <c r="APO33" s="44"/>
      <c r="APP33" s="44"/>
      <c r="APQ33" s="44"/>
      <c r="APR33" s="44"/>
      <c r="APS33" s="44"/>
      <c r="APT33" s="44"/>
      <c r="APU33" s="44"/>
      <c r="APV33" s="44"/>
      <c r="APW33" s="44"/>
      <c r="APX33" s="44"/>
      <c r="APY33" s="44"/>
      <c r="APZ33" s="44"/>
      <c r="AQA33" s="44"/>
      <c r="AQB33" s="44"/>
      <c r="AQC33" s="44"/>
      <c r="AQD33" s="44"/>
      <c r="AQE33" s="44"/>
      <c r="AQF33" s="44"/>
      <c r="AQG33" s="44"/>
      <c r="AQH33" s="44"/>
      <c r="AQI33" s="44"/>
      <c r="AQJ33" s="44"/>
      <c r="AQK33" s="44"/>
      <c r="AQL33" s="44"/>
      <c r="AQM33" s="44"/>
      <c r="AQN33" s="44"/>
      <c r="AQO33" s="44"/>
      <c r="AQP33" s="44"/>
      <c r="AQQ33" s="44"/>
      <c r="AQR33" s="44"/>
      <c r="AQS33" s="44"/>
      <c r="AQT33" s="44"/>
      <c r="AQU33" s="44"/>
      <c r="AQV33" s="44"/>
      <c r="AQW33" s="44"/>
      <c r="AQX33" s="44"/>
      <c r="AQY33" s="44"/>
      <c r="AQZ33" s="44"/>
      <c r="ARA33" s="44"/>
      <c r="ARB33" s="44"/>
      <c r="ARC33" s="44"/>
      <c r="ARD33" s="44"/>
      <c r="ARE33" s="44"/>
      <c r="ARF33" s="44"/>
      <c r="ARG33" s="44"/>
      <c r="ARH33" s="44"/>
      <c r="ARI33" s="44"/>
      <c r="ARJ33" s="44"/>
      <c r="ARK33" s="44"/>
      <c r="ARL33" s="44"/>
      <c r="ARM33" s="44"/>
      <c r="ARN33" s="44"/>
      <c r="ARO33" s="44"/>
      <c r="ARP33" s="44"/>
      <c r="ARQ33" s="44"/>
      <c r="ARR33" s="44"/>
      <c r="ARS33" s="44"/>
      <c r="ART33" s="44"/>
      <c r="ARU33" s="44"/>
      <c r="ARV33" s="44"/>
      <c r="ARW33" s="44"/>
      <c r="ARX33" s="44"/>
      <c r="ARY33" s="44"/>
      <c r="ARZ33" s="44"/>
      <c r="ASA33" s="44"/>
      <c r="ASB33" s="44"/>
      <c r="ASC33" s="44"/>
      <c r="ASD33" s="44"/>
      <c r="ASE33" s="44"/>
      <c r="ASF33" s="44"/>
      <c r="ASG33" s="44"/>
      <c r="ASH33" s="44"/>
      <c r="ASI33" s="44"/>
      <c r="ASJ33" s="44"/>
      <c r="ASK33" s="44"/>
      <c r="ASL33" s="44"/>
      <c r="ASM33" s="44"/>
      <c r="ASN33" s="44"/>
      <c r="ASO33" s="44"/>
      <c r="ASP33" s="44"/>
      <c r="ASQ33" s="44"/>
      <c r="ASR33" s="44"/>
      <c r="ASS33" s="44"/>
      <c r="AST33" s="44"/>
      <c r="ASU33" s="44"/>
      <c r="ASV33" s="44"/>
      <c r="ASW33" s="44"/>
      <c r="ASX33" s="44"/>
      <c r="ASY33" s="44"/>
      <c r="ASZ33" s="44"/>
      <c r="ATA33" s="44"/>
      <c r="ATB33" s="44"/>
      <c r="ATC33" s="44"/>
      <c r="ATD33" s="44"/>
      <c r="ATE33" s="44"/>
      <c r="ATF33" s="44"/>
      <c r="ATG33" s="44"/>
      <c r="ATH33" s="44"/>
      <c r="ATI33" s="44"/>
      <c r="ATJ33" s="44"/>
      <c r="ATK33" s="44"/>
      <c r="ATL33" s="44"/>
      <c r="ATM33" s="44"/>
      <c r="ATN33" s="44"/>
      <c r="ATO33" s="44"/>
      <c r="ATP33" s="44"/>
      <c r="ATQ33" s="44"/>
      <c r="ATR33" s="44"/>
      <c r="ATS33" s="44"/>
      <c r="ATT33" s="44"/>
      <c r="ATU33" s="44"/>
      <c r="ATV33" s="44"/>
      <c r="ATW33" s="44"/>
      <c r="ATX33" s="44"/>
      <c r="ATY33" s="44"/>
      <c r="ATZ33" s="44"/>
      <c r="AUA33" s="44"/>
      <c r="AUB33" s="44"/>
      <c r="AUC33" s="44"/>
      <c r="AUD33" s="44"/>
      <c r="AUE33" s="44"/>
      <c r="AUF33" s="44"/>
      <c r="AUG33" s="44"/>
      <c r="AUH33" s="44"/>
      <c r="AUI33" s="44"/>
      <c r="AUJ33" s="44"/>
      <c r="AUK33" s="44"/>
    </row>
    <row r="34" spans="1:1233" x14ac:dyDescent="0.2">
      <c r="A34" s="41" t="s">
        <v>131</v>
      </c>
      <c r="C34" s="41" t="s">
        <v>132</v>
      </c>
      <c r="D34" s="78" t="s">
        <v>81</v>
      </c>
      <c r="E34" s="77">
        <v>45903</v>
      </c>
      <c r="F34" s="50">
        <v>2.6710473454931498</v>
      </c>
      <c r="G34" s="50">
        <v>2.6785802377870929</v>
      </c>
      <c r="H34" s="50">
        <v>2.6687114313824907</v>
      </c>
      <c r="I34" s="50">
        <v>2.7215222442364757</v>
      </c>
      <c r="J34" s="50">
        <v>2.750647117339132</v>
      </c>
      <c r="K34" s="50">
        <v>2.7544800421843036</v>
      </c>
      <c r="L34" s="50">
        <v>2.719745500191745</v>
      </c>
      <c r="M34" s="50">
        <v>2.671736386675553</v>
      </c>
      <c r="N34" s="50">
        <v>2.7255750072828229</v>
      </c>
      <c r="O34" s="50">
        <v>2.7269081238022879</v>
      </c>
      <c r="P34" s="50">
        <v>2.6924798203572888</v>
      </c>
      <c r="Q34" s="50">
        <v>2.6649745497398922</v>
      </c>
      <c r="R34" s="50">
        <v>2.7182376507875019</v>
      </c>
      <c r="S34" s="50">
        <v>2.6971847511176654</v>
      </c>
      <c r="T34" s="50">
        <v>2.6589821433109986</v>
      </c>
      <c r="U34" s="50">
        <v>2.6685679357357155</v>
      </c>
      <c r="V34" s="50">
        <v>2.7967255121118839</v>
      </c>
      <c r="W34" s="50">
        <v>2.73901833486297</v>
      </c>
      <c r="X34" s="50">
        <v>2.7152755808170879</v>
      </c>
      <c r="Y34" s="50">
        <v>2.66422742146798</v>
      </c>
      <c r="Z34" s="50">
        <v>2.6428656593691442</v>
      </c>
      <c r="AA34" s="50">
        <v>2.5932763432066976</v>
      </c>
      <c r="AB34" s="50">
        <v>2.6576864261302124</v>
      </c>
      <c r="AC34" s="50">
        <v>2.7045020857081323</v>
      </c>
      <c r="AD34" s="50">
        <v>2.653494177256245</v>
      </c>
      <c r="AE34" s="50">
        <v>2.6792050878492932</v>
      </c>
      <c r="AF34" s="50">
        <v>2.7305515100243514</v>
      </c>
      <c r="AG34" s="50">
        <v>2.7840042693732459</v>
      </c>
      <c r="AH34" s="50">
        <v>2.8013795726237145</v>
      </c>
      <c r="AI34" s="50">
        <v>2.7736383988880724</v>
      </c>
      <c r="AJ34" s="50">
        <v>2.8056561300635892</v>
      </c>
      <c r="AK34" s="50">
        <v>2.8151870420388834</v>
      </c>
      <c r="AL34" s="50">
        <v>2.721648022978107</v>
      </c>
      <c r="AM34" s="50">
        <v>2.7467817084525596</v>
      </c>
      <c r="AN34" s="50">
        <v>2.7285025708725423</v>
      </c>
      <c r="AO34" s="50">
        <v>2.8160074038194542</v>
      </c>
      <c r="AP34" s="50">
        <v>2.8092829778262169</v>
      </c>
      <c r="AQ34" s="50">
        <v>2.7436764170919807</v>
      </c>
      <c r="AR34" s="50">
        <v>2.3249133839943297</v>
      </c>
      <c r="AS34" s="50">
        <v>1.930054160370009</v>
      </c>
      <c r="AT34" s="50">
        <v>2.4384736414413721</v>
      </c>
      <c r="AU34" s="50">
        <v>2.8474954773378216</v>
      </c>
      <c r="AV34" s="50">
        <v>2.9304333746685995</v>
      </c>
      <c r="AW34" s="50">
        <v>2.7690702180114379</v>
      </c>
      <c r="AX34" s="50">
        <v>3.0621526191802433</v>
      </c>
      <c r="AY34" s="50">
        <v>3.0477778988848678</v>
      </c>
      <c r="AZ34" s="50">
        <v>3.0773150255915525</v>
      </c>
      <c r="BA34" s="50">
        <v>3.0361535474033512</v>
      </c>
      <c r="BB34" s="50">
        <v>3.0695692239197463</v>
      </c>
      <c r="BC34" s="50">
        <v>3.0800298164184059</v>
      </c>
      <c r="BD34" s="50">
        <v>3.0526046301021075</v>
      </c>
      <c r="BE34" s="50">
        <v>3.052957382977441</v>
      </c>
      <c r="BF34" s="50">
        <v>2.941350955863816</v>
      </c>
      <c r="BG34" s="50">
        <v>3.0153174202069639</v>
      </c>
      <c r="BH34" s="50">
        <v>2.9493439613792161</v>
      </c>
      <c r="BI34" s="50">
        <v>2.9716562085562046</v>
      </c>
      <c r="BJ34" s="50">
        <v>3.0577148497235287</v>
      </c>
      <c r="BK34" s="50">
        <v>3.2218059639159486</v>
      </c>
      <c r="BL34" s="50">
        <v>3.2324698616128993</v>
      </c>
      <c r="BM34" s="50">
        <v>3.1272029654623164</v>
      </c>
      <c r="BN34" s="50">
        <v>3.1435655112736609</v>
      </c>
      <c r="BO34" s="50">
        <v>3.2028288891372014</v>
      </c>
      <c r="BP34" s="50">
        <v>3.254937557262918</v>
      </c>
      <c r="BQ34" s="50">
        <v>3.2677961503004478</v>
      </c>
      <c r="BR34" s="50">
        <v>3.4348765912383055</v>
      </c>
      <c r="BS34" s="50">
        <v>3.4484906992034881</v>
      </c>
      <c r="BT34" s="50">
        <v>3.5907090797670609</v>
      </c>
      <c r="BU34" s="50">
        <v>3.5181954648308897</v>
      </c>
      <c r="BV34" s="50">
        <v>3.4964523779257912</v>
      </c>
      <c r="BW34" s="50">
        <v>3.5661082090143252</v>
      </c>
      <c r="BX34" s="50">
        <v>3.5648574067549239</v>
      </c>
      <c r="BY34" s="50">
        <v>3.582322988666979</v>
      </c>
      <c r="BZ34" s="50">
        <v>3.7184484486463663</v>
      </c>
      <c r="CA34" s="50">
        <v>3.4791913727101833</v>
      </c>
      <c r="CB34" s="50">
        <v>3.4204610740830526</v>
      </c>
      <c r="CC34" s="50">
        <v>3.4297525967615106</v>
      </c>
      <c r="CD34" s="50">
        <v>3.5247972475523568</v>
      </c>
      <c r="CE34" s="50">
        <v>3.4626037314783935</v>
      </c>
      <c r="CF34" s="50">
        <v>3.404019799681266</v>
      </c>
      <c r="CG34" s="50">
        <v>3.4800672764393745</v>
      </c>
      <c r="CH34" s="50">
        <v>3.4911082990684492</v>
      </c>
      <c r="CI34" s="50">
        <v>3.5724339964544956</v>
      </c>
      <c r="CJ34" s="50">
        <v>3.5058132022663888</v>
      </c>
      <c r="CK34" s="50">
        <v>3.4717161883138012</v>
      </c>
      <c r="CL34" s="50">
        <v>3.5079207158102896</v>
      </c>
      <c r="CM34" s="50">
        <v>3.4136265047289664</v>
      </c>
      <c r="CN34" s="50">
        <v>3.4783451011465378</v>
      </c>
      <c r="CO34" s="50">
        <v>3.5990594512403953</v>
      </c>
      <c r="CP34" s="50">
        <v>3.6034984844548341</v>
      </c>
      <c r="CQ34" s="50">
        <v>3.6480501498509561</v>
      </c>
      <c r="CR34" s="50">
        <v>3.7360712393780853</v>
      </c>
      <c r="CS34" s="50">
        <v>3.6849649651494025</v>
      </c>
      <c r="CT34" s="50">
        <v>3.7676224192226182</v>
      </c>
      <c r="CU34" s="50">
        <v>3.7657532015538902</v>
      </c>
      <c r="CV34" s="50">
        <v>3.7373055097815899</v>
      </c>
      <c r="CW34" s="50">
        <v>3.8182055636588399</v>
      </c>
      <c r="CX34" s="50">
        <v>3.8492011001007196</v>
      </c>
      <c r="CY34" s="50">
        <v>3.8213965278414559</v>
      </c>
      <c r="CZ34" s="50">
        <v>3.8502551456041645</v>
      </c>
      <c r="DA34" s="50">
        <v>3.8698100575881127</v>
      </c>
      <c r="DB34" s="50">
        <v>3.8371331876663128</v>
      </c>
      <c r="DC34" s="50">
        <v>3.8474023209186146</v>
      </c>
      <c r="DD34" s="50" t="e">
        <v>#N/A</v>
      </c>
      <c r="DE34" s="50" t="e">
        <v>#N/A</v>
      </c>
      <c r="DF34" s="44"/>
      <c r="DG34" s="44"/>
      <c r="DH34" s="44"/>
      <c r="DI34" s="44"/>
      <c r="DJ34" s="44"/>
      <c r="DK34" s="44"/>
      <c r="DL34" s="44"/>
      <c r="DM34" s="44"/>
      <c r="DN34" s="44"/>
      <c r="DO34" s="44"/>
      <c r="DP34" s="44"/>
      <c r="DQ34" s="44"/>
      <c r="DR34" s="44"/>
      <c r="DS34" s="44"/>
      <c r="DT34" s="44"/>
      <c r="DU34" s="44"/>
      <c r="DV34" s="44"/>
      <c r="DW34" s="44"/>
      <c r="DX34" s="44"/>
      <c r="DY34" s="44"/>
      <c r="DZ34" s="44"/>
      <c r="EA34" s="44"/>
      <c r="EB34" s="44"/>
      <c r="EC34" s="44"/>
      <c r="ED34" s="44"/>
      <c r="EE34" s="44"/>
      <c r="EF34" s="44"/>
      <c r="EG34" s="44"/>
      <c r="EH34" s="44"/>
      <c r="EI34" s="44"/>
      <c r="EJ34" s="44"/>
      <c r="EK34" s="44"/>
      <c r="EL34" s="44"/>
      <c r="EM34" s="44"/>
      <c r="EN34" s="44"/>
      <c r="EO34" s="44"/>
      <c r="EP34" s="44"/>
      <c r="EQ34" s="44"/>
      <c r="ER34" s="44"/>
      <c r="ES34" s="44"/>
      <c r="ET34" s="44"/>
      <c r="EU34" s="44"/>
      <c r="EV34" s="44"/>
      <c r="EW34" s="44"/>
      <c r="EX34" s="44"/>
      <c r="EY34" s="44"/>
      <c r="EZ34" s="44"/>
      <c r="FA34" s="44"/>
      <c r="FB34" s="44"/>
      <c r="FC34" s="44"/>
      <c r="FD34" s="44"/>
      <c r="FE34" s="44"/>
      <c r="FF34" s="44"/>
      <c r="FG34" s="44"/>
      <c r="FH34" s="44"/>
      <c r="FI34" s="44"/>
      <c r="FJ34" s="44"/>
      <c r="FK34" s="44"/>
      <c r="FL34" s="44"/>
      <c r="FM34" s="44"/>
      <c r="FN34" s="44"/>
      <c r="FO34" s="44"/>
      <c r="FP34" s="44"/>
      <c r="FQ34" s="44"/>
      <c r="FR34" s="44"/>
      <c r="FS34" s="44"/>
      <c r="FT34" s="44"/>
      <c r="FU34" s="44"/>
      <c r="FV34" s="44"/>
      <c r="FW34" s="44"/>
      <c r="FX34" s="44"/>
      <c r="FY34" s="44"/>
      <c r="FZ34" s="44"/>
      <c r="GA34" s="44"/>
      <c r="GB34" s="44"/>
      <c r="GC34" s="44"/>
      <c r="GD34" s="44"/>
      <c r="GE34" s="44"/>
      <c r="GF34" s="44"/>
      <c r="GG34" s="44"/>
      <c r="GH34" s="44"/>
      <c r="GI34" s="44"/>
      <c r="GJ34" s="44"/>
      <c r="GK34" s="44"/>
      <c r="GL34" s="44"/>
      <c r="GM34" s="44"/>
      <c r="GN34" s="44"/>
      <c r="GO34" s="44"/>
      <c r="GP34" s="44"/>
      <c r="GQ34" s="44"/>
      <c r="GR34" s="44"/>
      <c r="GS34" s="44"/>
      <c r="GT34" s="44"/>
      <c r="GU34" s="44"/>
      <c r="GV34" s="44"/>
      <c r="GW34" s="44"/>
      <c r="GX34" s="44"/>
      <c r="GY34" s="44"/>
      <c r="GZ34" s="44"/>
      <c r="HA34" s="44"/>
      <c r="HB34" s="44"/>
      <c r="HC34" s="44"/>
      <c r="HD34" s="44"/>
      <c r="HE34" s="44"/>
      <c r="HF34" s="44"/>
      <c r="HG34" s="44"/>
      <c r="HH34" s="44"/>
      <c r="HI34" s="44"/>
      <c r="HJ34" s="44"/>
      <c r="HK34" s="44"/>
      <c r="HL34" s="44"/>
      <c r="HM34" s="44"/>
      <c r="HN34" s="44"/>
      <c r="HO34" s="44"/>
      <c r="HP34" s="44"/>
      <c r="HQ34" s="44"/>
      <c r="HR34" s="44"/>
      <c r="HS34" s="44"/>
      <c r="HT34" s="44"/>
      <c r="HU34" s="44"/>
      <c r="HV34" s="44"/>
      <c r="HW34" s="44"/>
      <c r="HX34" s="44"/>
      <c r="HY34" s="44"/>
      <c r="HZ34" s="44"/>
      <c r="IA34" s="44"/>
      <c r="IB34" s="44"/>
      <c r="IC34" s="44"/>
      <c r="ID34" s="44"/>
      <c r="IE34" s="44"/>
      <c r="IF34" s="44"/>
      <c r="IG34" s="44"/>
      <c r="IH34" s="44"/>
      <c r="II34" s="44"/>
      <c r="IJ34" s="44"/>
      <c r="IK34" s="44"/>
      <c r="IL34" s="44"/>
      <c r="IM34" s="44"/>
      <c r="IN34" s="44"/>
      <c r="IO34" s="44"/>
      <c r="IP34" s="44"/>
      <c r="IQ34" s="44"/>
      <c r="IR34" s="44"/>
      <c r="IS34" s="44"/>
      <c r="IT34" s="44"/>
      <c r="IU34" s="44"/>
      <c r="IV34" s="44"/>
      <c r="IW34" s="44"/>
      <c r="IX34" s="44"/>
      <c r="IY34" s="44"/>
      <c r="IZ34" s="44"/>
      <c r="JA34" s="44"/>
      <c r="JB34" s="44"/>
      <c r="JC34" s="44"/>
      <c r="JD34" s="44"/>
      <c r="JE34" s="44"/>
      <c r="JF34" s="44"/>
      <c r="JG34" s="44"/>
      <c r="JH34" s="44"/>
      <c r="JI34" s="44"/>
      <c r="JJ34" s="44"/>
      <c r="JK34" s="44"/>
      <c r="JL34" s="44"/>
      <c r="JM34" s="44"/>
      <c r="JN34" s="44"/>
      <c r="JO34" s="44"/>
      <c r="JP34" s="44"/>
      <c r="JQ34" s="44"/>
      <c r="JR34" s="44"/>
      <c r="JS34" s="44"/>
      <c r="JT34" s="44"/>
      <c r="JU34" s="44"/>
      <c r="JV34" s="44"/>
      <c r="JW34" s="44"/>
      <c r="JX34" s="44"/>
      <c r="JY34" s="44"/>
      <c r="JZ34" s="44"/>
      <c r="KA34" s="44"/>
      <c r="KB34" s="44"/>
      <c r="KC34" s="44"/>
      <c r="KD34" s="44"/>
      <c r="KE34" s="44"/>
      <c r="KF34" s="44"/>
      <c r="KG34" s="44"/>
      <c r="KH34" s="44"/>
      <c r="KI34" s="44"/>
      <c r="KJ34" s="44"/>
      <c r="KK34" s="44"/>
      <c r="KL34" s="44"/>
      <c r="KM34" s="44"/>
      <c r="KN34" s="44"/>
      <c r="KO34" s="44"/>
      <c r="KP34" s="44"/>
      <c r="KQ34" s="44"/>
      <c r="KR34" s="44"/>
      <c r="KS34" s="44"/>
      <c r="KT34" s="44"/>
      <c r="KU34" s="44"/>
      <c r="KV34" s="44"/>
      <c r="KW34" s="44"/>
      <c r="KX34" s="44"/>
      <c r="KY34" s="44"/>
      <c r="KZ34" s="44"/>
      <c r="LA34" s="44"/>
      <c r="LB34" s="44"/>
      <c r="LC34" s="44"/>
      <c r="LD34" s="44"/>
      <c r="LE34" s="44"/>
      <c r="LF34" s="44"/>
      <c r="LG34" s="44"/>
      <c r="LH34" s="44"/>
      <c r="LI34" s="44"/>
      <c r="LJ34" s="44"/>
      <c r="LK34" s="44"/>
      <c r="LL34" s="44"/>
      <c r="LM34" s="44"/>
      <c r="LN34" s="44"/>
      <c r="LO34" s="44"/>
      <c r="LP34" s="44"/>
      <c r="LQ34" s="44"/>
      <c r="LR34" s="44"/>
      <c r="LS34" s="44"/>
      <c r="LT34" s="44"/>
      <c r="LU34" s="44"/>
      <c r="LV34" s="44"/>
      <c r="LW34" s="44"/>
      <c r="LX34" s="44"/>
      <c r="LY34" s="44"/>
      <c r="LZ34" s="44"/>
      <c r="MA34" s="44"/>
      <c r="MB34" s="44"/>
      <c r="MC34" s="44"/>
      <c r="MD34" s="44"/>
      <c r="ME34" s="44"/>
      <c r="MF34" s="44"/>
      <c r="MG34" s="44"/>
      <c r="MH34" s="44"/>
      <c r="MI34" s="44"/>
      <c r="MJ34" s="44"/>
      <c r="MK34" s="44"/>
      <c r="ML34" s="44"/>
      <c r="MM34" s="44"/>
      <c r="MN34" s="44"/>
      <c r="MO34" s="44"/>
      <c r="MP34" s="44"/>
      <c r="MQ34" s="44"/>
      <c r="MR34" s="44"/>
      <c r="MS34" s="44"/>
      <c r="MT34" s="44"/>
      <c r="MU34" s="44"/>
      <c r="MV34" s="44"/>
      <c r="MW34" s="44"/>
      <c r="MX34" s="44"/>
      <c r="MY34" s="44"/>
      <c r="MZ34" s="44"/>
      <c r="NA34" s="44"/>
      <c r="NB34" s="44"/>
      <c r="NC34" s="44"/>
      <c r="ND34" s="44"/>
      <c r="NE34" s="44"/>
      <c r="NF34" s="44"/>
      <c r="NG34" s="44"/>
      <c r="NH34" s="44"/>
      <c r="NI34" s="44"/>
      <c r="NJ34" s="44"/>
      <c r="NK34" s="44"/>
      <c r="NL34" s="44"/>
      <c r="NM34" s="44"/>
      <c r="NN34" s="44"/>
      <c r="NO34" s="44"/>
      <c r="NP34" s="44"/>
      <c r="NQ34" s="44"/>
      <c r="NR34" s="44"/>
      <c r="NS34" s="44"/>
      <c r="NT34" s="44"/>
      <c r="NU34" s="44"/>
      <c r="NV34" s="44"/>
      <c r="NW34" s="44"/>
      <c r="NX34" s="44"/>
      <c r="NY34" s="44"/>
      <c r="NZ34" s="44"/>
      <c r="OA34" s="44"/>
      <c r="OB34" s="44"/>
      <c r="OC34" s="44"/>
      <c r="OD34" s="44"/>
      <c r="OE34" s="44"/>
      <c r="OF34" s="44"/>
      <c r="OG34" s="44"/>
      <c r="OH34" s="44"/>
      <c r="OI34" s="44"/>
      <c r="OJ34" s="44"/>
      <c r="OK34" s="44"/>
      <c r="OL34" s="44"/>
      <c r="OM34" s="44"/>
      <c r="ON34" s="44"/>
      <c r="OO34" s="44"/>
      <c r="OP34" s="44"/>
      <c r="OQ34" s="44"/>
      <c r="OR34" s="44"/>
      <c r="OS34" s="44"/>
      <c r="OT34" s="44"/>
      <c r="OU34" s="44"/>
      <c r="OV34" s="44"/>
      <c r="OW34" s="44"/>
      <c r="OX34" s="44"/>
      <c r="OY34" s="44"/>
      <c r="OZ34" s="44"/>
      <c r="PA34" s="44"/>
      <c r="PB34" s="44"/>
      <c r="PC34" s="44"/>
      <c r="PD34" s="44"/>
      <c r="PE34" s="44"/>
      <c r="PF34" s="44"/>
      <c r="PG34" s="44"/>
      <c r="PH34" s="44"/>
      <c r="PI34" s="44"/>
      <c r="PJ34" s="44"/>
      <c r="PK34" s="44"/>
      <c r="PL34" s="44"/>
      <c r="PM34" s="44"/>
      <c r="PN34" s="44"/>
      <c r="PO34" s="44"/>
      <c r="PP34" s="44"/>
      <c r="PQ34" s="44"/>
      <c r="PR34" s="44"/>
      <c r="PS34" s="44"/>
      <c r="PT34" s="44"/>
      <c r="PU34" s="44"/>
      <c r="PV34" s="44"/>
      <c r="PW34" s="44"/>
      <c r="PX34" s="44"/>
      <c r="PY34" s="44"/>
      <c r="PZ34" s="44"/>
      <c r="QA34" s="44"/>
      <c r="QB34" s="44"/>
      <c r="QC34" s="44"/>
      <c r="QD34" s="44"/>
      <c r="QE34" s="44"/>
      <c r="QF34" s="44"/>
      <c r="QG34" s="44"/>
      <c r="QH34" s="44"/>
      <c r="QI34" s="44"/>
      <c r="QJ34" s="44"/>
      <c r="QK34" s="44"/>
      <c r="QL34" s="44"/>
      <c r="QM34" s="44"/>
      <c r="QN34" s="44"/>
      <c r="QO34" s="44"/>
      <c r="QP34" s="44"/>
      <c r="QQ34" s="44"/>
      <c r="QR34" s="44"/>
      <c r="QS34" s="44"/>
      <c r="QT34" s="44"/>
      <c r="QU34" s="44"/>
      <c r="QV34" s="44"/>
      <c r="QW34" s="44"/>
      <c r="QX34" s="44"/>
      <c r="QY34" s="44"/>
      <c r="QZ34" s="44"/>
      <c r="RA34" s="44"/>
      <c r="RB34" s="44"/>
      <c r="RC34" s="44"/>
      <c r="RD34" s="44"/>
      <c r="RE34" s="44"/>
      <c r="RF34" s="44"/>
      <c r="RG34" s="44"/>
      <c r="RH34" s="44"/>
      <c r="RI34" s="44"/>
      <c r="RJ34" s="44"/>
      <c r="RK34" s="44"/>
      <c r="RL34" s="44"/>
      <c r="RM34" s="44"/>
      <c r="RN34" s="44"/>
      <c r="RO34" s="44"/>
      <c r="RP34" s="44"/>
      <c r="RQ34" s="44"/>
      <c r="RR34" s="44"/>
      <c r="RS34" s="44"/>
      <c r="RT34" s="44"/>
      <c r="RU34" s="44"/>
      <c r="RV34" s="44"/>
      <c r="RW34" s="44"/>
      <c r="RX34" s="44"/>
      <c r="RY34" s="44"/>
      <c r="RZ34" s="44"/>
      <c r="SA34" s="44"/>
      <c r="SB34" s="44"/>
      <c r="SC34" s="44"/>
      <c r="SD34" s="44"/>
      <c r="SE34" s="44"/>
      <c r="SF34" s="44"/>
      <c r="SG34" s="44"/>
      <c r="SH34" s="44"/>
      <c r="SI34" s="44"/>
      <c r="SJ34" s="44"/>
      <c r="SK34" s="44"/>
      <c r="SL34" s="44"/>
      <c r="SM34" s="44"/>
      <c r="SN34" s="44"/>
      <c r="SO34" s="44"/>
      <c r="SP34" s="44"/>
      <c r="SQ34" s="44"/>
      <c r="SR34" s="44"/>
      <c r="SS34" s="44"/>
      <c r="ST34" s="44"/>
      <c r="SU34" s="44"/>
      <c r="SV34" s="44"/>
      <c r="SW34" s="44"/>
      <c r="SX34" s="44"/>
      <c r="SY34" s="44"/>
      <c r="SZ34" s="44"/>
      <c r="TA34" s="44"/>
      <c r="TB34" s="44"/>
      <c r="TC34" s="44"/>
      <c r="TD34" s="44"/>
      <c r="TE34" s="44"/>
      <c r="TF34" s="44"/>
      <c r="TG34" s="44"/>
      <c r="TH34" s="44"/>
      <c r="TI34" s="44"/>
      <c r="TJ34" s="44"/>
      <c r="TK34" s="44"/>
      <c r="TL34" s="44"/>
      <c r="TM34" s="44"/>
      <c r="TN34" s="44"/>
      <c r="TO34" s="44"/>
      <c r="TP34" s="44"/>
      <c r="TQ34" s="44"/>
      <c r="TR34" s="44"/>
      <c r="TS34" s="44"/>
      <c r="TT34" s="44"/>
      <c r="TU34" s="44"/>
      <c r="TV34" s="44"/>
      <c r="TW34" s="44"/>
      <c r="TX34" s="44"/>
      <c r="TY34" s="44"/>
      <c r="TZ34" s="44"/>
      <c r="UA34" s="44"/>
      <c r="UB34" s="44"/>
      <c r="UC34" s="44"/>
      <c r="UD34" s="44"/>
      <c r="UE34" s="44"/>
      <c r="UF34" s="44"/>
      <c r="UG34" s="44"/>
      <c r="UH34" s="44"/>
      <c r="UI34" s="44"/>
      <c r="UJ34" s="44"/>
      <c r="UK34" s="44"/>
      <c r="UL34" s="44"/>
      <c r="UM34" s="44"/>
      <c r="UN34" s="44"/>
      <c r="UO34" s="44"/>
      <c r="UP34" s="44"/>
      <c r="UQ34" s="44"/>
      <c r="UR34" s="44"/>
      <c r="US34" s="44"/>
      <c r="UT34" s="44"/>
      <c r="UU34" s="44"/>
      <c r="UV34" s="44"/>
      <c r="UW34" s="44"/>
      <c r="UX34" s="44"/>
      <c r="UY34" s="44"/>
      <c r="UZ34" s="44"/>
      <c r="VA34" s="44"/>
      <c r="VB34" s="44"/>
      <c r="VC34" s="44"/>
      <c r="VD34" s="44"/>
      <c r="VE34" s="44"/>
      <c r="VF34" s="44"/>
      <c r="VG34" s="44"/>
      <c r="VH34" s="44"/>
      <c r="VI34" s="44"/>
      <c r="VJ34" s="44"/>
      <c r="VK34" s="44"/>
      <c r="VL34" s="44"/>
      <c r="VM34" s="44"/>
      <c r="VN34" s="44"/>
      <c r="VO34" s="44"/>
      <c r="VP34" s="44"/>
      <c r="VQ34" s="44"/>
      <c r="VR34" s="44"/>
      <c r="VS34" s="44"/>
      <c r="VT34" s="44"/>
      <c r="VU34" s="44"/>
      <c r="VV34" s="44"/>
      <c r="VW34" s="44"/>
      <c r="VX34" s="44"/>
      <c r="VY34" s="44"/>
      <c r="VZ34" s="44"/>
      <c r="WA34" s="44"/>
      <c r="WB34" s="44"/>
      <c r="WC34" s="44"/>
      <c r="WD34" s="44"/>
      <c r="WE34" s="44"/>
      <c r="WF34" s="44"/>
      <c r="WG34" s="44"/>
      <c r="WH34" s="44"/>
      <c r="WI34" s="44"/>
      <c r="WJ34" s="44"/>
      <c r="WK34" s="44"/>
      <c r="WL34" s="44"/>
      <c r="WM34" s="44"/>
      <c r="WN34" s="44"/>
      <c r="WO34" s="44"/>
      <c r="WP34" s="44"/>
      <c r="WQ34" s="44"/>
      <c r="WR34" s="44"/>
      <c r="WS34" s="44"/>
      <c r="WT34" s="44"/>
      <c r="WU34" s="44"/>
      <c r="WV34" s="44"/>
      <c r="WW34" s="44"/>
      <c r="WX34" s="44"/>
      <c r="WY34" s="44"/>
      <c r="WZ34" s="44"/>
      <c r="XA34" s="44"/>
      <c r="XB34" s="44"/>
      <c r="XC34" s="44"/>
      <c r="XD34" s="44"/>
      <c r="XE34" s="44"/>
      <c r="XF34" s="44"/>
      <c r="XG34" s="44"/>
      <c r="XH34" s="44"/>
      <c r="XI34" s="44"/>
      <c r="XJ34" s="44"/>
      <c r="XK34" s="44"/>
      <c r="XL34" s="44"/>
      <c r="XM34" s="44"/>
      <c r="XN34" s="44"/>
      <c r="XO34" s="44"/>
      <c r="XP34" s="44"/>
      <c r="XQ34" s="44"/>
      <c r="XR34" s="44"/>
      <c r="XS34" s="44"/>
      <c r="XT34" s="44"/>
      <c r="XU34" s="44"/>
      <c r="XV34" s="44"/>
      <c r="XW34" s="44"/>
      <c r="XX34" s="44"/>
      <c r="XY34" s="44"/>
      <c r="XZ34" s="44"/>
      <c r="YA34" s="44"/>
      <c r="YB34" s="44"/>
      <c r="YC34" s="44"/>
      <c r="YD34" s="44"/>
      <c r="YE34" s="44"/>
      <c r="YF34" s="44"/>
      <c r="YG34" s="44"/>
      <c r="YH34" s="44"/>
      <c r="YI34" s="44"/>
      <c r="YJ34" s="44"/>
      <c r="YK34" s="44"/>
      <c r="YL34" s="44"/>
      <c r="YM34" s="44"/>
      <c r="YN34" s="44"/>
      <c r="YO34" s="44"/>
      <c r="YP34" s="44"/>
      <c r="YQ34" s="44"/>
      <c r="YR34" s="44"/>
      <c r="YS34" s="44"/>
      <c r="YT34" s="44"/>
      <c r="YU34" s="44"/>
      <c r="YV34" s="44"/>
      <c r="YW34" s="44"/>
      <c r="YX34" s="44"/>
      <c r="YY34" s="44"/>
      <c r="YZ34" s="44"/>
      <c r="ZA34" s="44"/>
      <c r="ZB34" s="44"/>
      <c r="ZC34" s="44"/>
      <c r="ZD34" s="44"/>
      <c r="ZE34" s="44"/>
      <c r="ZF34" s="44"/>
      <c r="ZG34" s="44"/>
      <c r="ZH34" s="44"/>
      <c r="ZI34" s="44"/>
      <c r="ZJ34" s="44"/>
      <c r="ZK34" s="44"/>
      <c r="ZL34" s="44"/>
      <c r="ZM34" s="44"/>
      <c r="ZN34" s="44"/>
      <c r="ZO34" s="44"/>
      <c r="ZP34" s="44"/>
      <c r="ZQ34" s="44"/>
      <c r="ZR34" s="44"/>
      <c r="ZS34" s="44"/>
      <c r="ZT34" s="44"/>
      <c r="ZU34" s="44"/>
      <c r="ZV34" s="44"/>
      <c r="ZW34" s="44"/>
      <c r="ZX34" s="44"/>
      <c r="ZY34" s="44"/>
      <c r="ZZ34" s="44"/>
      <c r="AAA34" s="44"/>
      <c r="AAB34" s="44"/>
      <c r="AAC34" s="44"/>
      <c r="AAD34" s="44"/>
      <c r="AAE34" s="44"/>
      <c r="AAF34" s="44"/>
      <c r="AAG34" s="44"/>
      <c r="AAH34" s="44"/>
      <c r="AAI34" s="44"/>
      <c r="AAJ34" s="44"/>
      <c r="AAK34" s="44"/>
      <c r="AAL34" s="44"/>
      <c r="AAM34" s="44"/>
      <c r="AAN34" s="44"/>
      <c r="AAO34" s="44"/>
      <c r="AAP34" s="44"/>
      <c r="AAQ34" s="44"/>
      <c r="AAR34" s="44"/>
      <c r="AAS34" s="44"/>
      <c r="AAT34" s="44"/>
      <c r="AAU34" s="44"/>
      <c r="AAV34" s="44"/>
      <c r="AAW34" s="44"/>
      <c r="AAX34" s="44"/>
      <c r="AAY34" s="44"/>
      <c r="AAZ34" s="44"/>
      <c r="ABA34" s="44"/>
      <c r="ABB34" s="44"/>
      <c r="ABC34" s="44"/>
      <c r="ABD34" s="44"/>
      <c r="ABE34" s="44"/>
      <c r="ABF34" s="44"/>
      <c r="ABG34" s="44"/>
      <c r="ABH34" s="44"/>
      <c r="ABI34" s="44"/>
      <c r="ABJ34" s="44"/>
      <c r="ABK34" s="44"/>
      <c r="ABL34" s="44"/>
      <c r="ABM34" s="44"/>
      <c r="ABN34" s="44"/>
      <c r="ABO34" s="44"/>
      <c r="ABP34" s="44"/>
      <c r="ABQ34" s="44"/>
      <c r="ABR34" s="44"/>
      <c r="ABS34" s="44"/>
      <c r="ABT34" s="44"/>
      <c r="ABU34" s="44"/>
      <c r="ABV34" s="44"/>
      <c r="ABW34" s="44"/>
      <c r="ABX34" s="44"/>
      <c r="ABY34" s="44"/>
      <c r="ABZ34" s="44"/>
      <c r="ACA34" s="44"/>
      <c r="ACB34" s="44"/>
      <c r="ACC34" s="44"/>
      <c r="ACD34" s="44"/>
      <c r="ACE34" s="44"/>
      <c r="ACF34" s="44"/>
      <c r="ACG34" s="44"/>
      <c r="ACH34" s="44"/>
      <c r="ACI34" s="44"/>
      <c r="ACJ34" s="44"/>
      <c r="ACK34" s="44"/>
      <c r="ACL34" s="44"/>
      <c r="ACM34" s="44"/>
      <c r="ACN34" s="44"/>
      <c r="ACO34" s="44"/>
      <c r="ACP34" s="44"/>
      <c r="ACQ34" s="44"/>
      <c r="ACR34" s="44"/>
      <c r="ACS34" s="44"/>
      <c r="ACT34" s="44"/>
      <c r="ACU34" s="44"/>
      <c r="ACV34" s="44"/>
      <c r="ACW34" s="44"/>
      <c r="ACX34" s="44"/>
      <c r="ACY34" s="44"/>
      <c r="ACZ34" s="44"/>
      <c r="ADA34" s="44"/>
      <c r="ADB34" s="44"/>
      <c r="ADC34" s="44"/>
      <c r="ADD34" s="44"/>
      <c r="ADE34" s="44"/>
      <c r="ADF34" s="44"/>
      <c r="ADG34" s="44"/>
      <c r="ADH34" s="44"/>
      <c r="ADI34" s="44"/>
      <c r="ADJ34" s="44"/>
      <c r="ADK34" s="44"/>
      <c r="ADL34" s="44"/>
      <c r="ADM34" s="44"/>
      <c r="ADN34" s="44"/>
      <c r="ADO34" s="44"/>
      <c r="ADP34" s="44"/>
      <c r="ADQ34" s="44"/>
      <c r="ADR34" s="44"/>
      <c r="ADS34" s="44"/>
      <c r="ADT34" s="44"/>
      <c r="ADU34" s="44"/>
      <c r="ADV34" s="44"/>
      <c r="ADW34" s="44"/>
      <c r="ADX34" s="44"/>
      <c r="ADY34" s="44"/>
      <c r="ADZ34" s="44"/>
      <c r="AEA34" s="44"/>
      <c r="AEB34" s="44"/>
      <c r="AEC34" s="44"/>
      <c r="AED34" s="44"/>
      <c r="AEE34" s="44"/>
      <c r="AEF34" s="44"/>
      <c r="AEG34" s="44"/>
      <c r="AEH34" s="44"/>
      <c r="AEI34" s="44"/>
      <c r="AEJ34" s="44"/>
      <c r="AEK34" s="44"/>
      <c r="AEL34" s="44"/>
      <c r="AEM34" s="44"/>
      <c r="AEN34" s="44"/>
      <c r="AEO34" s="44"/>
      <c r="AEP34" s="44"/>
      <c r="AEQ34" s="44"/>
      <c r="AER34" s="44"/>
      <c r="AES34" s="44"/>
      <c r="AET34" s="44"/>
      <c r="AEU34" s="44"/>
      <c r="AEV34" s="44"/>
      <c r="AEW34" s="44"/>
      <c r="AEX34" s="44"/>
      <c r="AEY34" s="44"/>
      <c r="AEZ34" s="44"/>
      <c r="AFA34" s="44"/>
      <c r="AFB34" s="44"/>
      <c r="AFC34" s="44"/>
      <c r="AFD34" s="44"/>
      <c r="AFE34" s="44"/>
      <c r="AFF34" s="44"/>
      <c r="AFG34" s="44"/>
      <c r="AFH34" s="44"/>
      <c r="AFI34" s="44"/>
      <c r="AFJ34" s="44"/>
      <c r="AFK34" s="44"/>
      <c r="AFL34" s="44"/>
      <c r="AFM34" s="44"/>
      <c r="AFN34" s="44"/>
      <c r="AFO34" s="44"/>
      <c r="AFP34" s="44"/>
      <c r="AFQ34" s="44"/>
      <c r="AFR34" s="44"/>
      <c r="AFS34" s="44"/>
      <c r="AFT34" s="44"/>
      <c r="AFU34" s="44"/>
      <c r="AFV34" s="44"/>
      <c r="AFW34" s="44"/>
      <c r="AFX34" s="44"/>
      <c r="AFY34" s="44"/>
      <c r="AFZ34" s="44"/>
      <c r="AGA34" s="44"/>
      <c r="AGB34" s="44"/>
      <c r="AGC34" s="44"/>
      <c r="AGD34" s="44"/>
      <c r="AGE34" s="44"/>
      <c r="AGF34" s="44"/>
      <c r="AGG34" s="44"/>
      <c r="AGH34" s="44"/>
      <c r="AGI34" s="44"/>
      <c r="AGJ34" s="44"/>
      <c r="AGK34" s="44"/>
      <c r="AGL34" s="44"/>
      <c r="AGM34" s="44"/>
      <c r="AGN34" s="44"/>
      <c r="AGO34" s="44"/>
      <c r="AGP34" s="44"/>
      <c r="AGQ34" s="44"/>
      <c r="AGR34" s="44"/>
      <c r="AGS34" s="44"/>
      <c r="AGT34" s="44"/>
      <c r="AGU34" s="44"/>
      <c r="AGV34" s="44"/>
      <c r="AGW34" s="44"/>
      <c r="AGX34" s="44"/>
      <c r="AGY34" s="44"/>
      <c r="AGZ34" s="44"/>
      <c r="AHA34" s="44"/>
      <c r="AHB34" s="44"/>
      <c r="AHC34" s="44"/>
      <c r="AHD34" s="44"/>
      <c r="AHE34" s="44"/>
      <c r="AHF34" s="44"/>
      <c r="AHG34" s="44"/>
      <c r="AHH34" s="44"/>
      <c r="AHI34" s="44"/>
      <c r="AHJ34" s="44"/>
      <c r="AHK34" s="44"/>
      <c r="AHL34" s="44"/>
      <c r="AHM34" s="44"/>
      <c r="AHN34" s="44"/>
      <c r="AHO34" s="44"/>
      <c r="AHP34" s="44"/>
      <c r="AHQ34" s="44"/>
      <c r="AHR34" s="44"/>
      <c r="AHS34" s="44"/>
      <c r="AHT34" s="44"/>
      <c r="AHU34" s="44"/>
      <c r="AHV34" s="44"/>
      <c r="AHW34" s="44"/>
      <c r="AHX34" s="44"/>
      <c r="AHY34" s="44"/>
      <c r="AHZ34" s="44"/>
      <c r="AIA34" s="44"/>
      <c r="AIB34" s="44"/>
      <c r="AIC34" s="44"/>
      <c r="AID34" s="44"/>
      <c r="AIE34" s="44"/>
      <c r="AIF34" s="44"/>
      <c r="AIG34" s="44"/>
      <c r="AIH34" s="44"/>
      <c r="AII34" s="44"/>
      <c r="AIJ34" s="44"/>
      <c r="AIK34" s="44"/>
      <c r="AIL34" s="44"/>
      <c r="AIM34" s="44"/>
      <c r="AIN34" s="44"/>
      <c r="AIO34" s="44"/>
      <c r="AIP34" s="44"/>
      <c r="AIQ34" s="44"/>
      <c r="AIR34" s="44"/>
      <c r="AIS34" s="44"/>
      <c r="AIT34" s="44"/>
      <c r="AIU34" s="44"/>
      <c r="AIV34" s="44"/>
      <c r="AIW34" s="44"/>
      <c r="AIX34" s="44"/>
      <c r="AIY34" s="44"/>
      <c r="AIZ34" s="44"/>
      <c r="AJA34" s="44"/>
      <c r="AJB34" s="44"/>
      <c r="AJC34" s="44"/>
      <c r="AJD34" s="44"/>
      <c r="AJE34" s="44"/>
      <c r="AJF34" s="44"/>
      <c r="AJG34" s="44"/>
      <c r="AJH34" s="44"/>
      <c r="AJI34" s="44"/>
      <c r="AJJ34" s="44"/>
      <c r="AJK34" s="44"/>
      <c r="AJL34" s="44"/>
      <c r="AJM34" s="44"/>
      <c r="AJN34" s="44"/>
      <c r="AJO34" s="44"/>
      <c r="AJP34" s="44"/>
      <c r="AJQ34" s="44"/>
      <c r="AJR34" s="44"/>
      <c r="AJS34" s="44"/>
      <c r="AJT34" s="44"/>
      <c r="AJU34" s="44"/>
      <c r="AJV34" s="44"/>
      <c r="AJW34" s="44"/>
      <c r="AJX34" s="44"/>
      <c r="AJY34" s="44"/>
      <c r="AJZ34" s="44"/>
      <c r="AKA34" s="44"/>
      <c r="AKB34" s="44"/>
      <c r="AKC34" s="44"/>
      <c r="AKD34" s="44"/>
      <c r="AKE34" s="44"/>
      <c r="AKF34" s="44"/>
      <c r="AKG34" s="44"/>
      <c r="AKH34" s="44"/>
      <c r="AKI34" s="44"/>
      <c r="AKJ34" s="44"/>
      <c r="AKK34" s="44"/>
      <c r="AKL34" s="44"/>
      <c r="AKM34" s="44"/>
      <c r="AKN34" s="44"/>
      <c r="AKO34" s="44"/>
      <c r="AKP34" s="44"/>
      <c r="AKQ34" s="44"/>
      <c r="AKR34" s="44"/>
      <c r="AKS34" s="44"/>
      <c r="AKT34" s="44"/>
      <c r="AKU34" s="44"/>
      <c r="AKV34" s="44"/>
      <c r="AKW34" s="44"/>
      <c r="AKX34" s="44"/>
      <c r="AKY34" s="44"/>
      <c r="AKZ34" s="44"/>
      <c r="ALA34" s="44"/>
      <c r="ALB34" s="44"/>
      <c r="ALC34" s="44"/>
      <c r="ALD34" s="44"/>
      <c r="ALE34" s="44"/>
      <c r="ALF34" s="44"/>
      <c r="ALG34" s="44"/>
      <c r="ALH34" s="44"/>
      <c r="ALI34" s="44"/>
      <c r="ALJ34" s="44"/>
      <c r="ALK34" s="44"/>
      <c r="ALL34" s="44"/>
      <c r="ALM34" s="44"/>
      <c r="ALN34" s="44"/>
      <c r="ALO34" s="44"/>
      <c r="ALP34" s="44"/>
      <c r="ALQ34" s="44"/>
      <c r="ALR34" s="44"/>
      <c r="ALS34" s="44"/>
      <c r="ALT34" s="44"/>
      <c r="ALU34" s="44"/>
      <c r="ALV34" s="44"/>
      <c r="ALW34" s="44"/>
      <c r="ALX34" s="44"/>
      <c r="ALY34" s="44"/>
      <c r="ALZ34" s="44"/>
      <c r="AMA34" s="44"/>
      <c r="AMB34" s="44"/>
      <c r="AMC34" s="44"/>
      <c r="AMD34" s="44"/>
      <c r="AME34" s="44"/>
      <c r="AMF34" s="44"/>
      <c r="AMG34" s="44"/>
      <c r="AMH34" s="44"/>
      <c r="AMI34" s="44"/>
      <c r="AMJ34" s="44"/>
      <c r="AMK34" s="44"/>
      <c r="AML34" s="44"/>
      <c r="AMM34" s="44"/>
      <c r="AMN34" s="44"/>
      <c r="AMO34" s="44"/>
      <c r="AMP34" s="44"/>
      <c r="AMQ34" s="44"/>
      <c r="AMR34" s="44"/>
      <c r="AMS34" s="44"/>
      <c r="AMT34" s="44"/>
      <c r="AMU34" s="44"/>
      <c r="AMV34" s="44"/>
      <c r="AMW34" s="44"/>
      <c r="AMX34" s="44"/>
      <c r="AMY34" s="44"/>
      <c r="AMZ34" s="44"/>
      <c r="ANA34" s="44"/>
      <c r="ANB34" s="44"/>
      <c r="ANC34" s="44"/>
      <c r="AND34" s="44"/>
      <c r="ANE34" s="44"/>
      <c r="ANF34" s="44"/>
      <c r="ANG34" s="44"/>
      <c r="ANH34" s="44"/>
      <c r="ANI34" s="44"/>
      <c r="ANJ34" s="44"/>
      <c r="ANK34" s="44"/>
      <c r="ANL34" s="44"/>
      <c r="ANM34" s="44"/>
      <c r="ANN34" s="44"/>
      <c r="ANO34" s="44"/>
      <c r="ANP34" s="44"/>
      <c r="ANQ34" s="44"/>
      <c r="ANR34" s="44"/>
      <c r="ANS34" s="44"/>
      <c r="ANT34" s="44"/>
      <c r="ANU34" s="44"/>
      <c r="ANV34" s="44"/>
      <c r="ANW34" s="44"/>
      <c r="ANX34" s="44"/>
      <c r="ANY34" s="44"/>
      <c r="ANZ34" s="44"/>
      <c r="AOA34" s="44"/>
      <c r="AOB34" s="44"/>
      <c r="AOC34" s="44"/>
      <c r="AOD34" s="44"/>
      <c r="AOE34" s="44"/>
      <c r="AOF34" s="44"/>
      <c r="AOG34" s="44"/>
      <c r="AOH34" s="44"/>
      <c r="AOI34" s="44"/>
      <c r="AOJ34" s="44"/>
      <c r="AOK34" s="44"/>
      <c r="AOL34" s="44"/>
      <c r="AOM34" s="44"/>
      <c r="AON34" s="44"/>
      <c r="AOO34" s="44"/>
      <c r="AOP34" s="44"/>
      <c r="AOQ34" s="44"/>
      <c r="AOR34" s="44"/>
      <c r="AOS34" s="44"/>
      <c r="AOT34" s="44"/>
      <c r="AOU34" s="44"/>
      <c r="AOV34" s="44"/>
      <c r="AOW34" s="44"/>
      <c r="AOX34" s="44"/>
      <c r="AOY34" s="44"/>
      <c r="AOZ34" s="44"/>
      <c r="APA34" s="44"/>
      <c r="APB34" s="44"/>
      <c r="APC34" s="44"/>
      <c r="APD34" s="44"/>
      <c r="APE34" s="44"/>
      <c r="APF34" s="44"/>
      <c r="APG34" s="44"/>
      <c r="APH34" s="44"/>
      <c r="API34" s="44"/>
      <c r="APJ34" s="44"/>
      <c r="APK34" s="44"/>
      <c r="APL34" s="44"/>
      <c r="APM34" s="44"/>
      <c r="APN34" s="44"/>
      <c r="APO34" s="44"/>
      <c r="APP34" s="44"/>
      <c r="APQ34" s="44"/>
      <c r="APR34" s="44"/>
      <c r="APS34" s="44"/>
      <c r="APT34" s="44"/>
      <c r="APU34" s="44"/>
      <c r="APV34" s="44"/>
      <c r="APW34" s="44"/>
      <c r="APX34" s="44"/>
      <c r="APY34" s="44"/>
      <c r="APZ34" s="44"/>
      <c r="AQA34" s="44"/>
      <c r="AQB34" s="44"/>
      <c r="AQC34" s="44"/>
      <c r="AQD34" s="44"/>
      <c r="AQE34" s="44"/>
      <c r="AQF34" s="44"/>
      <c r="AQG34" s="44"/>
      <c r="AQH34" s="44"/>
      <c r="AQI34" s="44"/>
      <c r="AQJ34" s="44"/>
      <c r="AQK34" s="44"/>
      <c r="AQL34" s="44"/>
      <c r="AQM34" s="44"/>
      <c r="AQN34" s="44"/>
      <c r="AQO34" s="44"/>
      <c r="AQP34" s="44"/>
      <c r="AQQ34" s="44"/>
      <c r="AQR34" s="44"/>
      <c r="AQS34" s="44"/>
      <c r="AQT34" s="44"/>
      <c r="AQU34" s="44"/>
      <c r="AQV34" s="44"/>
      <c r="AQW34" s="44"/>
      <c r="AQX34" s="44"/>
      <c r="AQY34" s="44"/>
      <c r="AQZ34" s="44"/>
      <c r="ARA34" s="44"/>
      <c r="ARB34" s="44"/>
      <c r="ARC34" s="44"/>
      <c r="ARD34" s="44"/>
      <c r="ARE34" s="44"/>
      <c r="ARF34" s="44"/>
      <c r="ARG34" s="44"/>
      <c r="ARH34" s="44"/>
      <c r="ARI34" s="44"/>
      <c r="ARJ34" s="44"/>
      <c r="ARK34" s="44"/>
      <c r="ARL34" s="44"/>
      <c r="ARM34" s="44"/>
      <c r="ARN34" s="44"/>
      <c r="ARO34" s="44"/>
      <c r="ARP34" s="44"/>
      <c r="ARQ34" s="44"/>
      <c r="ARR34" s="44"/>
      <c r="ARS34" s="44"/>
      <c r="ART34" s="44"/>
      <c r="ARU34" s="44"/>
      <c r="ARV34" s="44"/>
      <c r="ARW34" s="44"/>
      <c r="ARX34" s="44"/>
      <c r="ARY34" s="44"/>
      <c r="ARZ34" s="44"/>
      <c r="ASA34" s="44"/>
      <c r="ASB34" s="44"/>
      <c r="ASC34" s="44"/>
      <c r="ASD34" s="44"/>
      <c r="ASE34" s="44"/>
      <c r="ASF34" s="44"/>
      <c r="ASG34" s="44"/>
      <c r="ASH34" s="44"/>
      <c r="ASI34" s="44"/>
      <c r="ASJ34" s="44"/>
      <c r="ASK34" s="44"/>
      <c r="ASL34" s="44"/>
      <c r="ASM34" s="44"/>
      <c r="ASN34" s="44"/>
      <c r="ASO34" s="44"/>
      <c r="ASP34" s="44"/>
      <c r="ASQ34" s="44"/>
      <c r="ASR34" s="44"/>
      <c r="ASS34" s="44"/>
      <c r="AST34" s="44"/>
      <c r="ASU34" s="44"/>
      <c r="ASV34" s="44"/>
      <c r="ASW34" s="44"/>
      <c r="ASX34" s="44"/>
      <c r="ASY34" s="44"/>
      <c r="ASZ34" s="44"/>
      <c r="ATA34" s="44"/>
      <c r="ATB34" s="44"/>
      <c r="ATC34" s="44"/>
      <c r="ATD34" s="44"/>
      <c r="ATE34" s="44"/>
      <c r="ATF34" s="44"/>
      <c r="ATG34" s="44"/>
      <c r="ATH34" s="44"/>
      <c r="ATI34" s="44"/>
      <c r="ATJ34" s="44"/>
      <c r="ATK34" s="44"/>
      <c r="ATL34" s="44"/>
      <c r="ATM34" s="44"/>
      <c r="ATN34" s="44"/>
      <c r="ATO34" s="44"/>
      <c r="ATP34" s="44"/>
      <c r="ATQ34" s="44"/>
      <c r="ATR34" s="44"/>
      <c r="ATS34" s="44"/>
      <c r="ATT34" s="44"/>
      <c r="ATU34" s="44"/>
      <c r="ATV34" s="44"/>
      <c r="ATW34" s="44"/>
      <c r="ATX34" s="44"/>
      <c r="ATY34" s="44"/>
      <c r="ATZ34" s="44"/>
      <c r="AUA34" s="44"/>
      <c r="AUB34" s="44"/>
      <c r="AUC34" s="44"/>
      <c r="AUD34" s="44"/>
      <c r="AUE34" s="44"/>
      <c r="AUF34" s="44"/>
      <c r="AUG34" s="44"/>
      <c r="AUH34" s="44"/>
      <c r="AUI34" s="44"/>
      <c r="AUJ34" s="44"/>
      <c r="AUK34" s="44"/>
    </row>
    <row r="35" spans="1:1233" x14ac:dyDescent="0.2">
      <c r="A35" s="41" t="s">
        <v>47</v>
      </c>
      <c r="C35" s="41" t="s">
        <v>133</v>
      </c>
      <c r="D35" s="78" t="s">
        <v>81</v>
      </c>
      <c r="E35" s="77">
        <v>43188</v>
      </c>
      <c r="F35" s="51">
        <v>101.669213</v>
      </c>
      <c r="G35" s="51">
        <v>110.624357</v>
      </c>
      <c r="H35" s="51">
        <v>111.692083</v>
      </c>
      <c r="I35" s="51">
        <v>109.403066</v>
      </c>
      <c r="J35" s="51">
        <v>111.52138100000001</v>
      </c>
      <c r="K35" s="51">
        <v>111.516792</v>
      </c>
      <c r="L35" s="51">
        <v>113.571958</v>
      </c>
      <c r="M35" s="51">
        <v>121.692031</v>
      </c>
      <c r="N35" s="51">
        <v>112.44416</v>
      </c>
      <c r="O35" s="51">
        <v>116.616759</v>
      </c>
      <c r="P35" s="51">
        <v>121.054918</v>
      </c>
      <c r="Q35" s="51">
        <v>128.33478099999999</v>
      </c>
      <c r="R35" s="51">
        <v>121.757577</v>
      </c>
      <c r="S35" s="51">
        <v>112.01235200000001</v>
      </c>
      <c r="T35" s="51">
        <v>117.05100899999999</v>
      </c>
      <c r="U35" s="51" t="e">
        <v>#N/A</v>
      </c>
      <c r="V35" s="51" t="e">
        <v>#N/A</v>
      </c>
      <c r="W35" s="51" t="e">
        <v>#N/A</v>
      </c>
      <c r="X35" s="51" t="e">
        <v>#N/A</v>
      </c>
      <c r="Y35" s="51" t="e">
        <v>#N/A</v>
      </c>
      <c r="Z35" s="51" t="e">
        <v>#N/A</v>
      </c>
      <c r="AA35" s="51" t="e">
        <v>#N/A</v>
      </c>
      <c r="AB35" s="51" t="e">
        <v>#N/A</v>
      </c>
      <c r="AC35" s="51" t="e">
        <v>#N/A</v>
      </c>
      <c r="AD35" s="51" t="e">
        <v>#N/A</v>
      </c>
      <c r="AE35" s="51" t="e">
        <v>#N/A</v>
      </c>
      <c r="AF35" s="51" t="e">
        <v>#N/A</v>
      </c>
      <c r="AG35" s="51" t="e">
        <v>#N/A</v>
      </c>
      <c r="AH35" s="51" t="e">
        <v>#N/A</v>
      </c>
      <c r="AI35" s="51" t="e">
        <v>#N/A</v>
      </c>
      <c r="AJ35" s="51" t="e">
        <v>#N/A</v>
      </c>
      <c r="AK35" s="51" t="e">
        <v>#N/A</v>
      </c>
      <c r="AL35" s="51" t="e">
        <v>#N/A</v>
      </c>
      <c r="AM35" s="51" t="e">
        <v>#N/A</v>
      </c>
      <c r="AN35" s="51" t="e">
        <v>#N/A</v>
      </c>
      <c r="AO35" s="51" t="e">
        <v>#N/A</v>
      </c>
      <c r="AP35" s="51" t="e">
        <v>#N/A</v>
      </c>
      <c r="AQ35" s="51" t="e">
        <v>#N/A</v>
      </c>
      <c r="AR35" s="51" t="e">
        <v>#N/A</v>
      </c>
      <c r="AS35" s="51" t="e">
        <v>#N/A</v>
      </c>
      <c r="AT35" s="51" t="e">
        <v>#N/A</v>
      </c>
      <c r="AU35" s="51" t="e">
        <v>#N/A</v>
      </c>
      <c r="AV35" s="51" t="e">
        <v>#N/A</v>
      </c>
      <c r="AW35" s="51" t="e">
        <v>#N/A</v>
      </c>
      <c r="AX35" s="51" t="e">
        <v>#N/A</v>
      </c>
      <c r="AY35" s="51" t="e">
        <v>#N/A</v>
      </c>
      <c r="AZ35" s="51" t="e">
        <v>#N/A</v>
      </c>
      <c r="BA35" s="51" t="e">
        <v>#N/A</v>
      </c>
      <c r="BB35" s="51" t="e">
        <v>#N/A</v>
      </c>
      <c r="BC35" s="51" t="e">
        <v>#N/A</v>
      </c>
      <c r="BD35" s="51" t="e">
        <v>#N/A</v>
      </c>
      <c r="BE35" s="51" t="e">
        <v>#N/A</v>
      </c>
      <c r="BF35" s="51" t="e">
        <v>#N/A</v>
      </c>
      <c r="BG35" s="51" t="e">
        <v>#N/A</v>
      </c>
      <c r="BH35" s="51" t="e">
        <v>#N/A</v>
      </c>
      <c r="BI35" s="51" t="e">
        <v>#N/A</v>
      </c>
      <c r="BJ35" s="51" t="e">
        <v>#N/A</v>
      </c>
      <c r="BK35" s="51" t="e">
        <v>#N/A</v>
      </c>
      <c r="BL35" s="51" t="e">
        <v>#N/A</v>
      </c>
      <c r="BM35" s="51" t="e">
        <v>#N/A</v>
      </c>
      <c r="BN35" s="51" t="e">
        <v>#N/A</v>
      </c>
      <c r="BO35" s="51" t="e">
        <v>#N/A</v>
      </c>
      <c r="BP35" s="51" t="e">
        <v>#N/A</v>
      </c>
      <c r="BQ35" s="51" t="e">
        <v>#N/A</v>
      </c>
      <c r="BR35" s="51" t="e">
        <v>#N/A</v>
      </c>
      <c r="BS35" s="51" t="e">
        <v>#N/A</v>
      </c>
      <c r="BT35" s="51" t="e">
        <v>#N/A</v>
      </c>
      <c r="BU35" s="51" t="e">
        <v>#N/A</v>
      </c>
      <c r="BV35" s="51" t="e">
        <v>#N/A</v>
      </c>
      <c r="BW35" s="51" t="e">
        <v>#N/A</v>
      </c>
      <c r="BX35" s="51" t="e">
        <v>#N/A</v>
      </c>
      <c r="BY35" s="51" t="e">
        <v>#N/A</v>
      </c>
      <c r="BZ35" s="51" t="e">
        <v>#N/A</v>
      </c>
      <c r="CA35" s="51" t="e">
        <v>#N/A</v>
      </c>
      <c r="CB35" s="51" t="e">
        <v>#N/A</v>
      </c>
      <c r="CC35" s="51" t="e">
        <v>#N/A</v>
      </c>
      <c r="CD35" s="51" t="e">
        <v>#N/A</v>
      </c>
      <c r="CE35" s="51" t="e">
        <v>#N/A</v>
      </c>
      <c r="CF35" s="51" t="e">
        <v>#N/A</v>
      </c>
      <c r="CG35" s="51" t="e">
        <v>#N/A</v>
      </c>
      <c r="CH35" s="51" t="e">
        <v>#N/A</v>
      </c>
      <c r="CI35" s="51" t="e">
        <v>#N/A</v>
      </c>
      <c r="CJ35" s="51" t="e">
        <v>#N/A</v>
      </c>
      <c r="CK35" s="51" t="e">
        <v>#N/A</v>
      </c>
      <c r="CL35" s="51" t="e">
        <v>#N/A</v>
      </c>
      <c r="CM35" s="51" t="e">
        <v>#N/A</v>
      </c>
      <c r="CN35" s="51" t="e">
        <v>#N/A</v>
      </c>
      <c r="CO35" s="51" t="e">
        <v>#N/A</v>
      </c>
      <c r="CP35" s="51" t="e">
        <v>#N/A</v>
      </c>
      <c r="CQ35" s="51" t="e">
        <v>#N/A</v>
      </c>
      <c r="CR35" s="51" t="e">
        <v>#N/A</v>
      </c>
      <c r="CS35" s="51" t="e">
        <v>#N/A</v>
      </c>
      <c r="CT35" s="51" t="e">
        <v>#N/A</v>
      </c>
      <c r="CU35" s="51" t="e">
        <v>#N/A</v>
      </c>
      <c r="CV35" s="51" t="e">
        <v>#N/A</v>
      </c>
      <c r="CW35" s="51" t="e">
        <v>#N/A</v>
      </c>
      <c r="CX35" s="51" t="e">
        <v>#N/A</v>
      </c>
      <c r="CY35" s="51" t="e">
        <v>#N/A</v>
      </c>
      <c r="CZ35" s="51" t="e">
        <v>#N/A</v>
      </c>
      <c r="DA35" s="51" t="e">
        <v>#N/A</v>
      </c>
      <c r="DB35" s="51" t="e">
        <v>#N/A</v>
      </c>
      <c r="DC35" s="51" t="e">
        <v>#N/A</v>
      </c>
      <c r="DD35" s="51" t="e">
        <v>#N/A</v>
      </c>
      <c r="DE35" s="51" t="e">
        <v>#N/A</v>
      </c>
      <c r="DF35" s="51"/>
      <c r="DG35" s="51"/>
      <c r="DH35" s="51"/>
      <c r="DI35" s="51"/>
      <c r="DJ35" s="51"/>
      <c r="DK35" s="51"/>
      <c r="DL35" s="51"/>
      <c r="DM35" s="51"/>
      <c r="DN35" s="51"/>
      <c r="DO35" s="51"/>
      <c r="DP35" s="51"/>
      <c r="DQ35" s="51"/>
      <c r="DR35" s="51"/>
      <c r="DS35" s="51"/>
      <c r="DT35" s="51"/>
      <c r="DU35" s="51"/>
      <c r="DV35" s="51"/>
      <c r="DW35" s="51"/>
      <c r="DX35" s="51"/>
      <c r="DY35" s="51"/>
      <c r="DZ35" s="51"/>
      <c r="EA35" s="51"/>
      <c r="EB35" s="51"/>
      <c r="EC35" s="51"/>
      <c r="ED35" s="51"/>
      <c r="EE35" s="51"/>
      <c r="EF35" s="51"/>
      <c r="EG35" s="51"/>
      <c r="EH35" s="51"/>
      <c r="EI35" s="51"/>
      <c r="EJ35" s="51"/>
      <c r="EK35" s="51"/>
      <c r="EL35" s="51"/>
      <c r="EM35" s="51"/>
      <c r="EN35" s="51"/>
      <c r="EO35" s="51"/>
      <c r="EP35" s="51"/>
      <c r="EQ35" s="51"/>
      <c r="ER35" s="51"/>
      <c r="ES35" s="51"/>
      <c r="ET35" s="51"/>
      <c r="EU35" s="51"/>
      <c r="EV35" s="51"/>
      <c r="EW35" s="51"/>
      <c r="EX35" s="51"/>
      <c r="EY35" s="51"/>
      <c r="EZ35" s="51"/>
      <c r="FA35" s="51"/>
      <c r="FB35" s="51"/>
      <c r="FC35" s="51"/>
      <c r="FD35" s="51"/>
      <c r="FE35" s="51"/>
      <c r="FF35" s="51"/>
      <c r="FG35" s="51"/>
      <c r="FH35" s="51"/>
      <c r="FI35" s="51"/>
      <c r="FJ35" s="51"/>
      <c r="FK35" s="51"/>
      <c r="FL35" s="51"/>
      <c r="FM35" s="51"/>
      <c r="FN35" s="51"/>
      <c r="FO35" s="51"/>
      <c r="FP35" s="51"/>
      <c r="FQ35" s="51"/>
      <c r="FR35" s="51"/>
      <c r="FS35" s="51"/>
      <c r="FT35" s="51"/>
      <c r="FU35" s="51"/>
      <c r="FV35" s="51"/>
      <c r="FW35" s="51"/>
      <c r="FX35" s="51"/>
      <c r="FY35" s="51"/>
      <c r="FZ35" s="51"/>
      <c r="GA35" s="51"/>
      <c r="GB35" s="51"/>
      <c r="GC35" s="51"/>
      <c r="GD35" s="51"/>
      <c r="GE35" s="51"/>
      <c r="GF35" s="51"/>
      <c r="GG35" s="51"/>
      <c r="GH35" s="51"/>
      <c r="GI35" s="51"/>
      <c r="GJ35" s="51"/>
      <c r="GK35" s="51"/>
      <c r="GL35" s="51"/>
      <c r="GM35" s="51"/>
      <c r="GN35" s="51"/>
      <c r="GO35" s="51"/>
      <c r="GP35" s="51"/>
      <c r="GQ35" s="51"/>
      <c r="GR35" s="51"/>
      <c r="GS35" s="51"/>
      <c r="GT35" s="51"/>
      <c r="GU35" s="51"/>
      <c r="GV35" s="51"/>
      <c r="GW35" s="51"/>
      <c r="GX35" s="51"/>
      <c r="GY35" s="51"/>
      <c r="GZ35" s="51"/>
      <c r="HA35" s="51"/>
      <c r="HB35" s="51"/>
      <c r="HC35" s="51"/>
      <c r="HD35" s="51"/>
      <c r="HE35" s="51"/>
      <c r="HF35" s="51"/>
      <c r="HG35" s="51"/>
      <c r="HH35" s="51"/>
      <c r="HI35" s="51"/>
      <c r="HJ35" s="51"/>
      <c r="HK35" s="51"/>
      <c r="HL35" s="51"/>
      <c r="HM35" s="51"/>
      <c r="HN35" s="51"/>
      <c r="HO35" s="51"/>
      <c r="HP35" s="51"/>
      <c r="HQ35" s="51"/>
      <c r="HR35" s="51"/>
      <c r="HS35" s="51"/>
      <c r="HT35" s="51"/>
      <c r="HU35" s="51"/>
      <c r="HV35" s="51"/>
      <c r="HW35" s="51"/>
      <c r="HX35" s="51"/>
      <c r="HY35" s="51"/>
      <c r="HZ35" s="51"/>
      <c r="IA35" s="51"/>
      <c r="IB35" s="51"/>
      <c r="IC35" s="51"/>
      <c r="ID35" s="51"/>
      <c r="IE35" s="51"/>
      <c r="IF35" s="51"/>
      <c r="IG35" s="51"/>
      <c r="IH35" s="51"/>
      <c r="II35" s="51"/>
      <c r="IJ35" s="51"/>
      <c r="IK35" s="51"/>
      <c r="IL35" s="51"/>
      <c r="IM35" s="51"/>
      <c r="IN35" s="51"/>
      <c r="IO35" s="51"/>
      <c r="IP35" s="51"/>
      <c r="IQ35" s="51"/>
      <c r="IR35" s="51"/>
      <c r="IS35" s="51"/>
      <c r="IT35" s="51"/>
      <c r="IU35" s="51"/>
      <c r="IV35" s="51"/>
      <c r="IW35" s="51"/>
      <c r="IX35" s="51"/>
      <c r="IY35" s="51"/>
      <c r="IZ35" s="51"/>
      <c r="JA35" s="51"/>
      <c r="JB35" s="51"/>
      <c r="JC35" s="51"/>
      <c r="JD35" s="51"/>
      <c r="JE35" s="51"/>
      <c r="JF35" s="51"/>
      <c r="JG35" s="51"/>
      <c r="JH35" s="51"/>
      <c r="JI35" s="51"/>
      <c r="JJ35" s="51"/>
      <c r="JK35" s="51"/>
      <c r="JL35" s="51"/>
      <c r="JM35" s="51"/>
      <c r="JN35" s="51"/>
      <c r="JO35" s="51"/>
      <c r="JP35" s="51"/>
      <c r="JQ35" s="51"/>
      <c r="JR35" s="51"/>
      <c r="JS35" s="51"/>
      <c r="JT35" s="51"/>
      <c r="JU35" s="51"/>
      <c r="JV35" s="51"/>
      <c r="JW35" s="51"/>
      <c r="JX35" s="51"/>
      <c r="JY35" s="51"/>
      <c r="JZ35" s="51"/>
      <c r="KA35" s="51"/>
      <c r="KB35" s="51"/>
      <c r="KC35" s="51"/>
      <c r="KD35" s="51"/>
      <c r="KE35" s="51"/>
      <c r="KF35" s="51"/>
      <c r="KG35" s="51"/>
      <c r="KH35" s="51"/>
      <c r="KI35" s="51"/>
      <c r="KJ35" s="51"/>
      <c r="KK35" s="51"/>
      <c r="KL35" s="51"/>
      <c r="KM35" s="51"/>
      <c r="KN35" s="51"/>
      <c r="KO35" s="51"/>
      <c r="KP35" s="51"/>
      <c r="KQ35" s="51"/>
      <c r="KR35" s="51"/>
      <c r="KS35" s="51"/>
      <c r="KT35" s="51"/>
      <c r="KU35" s="51"/>
      <c r="KV35" s="51"/>
      <c r="KW35" s="51"/>
      <c r="KX35" s="51"/>
      <c r="KY35" s="51"/>
      <c r="KZ35" s="51"/>
      <c r="LA35" s="51"/>
      <c r="LB35" s="51"/>
      <c r="LC35" s="51"/>
      <c r="LD35" s="51"/>
      <c r="LE35" s="51"/>
      <c r="LF35" s="51"/>
      <c r="LG35" s="51"/>
      <c r="LH35" s="51"/>
      <c r="LI35" s="51"/>
      <c r="LJ35" s="51"/>
      <c r="LK35" s="51"/>
      <c r="LL35" s="51"/>
      <c r="LM35" s="51"/>
      <c r="LN35" s="51"/>
      <c r="LO35" s="51"/>
      <c r="LP35" s="51"/>
      <c r="LQ35" s="51"/>
      <c r="LR35" s="51"/>
      <c r="LS35" s="51"/>
      <c r="LT35" s="51"/>
      <c r="LU35" s="51"/>
      <c r="LV35" s="51"/>
      <c r="LW35" s="51"/>
      <c r="LX35" s="51"/>
      <c r="LY35" s="51"/>
      <c r="LZ35" s="51"/>
      <c r="MA35" s="51"/>
      <c r="MB35" s="51"/>
      <c r="MC35" s="51"/>
      <c r="MD35" s="51"/>
      <c r="ME35" s="51"/>
      <c r="MF35" s="51"/>
      <c r="MG35" s="51"/>
      <c r="MH35" s="51"/>
      <c r="MI35" s="51"/>
      <c r="MJ35" s="51"/>
      <c r="MK35" s="51"/>
      <c r="ML35" s="51"/>
      <c r="MM35" s="51"/>
      <c r="MN35" s="51"/>
      <c r="MO35" s="51"/>
      <c r="MP35" s="51"/>
      <c r="MQ35" s="51"/>
      <c r="MR35" s="51"/>
      <c r="MS35" s="51"/>
      <c r="MT35" s="51"/>
      <c r="MU35" s="51"/>
      <c r="MV35" s="51"/>
      <c r="MW35" s="51"/>
      <c r="MX35" s="51"/>
      <c r="MY35" s="51"/>
      <c r="MZ35" s="51"/>
      <c r="NA35" s="51"/>
      <c r="NB35" s="51"/>
      <c r="NC35" s="51"/>
      <c r="ND35" s="51"/>
      <c r="NE35" s="51"/>
      <c r="NF35" s="51"/>
      <c r="NG35" s="51"/>
      <c r="NH35" s="51"/>
      <c r="NI35" s="51"/>
      <c r="NJ35" s="51"/>
      <c r="NK35" s="51"/>
      <c r="NL35" s="51"/>
      <c r="NM35" s="51"/>
      <c r="NN35" s="51"/>
      <c r="NO35" s="51"/>
      <c r="NP35" s="51"/>
      <c r="NQ35" s="51"/>
      <c r="NR35" s="51"/>
      <c r="NS35" s="51"/>
      <c r="NT35" s="51"/>
      <c r="NU35" s="51"/>
      <c r="NV35" s="51"/>
      <c r="NW35" s="51"/>
      <c r="NX35" s="51"/>
      <c r="NY35" s="51"/>
      <c r="NZ35" s="51"/>
      <c r="OA35" s="51"/>
      <c r="OB35" s="51"/>
      <c r="OC35" s="51"/>
      <c r="OD35" s="51"/>
      <c r="OE35" s="51"/>
      <c r="OF35" s="51"/>
      <c r="OG35" s="51"/>
      <c r="OH35" s="51"/>
      <c r="OI35" s="51"/>
      <c r="OJ35" s="51"/>
      <c r="OK35" s="51"/>
      <c r="OL35" s="51"/>
      <c r="OM35" s="51"/>
      <c r="ON35" s="51"/>
      <c r="OO35" s="51"/>
      <c r="OP35" s="51"/>
      <c r="OQ35" s="51"/>
      <c r="OR35" s="51"/>
      <c r="OS35" s="51"/>
      <c r="OT35" s="51"/>
      <c r="OU35" s="51"/>
      <c r="OV35" s="51"/>
      <c r="OW35" s="51"/>
      <c r="OX35" s="51"/>
      <c r="OY35" s="51"/>
      <c r="OZ35" s="51"/>
      <c r="PA35" s="51"/>
      <c r="PB35" s="51"/>
      <c r="PC35" s="51"/>
      <c r="PD35" s="51"/>
      <c r="PE35" s="51"/>
      <c r="PF35" s="51"/>
      <c r="PG35" s="51"/>
      <c r="PH35" s="51"/>
      <c r="PI35" s="51"/>
      <c r="PJ35" s="51"/>
      <c r="PK35" s="51"/>
      <c r="PL35" s="51"/>
      <c r="PM35" s="51"/>
      <c r="PN35" s="51"/>
      <c r="PO35" s="51"/>
      <c r="PP35" s="51"/>
      <c r="PQ35" s="51"/>
      <c r="PR35" s="51"/>
      <c r="PS35" s="51"/>
      <c r="PT35" s="51"/>
      <c r="PU35" s="51"/>
      <c r="PV35" s="51"/>
      <c r="PW35" s="51"/>
      <c r="PX35" s="51"/>
      <c r="PY35" s="51"/>
      <c r="PZ35" s="51"/>
      <c r="QA35" s="51"/>
      <c r="QB35" s="51"/>
      <c r="QC35" s="51"/>
      <c r="QD35" s="51"/>
      <c r="QE35" s="51"/>
      <c r="QF35" s="51"/>
      <c r="QG35" s="51"/>
      <c r="QH35" s="51"/>
      <c r="QI35" s="51"/>
      <c r="QJ35" s="51"/>
      <c r="QK35" s="51"/>
      <c r="QL35" s="51"/>
      <c r="QM35" s="51"/>
      <c r="QN35" s="51"/>
      <c r="QO35" s="51"/>
      <c r="QP35" s="51"/>
      <c r="QQ35" s="51"/>
      <c r="QR35" s="51"/>
      <c r="QS35" s="51"/>
      <c r="QT35" s="51"/>
      <c r="QU35" s="51"/>
      <c r="QV35" s="51"/>
      <c r="QW35" s="51"/>
      <c r="QX35" s="51"/>
      <c r="QY35" s="51"/>
      <c r="QZ35" s="51"/>
      <c r="RA35" s="51"/>
      <c r="RB35" s="51"/>
      <c r="RC35" s="51"/>
      <c r="RD35" s="51"/>
      <c r="RE35" s="51"/>
      <c r="RF35" s="51"/>
      <c r="RG35" s="51"/>
      <c r="RH35" s="51"/>
      <c r="RI35" s="51"/>
      <c r="RJ35" s="51"/>
      <c r="RK35" s="51"/>
      <c r="RL35" s="51"/>
      <c r="RM35" s="51"/>
      <c r="RN35" s="51"/>
      <c r="RO35" s="51"/>
      <c r="RP35" s="51"/>
      <c r="RQ35" s="51"/>
      <c r="RR35" s="51"/>
      <c r="RS35" s="51"/>
      <c r="RT35" s="51"/>
      <c r="RU35" s="51"/>
      <c r="RV35" s="51"/>
      <c r="RW35" s="51"/>
      <c r="RX35" s="51"/>
      <c r="RY35" s="51"/>
      <c r="RZ35" s="51"/>
      <c r="SA35" s="51"/>
      <c r="SB35" s="51"/>
      <c r="SC35" s="51"/>
      <c r="SD35" s="51"/>
      <c r="SE35" s="51"/>
      <c r="SF35" s="51"/>
      <c r="SG35" s="51"/>
      <c r="SH35" s="51"/>
      <c r="SI35" s="51"/>
      <c r="SJ35" s="51"/>
      <c r="SK35" s="51"/>
      <c r="SL35" s="51"/>
      <c r="SM35" s="51"/>
      <c r="SN35" s="51"/>
      <c r="SO35" s="51"/>
      <c r="SP35" s="51"/>
      <c r="SQ35" s="51"/>
      <c r="SR35" s="51"/>
      <c r="SS35" s="51"/>
      <c r="ST35" s="51"/>
      <c r="SU35" s="51"/>
      <c r="SV35" s="51"/>
      <c r="SW35" s="51"/>
      <c r="SX35" s="51"/>
      <c r="SY35" s="51"/>
      <c r="SZ35" s="51"/>
      <c r="TA35" s="51"/>
      <c r="TB35" s="51"/>
      <c r="TC35" s="51"/>
      <c r="TD35" s="51"/>
      <c r="TE35" s="51"/>
      <c r="TF35" s="51"/>
      <c r="TG35" s="51"/>
      <c r="TH35" s="51"/>
      <c r="TI35" s="51"/>
      <c r="TJ35" s="51"/>
      <c r="TK35" s="51"/>
      <c r="TL35" s="51"/>
      <c r="TM35" s="51"/>
      <c r="TN35" s="51"/>
      <c r="TO35" s="51"/>
      <c r="TP35" s="51"/>
      <c r="TQ35" s="51"/>
      <c r="TR35" s="51"/>
      <c r="TS35" s="51"/>
      <c r="TT35" s="51"/>
      <c r="TU35" s="51"/>
      <c r="TV35" s="51"/>
      <c r="TW35" s="51"/>
      <c r="TX35" s="51"/>
      <c r="TY35" s="51"/>
      <c r="TZ35" s="51"/>
      <c r="UA35" s="51"/>
      <c r="UB35" s="51"/>
      <c r="UC35" s="51"/>
      <c r="UD35" s="51"/>
      <c r="UE35" s="51"/>
      <c r="UF35" s="51"/>
      <c r="UG35" s="51"/>
      <c r="UH35" s="51"/>
      <c r="UI35" s="51"/>
      <c r="UJ35" s="51"/>
      <c r="UK35" s="51"/>
      <c r="UL35" s="51"/>
      <c r="UM35" s="51"/>
      <c r="UN35" s="51"/>
      <c r="UO35" s="51"/>
      <c r="UP35" s="51"/>
      <c r="UQ35" s="51"/>
      <c r="UR35" s="51"/>
      <c r="US35" s="51"/>
      <c r="UT35" s="51"/>
      <c r="UU35" s="51"/>
      <c r="UV35" s="51"/>
      <c r="UW35" s="51"/>
      <c r="UX35" s="51"/>
      <c r="UY35" s="51"/>
      <c r="UZ35" s="51"/>
      <c r="VA35" s="51"/>
      <c r="VB35" s="51"/>
      <c r="VC35" s="51"/>
      <c r="VD35" s="51"/>
      <c r="VE35" s="51"/>
      <c r="VF35" s="51"/>
      <c r="VG35" s="51"/>
      <c r="VH35" s="51"/>
      <c r="VI35" s="51"/>
      <c r="VJ35" s="51"/>
      <c r="VK35" s="51"/>
      <c r="VL35" s="51"/>
      <c r="VM35" s="51"/>
      <c r="VN35" s="51"/>
      <c r="VO35" s="51"/>
      <c r="VP35" s="51"/>
      <c r="VQ35" s="51"/>
      <c r="VR35" s="51"/>
      <c r="VS35" s="51"/>
      <c r="VT35" s="51"/>
      <c r="VU35" s="51"/>
      <c r="VV35" s="51"/>
      <c r="VW35" s="51"/>
      <c r="VX35" s="51"/>
      <c r="VY35" s="51"/>
      <c r="VZ35" s="51"/>
      <c r="WA35" s="51"/>
      <c r="WB35" s="51"/>
      <c r="WC35" s="51"/>
      <c r="WD35" s="51"/>
      <c r="WE35" s="51"/>
      <c r="WF35" s="51"/>
      <c r="WG35" s="51"/>
      <c r="WH35" s="51"/>
      <c r="WI35" s="51"/>
      <c r="WJ35" s="51"/>
      <c r="WK35" s="51"/>
      <c r="WL35" s="51"/>
      <c r="WM35" s="51"/>
      <c r="WN35" s="51"/>
      <c r="WO35" s="51"/>
      <c r="WP35" s="51"/>
      <c r="WQ35" s="51"/>
      <c r="WR35" s="51"/>
      <c r="WS35" s="51"/>
      <c r="WT35" s="51"/>
      <c r="WU35" s="51"/>
      <c r="WV35" s="51"/>
      <c r="WW35" s="51"/>
      <c r="WX35" s="51"/>
      <c r="WY35" s="51"/>
      <c r="WZ35" s="51"/>
      <c r="XA35" s="51"/>
      <c r="XB35" s="51"/>
      <c r="XC35" s="51"/>
      <c r="XD35" s="51"/>
      <c r="XE35" s="51"/>
      <c r="XF35" s="51"/>
      <c r="XG35" s="51"/>
      <c r="XH35" s="51"/>
      <c r="XI35" s="51"/>
      <c r="XJ35" s="51"/>
      <c r="XK35" s="51"/>
      <c r="XL35" s="51"/>
      <c r="XM35" s="51"/>
      <c r="XN35" s="51"/>
      <c r="XO35" s="51"/>
      <c r="XP35" s="51"/>
      <c r="XQ35" s="51"/>
      <c r="XR35" s="51"/>
      <c r="XS35" s="51"/>
      <c r="XT35" s="51"/>
      <c r="XU35" s="51"/>
      <c r="XV35" s="51"/>
      <c r="XW35" s="51"/>
      <c r="XX35" s="51"/>
      <c r="XY35" s="51"/>
      <c r="XZ35" s="51"/>
      <c r="YA35" s="51"/>
      <c r="YB35" s="51"/>
      <c r="YC35" s="51"/>
      <c r="YD35" s="51"/>
      <c r="YE35" s="51"/>
      <c r="YF35" s="51"/>
      <c r="YG35" s="51"/>
      <c r="YH35" s="51"/>
      <c r="YI35" s="51"/>
      <c r="YJ35" s="51"/>
      <c r="YK35" s="51"/>
      <c r="YL35" s="51"/>
      <c r="YM35" s="51"/>
      <c r="YN35" s="51"/>
      <c r="YO35" s="51"/>
      <c r="YP35" s="51"/>
      <c r="YQ35" s="51"/>
      <c r="YR35" s="51"/>
      <c r="YS35" s="51"/>
      <c r="YT35" s="51"/>
      <c r="YU35" s="51"/>
      <c r="YV35" s="51"/>
      <c r="YW35" s="51"/>
      <c r="YX35" s="51"/>
      <c r="YY35" s="51"/>
      <c r="YZ35" s="51"/>
      <c r="ZA35" s="51"/>
      <c r="ZB35" s="51"/>
      <c r="ZC35" s="51"/>
      <c r="ZD35" s="51"/>
      <c r="ZE35" s="51"/>
      <c r="ZF35" s="51"/>
      <c r="ZG35" s="51"/>
      <c r="ZH35" s="51"/>
      <c r="ZI35" s="51"/>
      <c r="ZJ35" s="51"/>
      <c r="ZK35" s="51"/>
      <c r="ZL35" s="51"/>
      <c r="ZM35" s="51"/>
      <c r="ZN35" s="51"/>
      <c r="ZO35" s="51"/>
      <c r="ZP35" s="51"/>
      <c r="ZQ35" s="51"/>
      <c r="ZR35" s="51"/>
      <c r="ZS35" s="51"/>
      <c r="ZT35" s="51"/>
      <c r="ZU35" s="51"/>
      <c r="ZV35" s="51"/>
      <c r="ZW35" s="51"/>
      <c r="ZX35" s="51"/>
      <c r="ZY35" s="51"/>
      <c r="ZZ35" s="51"/>
      <c r="AAA35" s="51"/>
      <c r="AAB35" s="51"/>
      <c r="AAC35" s="51"/>
      <c r="AAD35" s="51"/>
      <c r="AAE35" s="51"/>
      <c r="AAF35" s="51"/>
      <c r="AAG35" s="51"/>
      <c r="AAH35" s="51"/>
      <c r="AAI35" s="51"/>
      <c r="AAJ35" s="51"/>
      <c r="AAK35" s="51"/>
      <c r="AAL35" s="51"/>
      <c r="AAM35" s="51"/>
      <c r="AAN35" s="51"/>
      <c r="AAO35" s="51"/>
      <c r="AAP35" s="51"/>
      <c r="AAQ35" s="51"/>
      <c r="AAR35" s="51"/>
      <c r="AAS35" s="51"/>
      <c r="AAT35" s="51"/>
      <c r="AAU35" s="51"/>
      <c r="AAV35" s="51"/>
      <c r="AAW35" s="51"/>
      <c r="AAX35" s="51"/>
      <c r="AAY35" s="51"/>
      <c r="AAZ35" s="51"/>
      <c r="ABA35" s="51"/>
      <c r="ABB35" s="51"/>
      <c r="ABC35" s="51"/>
      <c r="ABD35" s="51"/>
      <c r="ABE35" s="51"/>
      <c r="ABF35" s="51"/>
      <c r="ABG35" s="51"/>
      <c r="ABH35" s="51"/>
      <c r="ABI35" s="51"/>
      <c r="ABJ35" s="51"/>
      <c r="ABK35" s="51"/>
      <c r="ABL35" s="51"/>
      <c r="ABM35" s="51"/>
      <c r="ABN35" s="51"/>
      <c r="ABO35" s="51"/>
      <c r="ABP35" s="51"/>
      <c r="ABQ35" s="51"/>
      <c r="ABR35" s="51"/>
      <c r="ABS35" s="51"/>
      <c r="ABT35" s="51"/>
      <c r="ABU35" s="51"/>
      <c r="ABV35" s="51"/>
      <c r="ABW35" s="51"/>
      <c r="ABX35" s="51"/>
      <c r="ABY35" s="51"/>
      <c r="ABZ35" s="51"/>
      <c r="ACA35" s="51"/>
      <c r="ACB35" s="51"/>
      <c r="ACC35" s="51"/>
      <c r="ACD35" s="51"/>
      <c r="ACE35" s="51"/>
      <c r="ACF35" s="51"/>
      <c r="ACG35" s="51"/>
      <c r="ACH35" s="51"/>
      <c r="ACI35" s="51"/>
      <c r="ACJ35" s="51"/>
      <c r="ACK35" s="51"/>
      <c r="ACL35" s="51"/>
      <c r="ACM35" s="51"/>
      <c r="ACN35" s="51"/>
      <c r="ACO35" s="51"/>
      <c r="ACP35" s="51"/>
      <c r="ACQ35" s="51"/>
      <c r="ACR35" s="51"/>
      <c r="ACS35" s="51"/>
      <c r="ACT35" s="51"/>
      <c r="ACU35" s="51"/>
      <c r="ACV35" s="51"/>
      <c r="ACW35" s="51"/>
      <c r="ACX35" s="51"/>
      <c r="ACY35" s="51"/>
      <c r="ACZ35" s="51"/>
      <c r="ADA35" s="51"/>
      <c r="ADB35" s="51"/>
      <c r="ADC35" s="51"/>
      <c r="ADD35" s="51"/>
      <c r="ADE35" s="51"/>
      <c r="ADF35" s="51"/>
      <c r="ADG35" s="51"/>
      <c r="ADH35" s="51"/>
      <c r="ADI35" s="51"/>
      <c r="ADJ35" s="51"/>
      <c r="ADK35" s="51"/>
      <c r="ADL35" s="51"/>
      <c r="ADM35" s="51"/>
      <c r="ADN35" s="51"/>
      <c r="ADO35" s="51"/>
      <c r="ADP35" s="51"/>
      <c r="ADQ35" s="51"/>
      <c r="ADR35" s="51"/>
      <c r="ADS35" s="51"/>
      <c r="ADT35" s="51"/>
      <c r="ADU35" s="51"/>
      <c r="ADV35" s="51"/>
      <c r="ADW35" s="51"/>
      <c r="ADX35" s="51"/>
      <c r="ADY35" s="51"/>
      <c r="ADZ35" s="51"/>
      <c r="AEA35" s="51"/>
      <c r="AEB35" s="51"/>
      <c r="AEC35" s="51"/>
      <c r="AED35" s="51"/>
      <c r="AEE35" s="51"/>
      <c r="AEF35" s="51"/>
      <c r="AEG35" s="51"/>
      <c r="AEH35" s="51"/>
      <c r="AEI35" s="51"/>
      <c r="AEJ35" s="51"/>
      <c r="AEK35" s="51"/>
      <c r="AEL35" s="51"/>
      <c r="AEM35" s="51"/>
      <c r="AEN35" s="51"/>
      <c r="AEO35" s="51"/>
      <c r="AEP35" s="51"/>
      <c r="AEQ35" s="51"/>
      <c r="AER35" s="51"/>
      <c r="AES35" s="51"/>
      <c r="AET35" s="51"/>
      <c r="AEU35" s="51"/>
      <c r="AEV35" s="51"/>
      <c r="AEW35" s="51"/>
      <c r="AEX35" s="51"/>
      <c r="AEY35" s="51"/>
      <c r="AEZ35" s="51"/>
      <c r="AFA35" s="51"/>
      <c r="AFB35" s="51"/>
      <c r="AFC35" s="51"/>
      <c r="AFD35" s="51"/>
      <c r="AFE35" s="51"/>
      <c r="AFF35" s="51"/>
      <c r="AFG35" s="51"/>
      <c r="AFH35" s="51"/>
      <c r="AFI35" s="51"/>
      <c r="AFJ35" s="51"/>
      <c r="AFK35" s="51"/>
      <c r="AFL35" s="51"/>
      <c r="AFM35" s="51"/>
      <c r="AFN35" s="51"/>
      <c r="AFO35" s="51"/>
      <c r="AFP35" s="51"/>
      <c r="AFQ35" s="51"/>
      <c r="AFR35" s="51"/>
      <c r="AFS35" s="51"/>
      <c r="AFT35" s="51"/>
      <c r="AFU35" s="51"/>
      <c r="AFV35" s="51"/>
      <c r="AFW35" s="51"/>
      <c r="AFX35" s="51"/>
      <c r="AFY35" s="51"/>
      <c r="AFZ35" s="51"/>
      <c r="AGA35" s="51"/>
      <c r="AGB35" s="51"/>
      <c r="AGC35" s="51"/>
      <c r="AGD35" s="51"/>
      <c r="AGE35" s="51"/>
      <c r="AGF35" s="51"/>
      <c r="AGG35" s="51"/>
      <c r="AGH35" s="51"/>
      <c r="AGI35" s="51"/>
      <c r="AGJ35" s="51"/>
      <c r="AGK35" s="51"/>
      <c r="AGL35" s="51"/>
      <c r="AGM35" s="51"/>
      <c r="AGN35" s="51"/>
      <c r="AGO35" s="51"/>
      <c r="AGP35" s="51"/>
      <c r="AGQ35" s="51"/>
      <c r="AGR35" s="51"/>
      <c r="AGS35" s="51"/>
      <c r="AGT35" s="51"/>
      <c r="AGU35" s="51"/>
      <c r="AGV35" s="51"/>
      <c r="AGW35" s="51"/>
      <c r="AGX35" s="51"/>
      <c r="AGY35" s="51"/>
      <c r="AGZ35" s="51"/>
      <c r="AHA35" s="51"/>
      <c r="AHB35" s="51"/>
      <c r="AHC35" s="51"/>
      <c r="AHD35" s="51"/>
      <c r="AHE35" s="51"/>
      <c r="AHF35" s="51"/>
      <c r="AHG35" s="51"/>
      <c r="AHH35" s="51"/>
      <c r="AHI35" s="51"/>
      <c r="AHJ35" s="51"/>
      <c r="AHK35" s="51"/>
      <c r="AHL35" s="51"/>
      <c r="AHM35" s="51"/>
      <c r="AHN35" s="51"/>
      <c r="AHO35" s="51"/>
      <c r="AHP35" s="51"/>
      <c r="AHQ35" s="51"/>
      <c r="AHR35" s="51"/>
      <c r="AHS35" s="51"/>
      <c r="AHT35" s="51"/>
      <c r="AHU35" s="51"/>
      <c r="AHV35" s="51"/>
      <c r="AHW35" s="51"/>
      <c r="AHX35" s="51"/>
      <c r="AHY35" s="51"/>
      <c r="AHZ35" s="51"/>
      <c r="AIA35" s="51"/>
      <c r="AIB35" s="51"/>
      <c r="AIC35" s="51"/>
      <c r="AID35" s="51"/>
      <c r="AIE35" s="51"/>
      <c r="AIF35" s="51"/>
      <c r="AIG35" s="51"/>
      <c r="AIH35" s="51"/>
      <c r="AII35" s="51"/>
      <c r="AIJ35" s="51"/>
      <c r="AIK35" s="51"/>
      <c r="AIL35" s="51"/>
      <c r="AIM35" s="51"/>
      <c r="AIN35" s="51"/>
      <c r="AIO35" s="51"/>
      <c r="AIP35" s="51"/>
      <c r="AIQ35" s="51"/>
      <c r="AIR35" s="51"/>
      <c r="AIS35" s="51"/>
      <c r="AIT35" s="51"/>
      <c r="AIU35" s="51"/>
      <c r="AIV35" s="51"/>
      <c r="AIW35" s="51"/>
      <c r="AIX35" s="51"/>
      <c r="AIY35" s="51"/>
      <c r="AIZ35" s="51"/>
      <c r="AJA35" s="51"/>
      <c r="AJB35" s="51"/>
      <c r="AJC35" s="51"/>
      <c r="AJD35" s="51"/>
      <c r="AJE35" s="51"/>
      <c r="AJF35" s="51"/>
      <c r="AJG35" s="51"/>
      <c r="AJH35" s="51"/>
      <c r="AJI35" s="51"/>
      <c r="AJJ35" s="51"/>
      <c r="AJK35" s="51"/>
      <c r="AJL35" s="51"/>
      <c r="AJM35" s="51"/>
      <c r="AJN35" s="51"/>
      <c r="AJO35" s="51"/>
      <c r="AJP35" s="51"/>
      <c r="AJQ35" s="51"/>
      <c r="AJR35" s="51"/>
      <c r="AJS35" s="51"/>
      <c r="AJT35" s="51"/>
      <c r="AJU35" s="51"/>
      <c r="AJV35" s="51"/>
      <c r="AJW35" s="51"/>
      <c r="AJX35" s="51"/>
      <c r="AJY35" s="51"/>
      <c r="AJZ35" s="51"/>
      <c r="AKA35" s="51"/>
      <c r="AKB35" s="51"/>
      <c r="AKC35" s="51"/>
      <c r="AKD35" s="51"/>
      <c r="AKE35" s="51"/>
      <c r="AKF35" s="51"/>
      <c r="AKG35" s="51"/>
      <c r="AKH35" s="51"/>
      <c r="AKI35" s="51"/>
      <c r="AKJ35" s="51"/>
      <c r="AKK35" s="51"/>
      <c r="AKL35" s="51"/>
      <c r="AKM35" s="51"/>
      <c r="AKN35" s="51"/>
      <c r="AKO35" s="51"/>
      <c r="AKP35" s="51"/>
      <c r="AKQ35" s="51"/>
      <c r="AKR35" s="51"/>
      <c r="AKS35" s="51"/>
      <c r="AKT35" s="51"/>
      <c r="AKU35" s="51"/>
      <c r="AKV35" s="51"/>
      <c r="AKW35" s="51"/>
      <c r="AKX35" s="51"/>
      <c r="AKY35" s="51"/>
      <c r="AKZ35" s="51"/>
      <c r="ALA35" s="51"/>
      <c r="ALB35" s="51"/>
      <c r="ALC35" s="51"/>
      <c r="ALD35" s="51"/>
      <c r="ALE35" s="51"/>
      <c r="ALF35" s="51"/>
      <c r="ALG35" s="51"/>
      <c r="ALH35" s="51"/>
      <c r="ALI35" s="51"/>
      <c r="ALJ35" s="51"/>
      <c r="ALK35" s="51"/>
      <c r="ALL35" s="51"/>
      <c r="ALM35" s="51"/>
      <c r="ALN35" s="51"/>
      <c r="ALO35" s="51"/>
      <c r="ALP35" s="51"/>
      <c r="ALQ35" s="51"/>
      <c r="ALR35" s="51"/>
      <c r="ALS35" s="51"/>
      <c r="ALT35" s="51"/>
      <c r="ALU35" s="51"/>
      <c r="ALV35" s="51"/>
      <c r="ALW35" s="51"/>
      <c r="ALX35" s="51"/>
      <c r="ALY35" s="51"/>
      <c r="ALZ35" s="51"/>
      <c r="AMA35" s="51"/>
      <c r="AMB35" s="51"/>
      <c r="AMC35" s="51"/>
      <c r="AMD35" s="51"/>
      <c r="AME35" s="51"/>
      <c r="AMF35" s="51"/>
      <c r="AMG35" s="51"/>
      <c r="AMH35" s="51"/>
      <c r="AMI35" s="51"/>
      <c r="AMJ35" s="51"/>
      <c r="AMK35" s="51"/>
      <c r="AML35" s="51"/>
      <c r="AMM35" s="51"/>
      <c r="AMN35" s="51"/>
      <c r="AMO35" s="51"/>
      <c r="AMP35" s="51"/>
      <c r="AMQ35" s="51"/>
      <c r="AMR35" s="51"/>
      <c r="AMS35" s="51"/>
      <c r="AMT35" s="51"/>
      <c r="AMU35" s="51"/>
      <c r="AMV35" s="51"/>
      <c r="AMW35" s="51"/>
      <c r="AMX35" s="51"/>
      <c r="AMY35" s="51"/>
      <c r="AMZ35" s="51"/>
      <c r="ANA35" s="51"/>
      <c r="ANB35" s="51"/>
      <c r="ANC35" s="51"/>
      <c r="AND35" s="51"/>
      <c r="ANE35" s="51"/>
      <c r="ANF35" s="51"/>
      <c r="ANG35" s="51"/>
      <c r="ANH35" s="51"/>
      <c r="ANI35" s="51"/>
      <c r="ANJ35" s="51"/>
      <c r="ANK35" s="51"/>
      <c r="ANL35" s="51"/>
      <c r="ANM35" s="51"/>
      <c r="ANN35" s="51"/>
      <c r="ANO35" s="51"/>
      <c r="ANP35" s="51"/>
      <c r="ANQ35" s="51"/>
      <c r="ANR35" s="51"/>
      <c r="ANS35" s="51"/>
      <c r="ANT35" s="51"/>
      <c r="ANU35" s="51"/>
      <c r="ANV35" s="51"/>
      <c r="ANW35" s="51"/>
      <c r="ANX35" s="51"/>
      <c r="ANY35" s="51"/>
      <c r="ANZ35" s="51"/>
      <c r="AOA35" s="51"/>
      <c r="AOB35" s="51"/>
      <c r="AOC35" s="51"/>
      <c r="AOD35" s="51"/>
      <c r="AOE35" s="51"/>
      <c r="AOF35" s="51"/>
      <c r="AOG35" s="51"/>
      <c r="AOH35" s="51"/>
      <c r="AOI35" s="51"/>
      <c r="AOJ35" s="51"/>
      <c r="AOK35" s="51"/>
      <c r="AOL35" s="51"/>
      <c r="AOM35" s="51"/>
      <c r="AON35" s="51"/>
      <c r="AOO35" s="51"/>
      <c r="AOP35" s="51"/>
      <c r="AOQ35" s="51"/>
      <c r="AOR35" s="51"/>
      <c r="AOS35" s="51"/>
      <c r="AOT35" s="51"/>
      <c r="AOU35" s="51"/>
      <c r="AOV35" s="51"/>
      <c r="AOW35" s="51"/>
      <c r="AOX35" s="51"/>
      <c r="AOY35" s="51"/>
      <c r="AOZ35" s="51"/>
      <c r="APA35" s="51"/>
      <c r="APB35" s="51"/>
      <c r="APC35" s="51"/>
      <c r="APD35" s="51"/>
      <c r="APE35" s="51"/>
      <c r="APF35" s="51"/>
      <c r="APG35" s="51"/>
      <c r="APH35" s="51"/>
      <c r="API35" s="51"/>
      <c r="APJ35" s="51"/>
      <c r="APK35" s="51"/>
      <c r="APL35" s="51"/>
      <c r="APM35" s="51"/>
      <c r="APN35" s="51"/>
      <c r="APO35" s="51"/>
      <c r="APP35" s="51"/>
      <c r="APQ35" s="51"/>
      <c r="APR35" s="51"/>
      <c r="APS35" s="51"/>
      <c r="APT35" s="51"/>
      <c r="APU35" s="51"/>
      <c r="APV35" s="51"/>
      <c r="APW35" s="51"/>
      <c r="APX35" s="51"/>
      <c r="APY35" s="51"/>
      <c r="APZ35" s="51"/>
      <c r="AQA35" s="51"/>
      <c r="AQB35" s="51"/>
      <c r="AQC35" s="51"/>
      <c r="AQD35" s="51"/>
      <c r="AQE35" s="51"/>
      <c r="AQF35" s="51"/>
      <c r="AQG35" s="51"/>
      <c r="AQH35" s="51"/>
      <c r="AQI35" s="51"/>
      <c r="AQJ35" s="51"/>
      <c r="AQK35" s="51"/>
      <c r="AQL35" s="51"/>
      <c r="AQM35" s="51"/>
      <c r="AQN35" s="51"/>
      <c r="AQO35" s="51"/>
      <c r="AQP35" s="51"/>
      <c r="AQQ35" s="51"/>
      <c r="AQR35" s="51"/>
      <c r="AQS35" s="51"/>
      <c r="AQT35" s="51"/>
      <c r="AQU35" s="51"/>
      <c r="AQV35" s="51"/>
      <c r="AQW35" s="51"/>
      <c r="AQX35" s="51"/>
      <c r="AQY35" s="51"/>
      <c r="AQZ35" s="51"/>
      <c r="ARA35" s="51"/>
      <c r="ARB35" s="51"/>
      <c r="ARC35" s="51"/>
      <c r="ARD35" s="51"/>
      <c r="ARE35" s="51"/>
      <c r="ARF35" s="51"/>
      <c r="ARG35" s="51"/>
      <c r="ARH35" s="51"/>
      <c r="ARI35" s="51"/>
      <c r="ARJ35" s="51"/>
      <c r="ARK35" s="51"/>
      <c r="ARL35" s="51"/>
      <c r="ARM35" s="51"/>
      <c r="ARN35" s="51"/>
      <c r="ARO35" s="51"/>
      <c r="ARP35" s="51"/>
      <c r="ARQ35" s="51"/>
      <c r="ARR35" s="51"/>
      <c r="ARS35" s="51"/>
      <c r="ART35" s="51"/>
      <c r="ARU35" s="51"/>
      <c r="ARV35" s="51"/>
      <c r="ARW35" s="51"/>
      <c r="ARX35" s="51"/>
      <c r="ARY35" s="51"/>
      <c r="ARZ35" s="51"/>
      <c r="ASA35" s="51"/>
      <c r="ASB35" s="51"/>
      <c r="ASC35" s="51"/>
      <c r="ASD35" s="51"/>
      <c r="ASE35" s="51"/>
      <c r="ASF35" s="51"/>
      <c r="ASG35" s="51"/>
      <c r="ASH35" s="51"/>
      <c r="ASI35" s="51"/>
      <c r="ASJ35" s="51"/>
      <c r="ASK35" s="51"/>
      <c r="ASL35" s="51"/>
      <c r="ASM35" s="51"/>
      <c r="ASN35" s="51"/>
      <c r="ASO35" s="51"/>
      <c r="ASP35" s="51"/>
      <c r="ASQ35" s="51"/>
      <c r="ASR35" s="51"/>
      <c r="ASS35" s="51"/>
      <c r="AST35" s="51"/>
      <c r="ASU35" s="51"/>
      <c r="ASV35" s="51"/>
      <c r="ASW35" s="51"/>
      <c r="ASX35" s="51"/>
      <c r="ASY35" s="51"/>
      <c r="ASZ35" s="51"/>
      <c r="ATA35" s="51"/>
      <c r="ATB35" s="51"/>
      <c r="ATC35" s="51"/>
      <c r="ATD35" s="51"/>
      <c r="ATE35" s="51"/>
      <c r="ATF35" s="51"/>
      <c r="ATG35" s="51"/>
      <c r="ATH35" s="51"/>
      <c r="ATI35" s="51"/>
      <c r="ATJ35" s="51"/>
      <c r="ATK35" s="51"/>
      <c r="ATL35" s="51"/>
      <c r="ATM35" s="51"/>
      <c r="ATN35" s="51"/>
      <c r="ATO35" s="51"/>
      <c r="ATP35" s="51"/>
      <c r="ATQ35" s="51"/>
      <c r="ATR35" s="51"/>
      <c r="ATS35" s="51"/>
      <c r="ATT35" s="51"/>
      <c r="ATU35" s="51"/>
      <c r="ATV35" s="51"/>
      <c r="ATW35" s="51"/>
      <c r="ATX35" s="51"/>
      <c r="ATY35" s="51"/>
      <c r="ATZ35" s="51"/>
      <c r="AUA35" s="51"/>
      <c r="AUB35" s="51"/>
      <c r="AUC35" s="51"/>
      <c r="AUD35" s="51"/>
      <c r="AUE35" s="51"/>
      <c r="AUF35" s="51"/>
      <c r="AUG35" s="51"/>
      <c r="AUH35" s="51"/>
      <c r="AUI35" s="51"/>
      <c r="AUJ35" s="51"/>
      <c r="AUK35" s="51"/>
    </row>
    <row r="36" spans="1:1233" x14ac:dyDescent="0.2">
      <c r="A36" s="41" t="s">
        <v>134</v>
      </c>
      <c r="C36" s="41" t="s">
        <v>51</v>
      </c>
      <c r="D36" s="78" t="s">
        <v>81</v>
      </c>
      <c r="E36" s="77">
        <v>45888</v>
      </c>
      <c r="F36" s="45">
        <v>426</v>
      </c>
      <c r="G36" s="45">
        <v>508</v>
      </c>
      <c r="H36" s="45">
        <v>1145</v>
      </c>
      <c r="I36" s="45">
        <v>1099</v>
      </c>
      <c r="J36" s="45">
        <v>957</v>
      </c>
      <c r="K36" s="45">
        <v>1390</v>
      </c>
      <c r="L36" s="45">
        <v>1146</v>
      </c>
      <c r="M36" s="45">
        <v>809</v>
      </c>
      <c r="N36" s="45">
        <v>914</v>
      </c>
      <c r="O36" s="45">
        <v>953</v>
      </c>
      <c r="P36" s="45">
        <v>1504</v>
      </c>
      <c r="Q36" s="45">
        <v>683</v>
      </c>
      <c r="R36" s="45">
        <v>651</v>
      </c>
      <c r="S36" s="45">
        <v>578</v>
      </c>
      <c r="T36" s="45">
        <v>831</v>
      </c>
      <c r="U36" s="45">
        <v>1203</v>
      </c>
      <c r="V36" s="45">
        <v>1649</v>
      </c>
      <c r="W36" s="45">
        <v>1067</v>
      </c>
      <c r="X36" s="45">
        <v>1010</v>
      </c>
      <c r="Y36" s="45">
        <v>1096</v>
      </c>
      <c r="Z36" s="45">
        <v>834</v>
      </c>
      <c r="AA36" s="45">
        <v>686</v>
      </c>
      <c r="AB36" s="45">
        <v>836</v>
      </c>
      <c r="AC36" s="45">
        <v>530</v>
      </c>
      <c r="AD36" s="45">
        <v>700</v>
      </c>
      <c r="AE36" s="45">
        <v>602</v>
      </c>
      <c r="AF36" s="45">
        <v>520</v>
      </c>
      <c r="AG36" s="45">
        <v>955</v>
      </c>
      <c r="AH36" s="45">
        <v>812</v>
      </c>
      <c r="AI36" s="45">
        <v>1111</v>
      </c>
      <c r="AJ36" s="45">
        <v>691</v>
      </c>
      <c r="AK36" s="45">
        <v>1051</v>
      </c>
      <c r="AL36" s="45">
        <v>1565</v>
      </c>
      <c r="AM36" s="45">
        <v>818</v>
      </c>
      <c r="AN36" s="45">
        <v>954</v>
      </c>
      <c r="AO36" s="45">
        <v>2130</v>
      </c>
      <c r="AP36" s="45">
        <v>642</v>
      </c>
      <c r="AQ36" s="45">
        <v>646</v>
      </c>
      <c r="AR36" s="45">
        <v>944</v>
      </c>
      <c r="AS36" s="45">
        <v>575</v>
      </c>
      <c r="AT36" s="45">
        <v>721</v>
      </c>
      <c r="AU36" s="45">
        <v>425</v>
      </c>
      <c r="AV36" s="45">
        <v>737</v>
      </c>
      <c r="AW36" s="45">
        <v>736</v>
      </c>
      <c r="AX36" s="45">
        <v>1035</v>
      </c>
      <c r="AY36" s="45">
        <v>982</v>
      </c>
      <c r="AZ36" s="45">
        <v>952</v>
      </c>
      <c r="BA36" s="45">
        <v>840</v>
      </c>
      <c r="BB36" s="45">
        <v>1122</v>
      </c>
      <c r="BC36" s="45">
        <v>642</v>
      </c>
      <c r="BD36" s="45">
        <v>1058</v>
      </c>
      <c r="BE36" s="45">
        <v>1299</v>
      </c>
      <c r="BF36" s="45">
        <v>1581</v>
      </c>
      <c r="BG36" s="45">
        <v>1173</v>
      </c>
      <c r="BH36" s="45">
        <v>1404</v>
      </c>
      <c r="BI36" s="45">
        <v>1110</v>
      </c>
      <c r="BJ36" s="45">
        <v>1026</v>
      </c>
      <c r="BK36" s="45">
        <v>1255</v>
      </c>
      <c r="BL36" s="45">
        <v>2192</v>
      </c>
      <c r="BM36" s="45">
        <v>1155</v>
      </c>
      <c r="BN36" s="45">
        <v>561</v>
      </c>
      <c r="BO36" s="45">
        <v>1159</v>
      </c>
      <c r="BP36" s="45">
        <v>1242</v>
      </c>
      <c r="BQ36" s="45">
        <v>1511</v>
      </c>
      <c r="BR36" s="45">
        <v>1769</v>
      </c>
      <c r="BS36" s="45">
        <v>1883</v>
      </c>
      <c r="BT36" s="45">
        <v>1879</v>
      </c>
      <c r="BU36" s="45">
        <v>1182</v>
      </c>
      <c r="BV36" s="45">
        <v>1679</v>
      </c>
      <c r="BW36" s="45">
        <v>1688</v>
      </c>
      <c r="BX36" s="45">
        <v>1673</v>
      </c>
      <c r="BY36" s="45">
        <v>1080</v>
      </c>
      <c r="BZ36" s="45">
        <v>1295</v>
      </c>
      <c r="CA36" s="45">
        <v>1238</v>
      </c>
      <c r="CB36" s="45">
        <v>1094</v>
      </c>
      <c r="CC36" s="45">
        <v>1164</v>
      </c>
      <c r="CD36" s="45">
        <v>2076</v>
      </c>
      <c r="CE36" s="45">
        <v>1239</v>
      </c>
      <c r="CF36" s="45">
        <v>1621</v>
      </c>
      <c r="CG36" s="45">
        <v>1680</v>
      </c>
      <c r="CH36" s="45">
        <v>2734</v>
      </c>
      <c r="CI36" s="45">
        <v>2137</v>
      </c>
      <c r="CJ36" s="45">
        <v>1808</v>
      </c>
      <c r="CK36" s="45">
        <v>1493</v>
      </c>
      <c r="CL36" s="45">
        <v>1951</v>
      </c>
      <c r="CM36" s="45">
        <v>1674</v>
      </c>
      <c r="CN36" s="45">
        <v>1760</v>
      </c>
      <c r="CO36" s="45">
        <v>1831</v>
      </c>
      <c r="CP36" s="45">
        <v>1996</v>
      </c>
      <c r="CQ36" s="45">
        <v>1966</v>
      </c>
      <c r="CR36" s="45">
        <v>2471</v>
      </c>
      <c r="CS36" s="45">
        <v>1675</v>
      </c>
      <c r="CT36" s="45">
        <v>2090</v>
      </c>
      <c r="CU36" s="45">
        <v>2690</v>
      </c>
      <c r="CV36" s="45">
        <v>2548</v>
      </c>
      <c r="CW36" s="45">
        <v>1717</v>
      </c>
      <c r="CX36" s="45">
        <v>1629</v>
      </c>
      <c r="CY36" s="45">
        <v>2407</v>
      </c>
      <c r="CZ36" s="45">
        <v>2235</v>
      </c>
      <c r="DA36" s="45">
        <v>3102</v>
      </c>
      <c r="DB36" s="45">
        <v>3039</v>
      </c>
      <c r="DC36" s="45">
        <v>2300</v>
      </c>
      <c r="DD36" s="45">
        <v>1889</v>
      </c>
      <c r="DE36" s="45" t="e">
        <v>#N/A</v>
      </c>
      <c r="DF36" s="45"/>
      <c r="DG36" s="45"/>
      <c r="DH36" s="45"/>
      <c r="DI36" s="45"/>
      <c r="DJ36" s="45"/>
      <c r="DK36" s="45"/>
      <c r="DL36" s="45"/>
      <c r="DM36" s="45"/>
      <c r="DN36" s="45"/>
      <c r="DO36" s="45"/>
      <c r="DP36" s="45"/>
      <c r="DQ36" s="45"/>
      <c r="DR36" s="45"/>
      <c r="DS36" s="45"/>
      <c r="DT36" s="45"/>
      <c r="DU36" s="45"/>
      <c r="DV36" s="45"/>
      <c r="DW36" s="45"/>
      <c r="DX36" s="45"/>
      <c r="DY36" s="45"/>
      <c r="DZ36" s="45"/>
      <c r="EA36" s="45"/>
      <c r="EB36" s="45"/>
      <c r="EC36" s="45"/>
      <c r="ED36" s="45"/>
      <c r="EE36" s="45"/>
      <c r="EF36" s="45"/>
      <c r="EG36" s="45"/>
      <c r="EH36" s="45"/>
      <c r="EI36" s="45"/>
      <c r="EJ36" s="45"/>
      <c r="EK36" s="45"/>
      <c r="EL36" s="45"/>
      <c r="EM36" s="45"/>
      <c r="EN36" s="45"/>
      <c r="EO36" s="45"/>
      <c r="EP36" s="45"/>
      <c r="EQ36" s="45"/>
      <c r="ER36" s="45"/>
      <c r="ES36" s="45"/>
      <c r="ET36" s="45"/>
      <c r="EU36" s="45"/>
      <c r="EV36" s="45"/>
      <c r="EW36" s="45"/>
      <c r="EX36" s="45"/>
      <c r="EY36" s="45"/>
      <c r="EZ36" s="45"/>
      <c r="FA36" s="45"/>
      <c r="FB36" s="45"/>
      <c r="FC36" s="45"/>
      <c r="FD36" s="45"/>
      <c r="FE36" s="45"/>
      <c r="FF36" s="45"/>
      <c r="FG36" s="45"/>
      <c r="FH36" s="45"/>
      <c r="FI36" s="45"/>
      <c r="FJ36" s="45"/>
      <c r="FK36" s="45"/>
      <c r="FL36" s="45"/>
      <c r="FM36" s="45"/>
      <c r="FN36" s="45"/>
      <c r="FO36" s="45"/>
      <c r="FP36" s="45"/>
      <c r="FQ36" s="45"/>
      <c r="FR36" s="45"/>
      <c r="FS36" s="45"/>
      <c r="FT36" s="45"/>
      <c r="FU36" s="45"/>
      <c r="FV36" s="45"/>
      <c r="FW36" s="45"/>
      <c r="FX36" s="45"/>
      <c r="FY36" s="45"/>
      <c r="FZ36" s="45"/>
      <c r="GA36" s="45"/>
      <c r="GB36" s="45"/>
      <c r="GC36" s="45"/>
      <c r="GD36" s="45"/>
      <c r="GE36" s="45"/>
      <c r="GF36" s="45"/>
      <c r="GG36" s="45"/>
      <c r="GH36" s="45"/>
      <c r="GI36" s="45"/>
      <c r="GJ36" s="45"/>
      <c r="GK36" s="45"/>
      <c r="GL36" s="45"/>
      <c r="GM36" s="45"/>
      <c r="GN36" s="45"/>
      <c r="GO36" s="45"/>
      <c r="GP36" s="45"/>
      <c r="GQ36" s="45"/>
      <c r="GR36" s="45"/>
      <c r="GS36" s="45"/>
      <c r="GT36" s="45"/>
      <c r="GU36" s="45"/>
      <c r="GV36" s="45"/>
      <c r="GW36" s="45"/>
      <c r="GX36" s="45"/>
      <c r="GY36" s="45"/>
      <c r="GZ36" s="45"/>
      <c r="HA36" s="45"/>
      <c r="HB36" s="45"/>
      <c r="HC36" s="45"/>
      <c r="HD36" s="45"/>
      <c r="HE36" s="45"/>
      <c r="HF36" s="45"/>
      <c r="HG36" s="45"/>
      <c r="HH36" s="45"/>
      <c r="HI36" s="45"/>
      <c r="HJ36" s="45"/>
      <c r="HK36" s="45"/>
      <c r="HL36" s="45"/>
      <c r="HM36" s="45"/>
      <c r="HN36" s="45"/>
      <c r="HO36" s="45"/>
      <c r="HP36" s="45"/>
      <c r="HQ36" s="45"/>
      <c r="HR36" s="45"/>
      <c r="HS36" s="45"/>
      <c r="HT36" s="45"/>
      <c r="HU36" s="45"/>
      <c r="HV36" s="45"/>
      <c r="HW36" s="45"/>
      <c r="HX36" s="45"/>
      <c r="HY36" s="45"/>
      <c r="HZ36" s="45"/>
      <c r="IA36" s="45"/>
      <c r="IB36" s="45"/>
      <c r="IC36" s="45"/>
      <c r="ID36" s="45"/>
      <c r="IE36" s="45"/>
      <c r="IF36" s="45"/>
      <c r="IG36" s="45"/>
      <c r="IH36" s="45"/>
      <c r="II36" s="45"/>
      <c r="IJ36" s="45"/>
      <c r="IK36" s="45"/>
      <c r="IL36" s="45"/>
      <c r="IM36" s="45"/>
      <c r="IN36" s="45"/>
      <c r="IO36" s="45"/>
      <c r="IP36" s="45"/>
      <c r="IQ36" s="45"/>
      <c r="IR36" s="45"/>
      <c r="IS36" s="45"/>
      <c r="IT36" s="45"/>
      <c r="IU36" s="45"/>
      <c r="IV36" s="45"/>
      <c r="IW36" s="45"/>
      <c r="IX36" s="45"/>
      <c r="IY36" s="45"/>
      <c r="IZ36" s="45"/>
      <c r="JA36" s="45"/>
      <c r="JB36" s="45"/>
      <c r="JC36" s="45"/>
      <c r="JD36" s="45"/>
      <c r="JE36" s="45"/>
      <c r="JF36" s="45"/>
      <c r="JG36" s="45"/>
      <c r="JH36" s="45"/>
      <c r="JI36" s="45"/>
      <c r="JJ36" s="45"/>
      <c r="JK36" s="45"/>
      <c r="JL36" s="45"/>
      <c r="JM36" s="45"/>
      <c r="JN36" s="45"/>
      <c r="JO36" s="45"/>
      <c r="JP36" s="45"/>
      <c r="JQ36" s="45"/>
      <c r="JR36" s="45"/>
      <c r="JS36" s="45"/>
      <c r="JT36" s="45"/>
      <c r="JU36" s="45"/>
      <c r="JV36" s="45"/>
      <c r="JW36" s="45"/>
      <c r="JX36" s="45"/>
      <c r="JY36" s="45"/>
      <c r="JZ36" s="45"/>
      <c r="KA36" s="45"/>
      <c r="KB36" s="45"/>
      <c r="KC36" s="45"/>
      <c r="KD36" s="45"/>
      <c r="KE36" s="45"/>
      <c r="KF36" s="45"/>
      <c r="KG36" s="45"/>
      <c r="KH36" s="45"/>
      <c r="KI36" s="45"/>
      <c r="KJ36" s="45"/>
      <c r="KK36" s="45"/>
      <c r="KL36" s="45"/>
      <c r="KM36" s="45"/>
      <c r="KN36" s="45"/>
      <c r="KO36" s="45"/>
      <c r="KP36" s="45"/>
      <c r="KQ36" s="45"/>
      <c r="KR36" s="45"/>
      <c r="KS36" s="45"/>
      <c r="KT36" s="45"/>
      <c r="KU36" s="45"/>
      <c r="KV36" s="45"/>
      <c r="KW36" s="45"/>
      <c r="KX36" s="45"/>
      <c r="KY36" s="45"/>
      <c r="KZ36" s="45"/>
      <c r="LA36" s="45"/>
      <c r="LB36" s="45"/>
      <c r="LC36" s="45"/>
      <c r="LD36" s="45"/>
      <c r="LE36" s="45"/>
      <c r="LF36" s="45"/>
      <c r="LG36" s="45"/>
      <c r="LH36" s="45"/>
      <c r="LI36" s="45"/>
      <c r="LJ36" s="45"/>
      <c r="LK36" s="45"/>
      <c r="LL36" s="45"/>
      <c r="LM36" s="45"/>
      <c r="LN36" s="45"/>
      <c r="LO36" s="45"/>
      <c r="LP36" s="45"/>
      <c r="LQ36" s="45"/>
      <c r="LR36" s="45"/>
      <c r="LS36" s="45"/>
      <c r="LT36" s="45"/>
      <c r="LU36" s="45"/>
      <c r="LV36" s="45"/>
      <c r="LW36" s="45"/>
      <c r="LX36" s="45"/>
      <c r="LY36" s="45"/>
      <c r="LZ36" s="45"/>
      <c r="MA36" s="45"/>
      <c r="MB36" s="45"/>
      <c r="MC36" s="45"/>
      <c r="MD36" s="45"/>
      <c r="ME36" s="45"/>
      <c r="MF36" s="45"/>
      <c r="MG36" s="45"/>
      <c r="MH36" s="45"/>
      <c r="MI36" s="45"/>
      <c r="MJ36" s="45"/>
      <c r="MK36" s="45"/>
      <c r="ML36" s="45"/>
      <c r="MM36" s="45"/>
      <c r="MN36" s="45"/>
      <c r="MO36" s="45"/>
      <c r="MP36" s="45"/>
      <c r="MQ36" s="45"/>
      <c r="MR36" s="45"/>
      <c r="MS36" s="45"/>
      <c r="MT36" s="45"/>
      <c r="MU36" s="45"/>
      <c r="MV36" s="45"/>
      <c r="MW36" s="45"/>
      <c r="MX36" s="45"/>
      <c r="MY36" s="45"/>
      <c r="MZ36" s="45"/>
      <c r="NA36" s="45"/>
      <c r="NB36" s="45"/>
      <c r="NC36" s="45"/>
      <c r="ND36" s="45"/>
      <c r="NE36" s="45"/>
      <c r="NF36" s="45"/>
      <c r="NG36" s="45"/>
      <c r="NH36" s="45"/>
      <c r="NI36" s="45"/>
      <c r="NJ36" s="45"/>
      <c r="NK36" s="45"/>
      <c r="NL36" s="45"/>
      <c r="NM36" s="45"/>
      <c r="NN36" s="45"/>
      <c r="NO36" s="45"/>
      <c r="NP36" s="45"/>
      <c r="NQ36" s="45"/>
      <c r="NR36" s="45"/>
      <c r="NS36" s="45"/>
      <c r="NT36" s="45"/>
      <c r="NU36" s="45"/>
      <c r="NV36" s="45"/>
      <c r="NW36" s="45"/>
      <c r="NX36" s="45"/>
      <c r="NY36" s="45"/>
      <c r="NZ36" s="45"/>
      <c r="OA36" s="45"/>
      <c r="OB36" s="45"/>
      <c r="OC36" s="45"/>
      <c r="OD36" s="45"/>
      <c r="OE36" s="45"/>
      <c r="OF36" s="45"/>
      <c r="OG36" s="45"/>
      <c r="OH36" s="45"/>
      <c r="OI36" s="45"/>
      <c r="OJ36" s="45"/>
      <c r="OK36" s="45"/>
      <c r="OL36" s="45"/>
      <c r="OM36" s="45"/>
      <c r="ON36" s="45"/>
      <c r="OO36" s="45"/>
      <c r="OP36" s="45"/>
      <c r="OQ36" s="45"/>
      <c r="OR36" s="45"/>
      <c r="OS36" s="45"/>
      <c r="OT36" s="45"/>
      <c r="OU36" s="45"/>
      <c r="OV36" s="45"/>
      <c r="OW36" s="45"/>
      <c r="OX36" s="45"/>
      <c r="OY36" s="45"/>
      <c r="OZ36" s="45"/>
      <c r="PA36" s="45"/>
      <c r="PB36" s="45"/>
      <c r="PC36" s="45"/>
      <c r="PD36" s="45"/>
      <c r="PE36" s="45"/>
      <c r="PF36" s="45"/>
      <c r="PG36" s="45"/>
      <c r="PH36" s="45"/>
      <c r="PI36" s="45"/>
      <c r="PJ36" s="45"/>
      <c r="PK36" s="45"/>
      <c r="PL36" s="45"/>
      <c r="PM36" s="45"/>
      <c r="PN36" s="45"/>
      <c r="PO36" s="45"/>
      <c r="PP36" s="45"/>
      <c r="PQ36" s="45"/>
      <c r="PR36" s="45"/>
      <c r="PS36" s="45"/>
      <c r="PT36" s="45"/>
      <c r="PU36" s="45"/>
      <c r="PV36" s="45"/>
      <c r="PW36" s="45"/>
      <c r="PX36" s="45"/>
      <c r="PY36" s="45"/>
      <c r="PZ36" s="45"/>
      <c r="QA36" s="45"/>
      <c r="QB36" s="45"/>
      <c r="QC36" s="45"/>
      <c r="QD36" s="45"/>
      <c r="QE36" s="45"/>
      <c r="QF36" s="45"/>
      <c r="QG36" s="45"/>
      <c r="QH36" s="45"/>
      <c r="QI36" s="45"/>
      <c r="QJ36" s="45"/>
      <c r="QK36" s="45"/>
      <c r="QL36" s="45"/>
      <c r="QM36" s="45"/>
      <c r="QN36" s="45"/>
      <c r="QO36" s="45"/>
      <c r="QP36" s="45"/>
      <c r="QQ36" s="45"/>
      <c r="QR36" s="45"/>
      <c r="QS36" s="45"/>
      <c r="QT36" s="45"/>
      <c r="QU36" s="45"/>
      <c r="QV36" s="45"/>
      <c r="QW36" s="45"/>
      <c r="QX36" s="45"/>
      <c r="QY36" s="45"/>
      <c r="QZ36" s="45"/>
      <c r="RA36" s="45"/>
      <c r="RB36" s="45"/>
      <c r="RC36" s="45"/>
      <c r="RD36" s="45"/>
      <c r="RE36" s="45"/>
      <c r="RF36" s="45"/>
      <c r="RG36" s="45"/>
      <c r="RH36" s="45"/>
      <c r="RI36" s="45"/>
      <c r="RJ36" s="45"/>
      <c r="RK36" s="45"/>
      <c r="RL36" s="45"/>
      <c r="RM36" s="45"/>
      <c r="RN36" s="45"/>
      <c r="RO36" s="45"/>
      <c r="RP36" s="45"/>
      <c r="RQ36" s="45"/>
      <c r="RR36" s="45"/>
      <c r="RS36" s="45"/>
      <c r="RT36" s="45"/>
      <c r="RU36" s="45"/>
      <c r="RV36" s="45"/>
      <c r="RW36" s="45"/>
      <c r="RX36" s="45"/>
      <c r="RY36" s="45"/>
      <c r="RZ36" s="45"/>
      <c r="SA36" s="45"/>
      <c r="SB36" s="45"/>
      <c r="SC36" s="45"/>
      <c r="SD36" s="45"/>
      <c r="SE36" s="45"/>
      <c r="SF36" s="45"/>
      <c r="SG36" s="45"/>
      <c r="SH36" s="45"/>
      <c r="SI36" s="45"/>
      <c r="SJ36" s="45"/>
      <c r="SK36" s="45"/>
      <c r="SL36" s="45"/>
      <c r="SM36" s="45"/>
      <c r="SN36" s="45"/>
      <c r="SO36" s="45"/>
      <c r="SP36" s="45"/>
      <c r="SQ36" s="45"/>
      <c r="SR36" s="45"/>
      <c r="SS36" s="45"/>
      <c r="ST36" s="45"/>
      <c r="SU36" s="45"/>
      <c r="SV36" s="45"/>
      <c r="SW36" s="45"/>
      <c r="SX36" s="45"/>
      <c r="SY36" s="45"/>
      <c r="SZ36" s="45"/>
      <c r="TA36" s="45"/>
      <c r="TB36" s="45"/>
      <c r="TC36" s="45"/>
      <c r="TD36" s="45"/>
      <c r="TE36" s="45"/>
      <c r="TF36" s="45"/>
      <c r="TG36" s="45"/>
      <c r="TH36" s="45"/>
      <c r="TI36" s="45"/>
      <c r="TJ36" s="45"/>
      <c r="TK36" s="45"/>
      <c r="TL36" s="45"/>
      <c r="TM36" s="45"/>
      <c r="TN36" s="45"/>
      <c r="TO36" s="45"/>
      <c r="TP36" s="45"/>
      <c r="TQ36" s="45"/>
      <c r="TR36" s="45"/>
      <c r="TS36" s="45"/>
      <c r="TT36" s="45"/>
      <c r="TU36" s="45"/>
      <c r="TV36" s="45"/>
      <c r="TW36" s="45"/>
      <c r="TX36" s="45"/>
      <c r="TY36" s="45"/>
      <c r="TZ36" s="45"/>
      <c r="UA36" s="45"/>
      <c r="UB36" s="45"/>
      <c r="UC36" s="45"/>
      <c r="UD36" s="45"/>
      <c r="UE36" s="45"/>
      <c r="UF36" s="45"/>
      <c r="UG36" s="45"/>
      <c r="UH36" s="45"/>
      <c r="UI36" s="45"/>
      <c r="UJ36" s="45"/>
      <c r="UK36" s="45"/>
      <c r="UL36" s="45"/>
      <c r="UM36" s="45"/>
      <c r="UN36" s="45"/>
      <c r="UO36" s="45"/>
      <c r="UP36" s="45"/>
      <c r="UQ36" s="45"/>
      <c r="UR36" s="45"/>
      <c r="US36" s="45"/>
      <c r="UT36" s="45"/>
      <c r="UU36" s="45"/>
      <c r="UV36" s="45"/>
      <c r="UW36" s="45"/>
      <c r="UX36" s="45"/>
      <c r="UY36" s="45"/>
      <c r="UZ36" s="45"/>
      <c r="VA36" s="45"/>
      <c r="VB36" s="45"/>
      <c r="VC36" s="45"/>
      <c r="VD36" s="45"/>
      <c r="VE36" s="45"/>
      <c r="VF36" s="45"/>
      <c r="VG36" s="45"/>
      <c r="VH36" s="45"/>
      <c r="VI36" s="45"/>
      <c r="VJ36" s="45"/>
      <c r="VK36" s="45"/>
      <c r="VL36" s="45"/>
      <c r="VM36" s="45"/>
      <c r="VN36" s="45"/>
      <c r="VO36" s="45"/>
      <c r="VP36" s="45"/>
      <c r="VQ36" s="45"/>
      <c r="VR36" s="45"/>
      <c r="VS36" s="45"/>
      <c r="VT36" s="45"/>
      <c r="VU36" s="45"/>
      <c r="VV36" s="45"/>
      <c r="VW36" s="45"/>
      <c r="VX36" s="45"/>
      <c r="VY36" s="45"/>
      <c r="VZ36" s="45"/>
      <c r="WA36" s="45"/>
      <c r="WB36" s="45"/>
      <c r="WC36" s="45"/>
      <c r="WD36" s="45"/>
      <c r="WE36" s="45"/>
      <c r="WF36" s="45"/>
      <c r="WG36" s="45"/>
      <c r="WH36" s="45"/>
      <c r="WI36" s="45"/>
      <c r="WJ36" s="45"/>
      <c r="WK36" s="45"/>
      <c r="WL36" s="45"/>
      <c r="WM36" s="45"/>
      <c r="WN36" s="45"/>
      <c r="WO36" s="45"/>
      <c r="WP36" s="45"/>
      <c r="WQ36" s="45"/>
      <c r="WR36" s="45"/>
      <c r="WS36" s="45"/>
      <c r="WT36" s="45"/>
      <c r="WU36" s="45"/>
      <c r="WV36" s="45"/>
      <c r="WW36" s="45"/>
      <c r="WX36" s="45"/>
      <c r="WY36" s="45"/>
      <c r="WZ36" s="45"/>
      <c r="XA36" s="45"/>
      <c r="XB36" s="45"/>
      <c r="XC36" s="45"/>
      <c r="XD36" s="45"/>
      <c r="XE36" s="45"/>
      <c r="XF36" s="45"/>
      <c r="XG36" s="45"/>
      <c r="XH36" s="45"/>
      <c r="XI36" s="45"/>
      <c r="XJ36" s="45"/>
      <c r="XK36" s="45"/>
      <c r="XL36" s="45"/>
      <c r="XM36" s="45"/>
      <c r="XN36" s="45"/>
      <c r="XO36" s="45"/>
      <c r="XP36" s="45"/>
      <c r="XQ36" s="45"/>
      <c r="XR36" s="45"/>
      <c r="XS36" s="45"/>
      <c r="XT36" s="45"/>
      <c r="XU36" s="45"/>
      <c r="XV36" s="45"/>
      <c r="XW36" s="45"/>
      <c r="XX36" s="45"/>
      <c r="XY36" s="45"/>
      <c r="XZ36" s="45"/>
      <c r="YA36" s="45"/>
      <c r="YB36" s="45"/>
      <c r="YC36" s="45"/>
      <c r="YD36" s="45"/>
      <c r="YE36" s="45"/>
      <c r="YF36" s="45"/>
      <c r="YG36" s="45"/>
      <c r="YH36" s="45"/>
      <c r="YI36" s="45"/>
      <c r="YJ36" s="45"/>
      <c r="YK36" s="45"/>
      <c r="YL36" s="45"/>
      <c r="YM36" s="45"/>
      <c r="YN36" s="45"/>
      <c r="YO36" s="45"/>
      <c r="YP36" s="45"/>
      <c r="YQ36" s="45"/>
      <c r="YR36" s="45"/>
      <c r="YS36" s="45"/>
      <c r="YT36" s="45"/>
      <c r="YU36" s="45"/>
      <c r="YV36" s="45"/>
      <c r="YW36" s="45"/>
      <c r="YX36" s="45"/>
      <c r="YY36" s="45"/>
      <c r="YZ36" s="45"/>
      <c r="ZA36" s="45"/>
      <c r="ZB36" s="45"/>
      <c r="ZC36" s="45"/>
      <c r="ZD36" s="45"/>
      <c r="ZE36" s="45"/>
      <c r="ZF36" s="45"/>
      <c r="ZG36" s="45"/>
      <c r="ZH36" s="45"/>
      <c r="ZI36" s="45"/>
      <c r="ZJ36" s="45"/>
      <c r="ZK36" s="45"/>
      <c r="ZL36" s="45"/>
      <c r="ZM36" s="45"/>
      <c r="ZN36" s="45"/>
      <c r="ZO36" s="45"/>
      <c r="ZP36" s="45"/>
      <c r="ZQ36" s="45"/>
      <c r="ZR36" s="45"/>
      <c r="ZS36" s="45"/>
      <c r="ZT36" s="45"/>
      <c r="ZU36" s="45"/>
      <c r="ZV36" s="45"/>
      <c r="ZW36" s="45"/>
      <c r="ZX36" s="45"/>
      <c r="ZY36" s="45"/>
      <c r="ZZ36" s="45"/>
      <c r="AAA36" s="45"/>
      <c r="AAB36" s="45"/>
      <c r="AAC36" s="45"/>
      <c r="AAD36" s="45"/>
      <c r="AAE36" s="45"/>
      <c r="AAF36" s="45"/>
      <c r="AAG36" s="45"/>
      <c r="AAH36" s="45"/>
      <c r="AAI36" s="45"/>
      <c r="AAJ36" s="45"/>
      <c r="AAK36" s="45"/>
      <c r="AAL36" s="45"/>
      <c r="AAM36" s="45"/>
      <c r="AAN36" s="45"/>
      <c r="AAO36" s="45"/>
      <c r="AAP36" s="45"/>
      <c r="AAQ36" s="45"/>
      <c r="AAR36" s="45"/>
      <c r="AAS36" s="45"/>
      <c r="AAT36" s="45"/>
      <c r="AAU36" s="45"/>
      <c r="AAV36" s="45"/>
      <c r="AAW36" s="45"/>
      <c r="AAX36" s="45"/>
      <c r="AAY36" s="45"/>
      <c r="AAZ36" s="45"/>
      <c r="ABA36" s="45"/>
      <c r="ABB36" s="45"/>
      <c r="ABC36" s="45"/>
      <c r="ABD36" s="45"/>
      <c r="ABE36" s="45"/>
      <c r="ABF36" s="45"/>
      <c r="ABG36" s="45"/>
      <c r="ABH36" s="45"/>
      <c r="ABI36" s="45"/>
      <c r="ABJ36" s="45"/>
      <c r="ABK36" s="45"/>
      <c r="ABL36" s="45"/>
      <c r="ABM36" s="45"/>
      <c r="ABN36" s="45"/>
      <c r="ABO36" s="45"/>
      <c r="ABP36" s="45"/>
      <c r="ABQ36" s="45"/>
      <c r="ABR36" s="45"/>
      <c r="ABS36" s="45"/>
      <c r="ABT36" s="45"/>
      <c r="ABU36" s="45"/>
      <c r="ABV36" s="45"/>
      <c r="ABW36" s="45"/>
      <c r="ABX36" s="45"/>
      <c r="ABY36" s="45"/>
      <c r="ABZ36" s="45"/>
      <c r="ACA36" s="45"/>
      <c r="ACB36" s="45"/>
      <c r="ACC36" s="45"/>
      <c r="ACD36" s="45"/>
      <c r="ACE36" s="45"/>
      <c r="ACF36" s="45"/>
      <c r="ACG36" s="45"/>
      <c r="ACH36" s="45"/>
      <c r="ACI36" s="45"/>
      <c r="ACJ36" s="45"/>
      <c r="ACK36" s="45"/>
      <c r="ACL36" s="45"/>
      <c r="ACM36" s="45"/>
      <c r="ACN36" s="45"/>
      <c r="ACO36" s="45"/>
      <c r="ACP36" s="45"/>
      <c r="ACQ36" s="45"/>
      <c r="ACR36" s="45"/>
      <c r="ACS36" s="45"/>
      <c r="ACT36" s="45"/>
      <c r="ACU36" s="45"/>
      <c r="ACV36" s="45"/>
      <c r="ACW36" s="45"/>
      <c r="ACX36" s="45"/>
      <c r="ACY36" s="45"/>
      <c r="ACZ36" s="45"/>
      <c r="ADA36" s="45"/>
      <c r="ADB36" s="45"/>
      <c r="ADC36" s="45"/>
      <c r="ADD36" s="45"/>
      <c r="ADE36" s="45"/>
      <c r="ADF36" s="45"/>
      <c r="ADG36" s="45"/>
      <c r="ADH36" s="45"/>
      <c r="ADI36" s="45"/>
      <c r="ADJ36" s="45"/>
      <c r="ADK36" s="45"/>
      <c r="ADL36" s="45"/>
      <c r="ADM36" s="45"/>
      <c r="ADN36" s="45"/>
      <c r="ADO36" s="45"/>
      <c r="ADP36" s="45"/>
      <c r="ADQ36" s="45"/>
      <c r="ADR36" s="45"/>
      <c r="ADS36" s="45"/>
      <c r="ADT36" s="45"/>
      <c r="ADU36" s="45"/>
      <c r="ADV36" s="45"/>
      <c r="ADW36" s="45"/>
      <c r="ADX36" s="45"/>
      <c r="ADY36" s="45"/>
      <c r="ADZ36" s="45"/>
      <c r="AEA36" s="45"/>
      <c r="AEB36" s="45"/>
      <c r="AEC36" s="45"/>
      <c r="AED36" s="45"/>
      <c r="AEE36" s="45"/>
      <c r="AEF36" s="45"/>
      <c r="AEG36" s="45"/>
      <c r="AEH36" s="45"/>
      <c r="AEI36" s="45"/>
      <c r="AEJ36" s="45"/>
      <c r="AEK36" s="45"/>
      <c r="AEL36" s="45"/>
      <c r="AEM36" s="45"/>
      <c r="AEN36" s="45"/>
      <c r="AEO36" s="45"/>
      <c r="AEP36" s="45"/>
      <c r="AEQ36" s="45"/>
      <c r="AER36" s="45"/>
      <c r="AES36" s="45"/>
      <c r="AET36" s="45"/>
      <c r="AEU36" s="45"/>
      <c r="AEV36" s="45"/>
      <c r="AEW36" s="45"/>
      <c r="AEX36" s="45"/>
      <c r="AEY36" s="45"/>
      <c r="AEZ36" s="45"/>
      <c r="AFA36" s="45"/>
      <c r="AFB36" s="45"/>
      <c r="AFC36" s="45"/>
      <c r="AFD36" s="45"/>
      <c r="AFE36" s="45"/>
      <c r="AFF36" s="45"/>
      <c r="AFG36" s="45"/>
      <c r="AFH36" s="45"/>
      <c r="AFI36" s="45"/>
      <c r="AFJ36" s="45"/>
      <c r="AFK36" s="45"/>
      <c r="AFL36" s="45"/>
      <c r="AFM36" s="45"/>
      <c r="AFN36" s="45"/>
      <c r="AFO36" s="45"/>
      <c r="AFP36" s="45"/>
      <c r="AFQ36" s="45"/>
      <c r="AFR36" s="45"/>
      <c r="AFS36" s="45"/>
      <c r="AFT36" s="45"/>
      <c r="AFU36" s="45"/>
      <c r="AFV36" s="45"/>
      <c r="AFW36" s="45"/>
      <c r="AFX36" s="45"/>
      <c r="AFY36" s="45"/>
      <c r="AFZ36" s="45"/>
      <c r="AGA36" s="45"/>
      <c r="AGB36" s="45"/>
      <c r="AGC36" s="45"/>
      <c r="AGD36" s="45"/>
      <c r="AGE36" s="45"/>
      <c r="AGF36" s="45"/>
      <c r="AGG36" s="45"/>
      <c r="AGH36" s="45"/>
      <c r="AGI36" s="45"/>
      <c r="AGJ36" s="45"/>
      <c r="AGK36" s="45"/>
      <c r="AGL36" s="45"/>
      <c r="AGM36" s="45"/>
      <c r="AGN36" s="45"/>
      <c r="AGO36" s="45"/>
      <c r="AGP36" s="45"/>
      <c r="AGQ36" s="45"/>
      <c r="AGR36" s="45"/>
      <c r="AGS36" s="45"/>
      <c r="AGT36" s="45"/>
      <c r="AGU36" s="45"/>
      <c r="AGV36" s="45"/>
      <c r="AGW36" s="45"/>
      <c r="AGX36" s="45"/>
      <c r="AGY36" s="45"/>
      <c r="AGZ36" s="45"/>
      <c r="AHA36" s="45"/>
      <c r="AHB36" s="45"/>
      <c r="AHC36" s="45"/>
      <c r="AHD36" s="45"/>
      <c r="AHE36" s="45"/>
      <c r="AHF36" s="45"/>
      <c r="AHG36" s="45"/>
      <c r="AHH36" s="45"/>
      <c r="AHI36" s="45"/>
      <c r="AHJ36" s="45"/>
      <c r="AHK36" s="45"/>
      <c r="AHL36" s="45"/>
      <c r="AHM36" s="45"/>
      <c r="AHN36" s="45"/>
      <c r="AHO36" s="45"/>
      <c r="AHP36" s="45"/>
      <c r="AHQ36" s="45"/>
      <c r="AHR36" s="45"/>
      <c r="AHS36" s="45"/>
      <c r="AHT36" s="45"/>
      <c r="AHU36" s="45"/>
      <c r="AHV36" s="45"/>
      <c r="AHW36" s="45"/>
      <c r="AHX36" s="45"/>
      <c r="AHY36" s="45"/>
      <c r="AHZ36" s="45"/>
      <c r="AIA36" s="45"/>
      <c r="AIB36" s="45"/>
      <c r="AIC36" s="45"/>
      <c r="AID36" s="45"/>
      <c r="AIE36" s="45"/>
      <c r="AIF36" s="45"/>
      <c r="AIG36" s="45"/>
      <c r="AIH36" s="45"/>
      <c r="AII36" s="45"/>
      <c r="AIJ36" s="45"/>
      <c r="AIK36" s="45"/>
      <c r="AIL36" s="45"/>
      <c r="AIM36" s="45"/>
      <c r="AIN36" s="45"/>
      <c r="AIO36" s="45"/>
      <c r="AIP36" s="45"/>
      <c r="AIQ36" s="45"/>
      <c r="AIR36" s="45"/>
      <c r="AIS36" s="45"/>
      <c r="AIT36" s="45"/>
      <c r="AIU36" s="45"/>
      <c r="AIV36" s="45"/>
      <c r="AIW36" s="45"/>
      <c r="AIX36" s="45"/>
      <c r="AIY36" s="45"/>
      <c r="AIZ36" s="45"/>
      <c r="AJA36" s="45"/>
      <c r="AJB36" s="45"/>
      <c r="AJC36" s="45"/>
      <c r="AJD36" s="45"/>
      <c r="AJE36" s="45"/>
      <c r="AJF36" s="45"/>
      <c r="AJG36" s="45"/>
      <c r="AJH36" s="45"/>
      <c r="AJI36" s="45"/>
      <c r="AJJ36" s="45"/>
      <c r="AJK36" s="45"/>
      <c r="AJL36" s="45"/>
      <c r="AJM36" s="45"/>
      <c r="AJN36" s="45"/>
      <c r="AJO36" s="45"/>
      <c r="AJP36" s="45"/>
      <c r="AJQ36" s="45"/>
      <c r="AJR36" s="45"/>
      <c r="AJS36" s="45"/>
      <c r="AJT36" s="45"/>
      <c r="AJU36" s="45"/>
      <c r="AJV36" s="45"/>
      <c r="AJW36" s="45"/>
      <c r="AJX36" s="45"/>
      <c r="AJY36" s="45"/>
      <c r="AJZ36" s="45"/>
      <c r="AKA36" s="45"/>
      <c r="AKB36" s="45"/>
      <c r="AKC36" s="45"/>
      <c r="AKD36" s="45"/>
      <c r="AKE36" s="45"/>
      <c r="AKF36" s="45"/>
      <c r="AKG36" s="45"/>
      <c r="AKH36" s="45"/>
      <c r="AKI36" s="45"/>
      <c r="AKJ36" s="45"/>
      <c r="AKK36" s="45"/>
      <c r="AKL36" s="45"/>
      <c r="AKM36" s="45"/>
      <c r="AKN36" s="45"/>
      <c r="AKO36" s="45"/>
      <c r="AKP36" s="45"/>
      <c r="AKQ36" s="45"/>
      <c r="AKR36" s="45"/>
      <c r="AKS36" s="45"/>
      <c r="AKT36" s="45"/>
      <c r="AKU36" s="45"/>
      <c r="AKV36" s="45"/>
      <c r="AKW36" s="45"/>
      <c r="AKX36" s="45"/>
      <c r="AKY36" s="45"/>
      <c r="AKZ36" s="45"/>
      <c r="ALA36" s="45"/>
      <c r="ALB36" s="45"/>
      <c r="ALC36" s="45"/>
      <c r="ALD36" s="45"/>
      <c r="ALE36" s="45"/>
      <c r="ALF36" s="45"/>
      <c r="ALG36" s="45"/>
      <c r="ALH36" s="45"/>
      <c r="ALI36" s="45"/>
      <c r="ALJ36" s="45"/>
      <c r="ALK36" s="45"/>
      <c r="ALL36" s="45"/>
      <c r="ALM36" s="45"/>
      <c r="ALN36" s="45"/>
      <c r="ALO36" s="45"/>
      <c r="ALP36" s="45"/>
      <c r="ALQ36" s="45"/>
      <c r="ALR36" s="45"/>
      <c r="ALS36" s="45"/>
      <c r="ALT36" s="45"/>
      <c r="ALU36" s="45"/>
      <c r="ALV36" s="45"/>
      <c r="ALW36" s="45"/>
      <c r="ALX36" s="45"/>
      <c r="ALY36" s="45"/>
      <c r="ALZ36" s="45"/>
      <c r="AMA36" s="45"/>
      <c r="AMB36" s="45"/>
      <c r="AMC36" s="45"/>
      <c r="AMD36" s="45"/>
      <c r="AME36" s="45"/>
      <c r="AMF36" s="45"/>
      <c r="AMG36" s="45"/>
      <c r="AMH36" s="45"/>
      <c r="AMI36" s="45"/>
      <c r="AMJ36" s="45"/>
      <c r="AMK36" s="45"/>
      <c r="AML36" s="45"/>
      <c r="AMM36" s="45"/>
      <c r="AMN36" s="45"/>
      <c r="AMO36" s="45"/>
      <c r="AMP36" s="45"/>
      <c r="AMQ36" s="45"/>
      <c r="AMR36" s="45"/>
      <c r="AMS36" s="45"/>
      <c r="AMT36" s="45"/>
      <c r="AMU36" s="45"/>
      <c r="AMV36" s="45"/>
      <c r="AMW36" s="45"/>
      <c r="AMX36" s="45"/>
      <c r="AMY36" s="45"/>
      <c r="AMZ36" s="45"/>
      <c r="ANA36" s="45"/>
      <c r="ANB36" s="45"/>
      <c r="ANC36" s="45"/>
      <c r="AND36" s="45"/>
      <c r="ANE36" s="45"/>
      <c r="ANF36" s="45"/>
      <c r="ANG36" s="45"/>
      <c r="ANH36" s="45"/>
      <c r="ANI36" s="45"/>
      <c r="ANJ36" s="45"/>
      <c r="ANK36" s="45"/>
      <c r="ANL36" s="45"/>
      <c r="ANM36" s="45"/>
      <c r="ANN36" s="45"/>
      <c r="ANO36" s="45"/>
      <c r="ANP36" s="45"/>
      <c r="ANQ36" s="45"/>
      <c r="ANR36" s="45"/>
      <c r="ANS36" s="45"/>
      <c r="ANT36" s="45"/>
      <c r="ANU36" s="45"/>
      <c r="ANV36" s="45"/>
      <c r="ANW36" s="45"/>
      <c r="ANX36" s="45"/>
      <c r="ANY36" s="45"/>
      <c r="ANZ36" s="45"/>
      <c r="AOA36" s="45"/>
      <c r="AOB36" s="45"/>
      <c r="AOC36" s="45"/>
      <c r="AOD36" s="45"/>
      <c r="AOE36" s="45"/>
      <c r="AOF36" s="45"/>
      <c r="AOG36" s="45"/>
      <c r="AOH36" s="45"/>
      <c r="AOI36" s="45"/>
      <c r="AOJ36" s="45"/>
      <c r="AOK36" s="45"/>
      <c r="AOL36" s="45"/>
      <c r="AOM36" s="45"/>
      <c r="AON36" s="45"/>
      <c r="AOO36" s="45"/>
      <c r="AOP36" s="45"/>
      <c r="AOQ36" s="45"/>
      <c r="AOR36" s="45"/>
      <c r="AOS36" s="45"/>
      <c r="AOT36" s="45"/>
      <c r="AOU36" s="45"/>
      <c r="AOV36" s="45"/>
      <c r="AOW36" s="45"/>
      <c r="AOX36" s="45"/>
      <c r="AOY36" s="45"/>
      <c r="AOZ36" s="45"/>
      <c r="APA36" s="45"/>
      <c r="APB36" s="45"/>
      <c r="APC36" s="45"/>
      <c r="APD36" s="45"/>
      <c r="APE36" s="45"/>
      <c r="APF36" s="45"/>
      <c r="APG36" s="45"/>
      <c r="APH36" s="45"/>
      <c r="API36" s="45"/>
      <c r="APJ36" s="45"/>
      <c r="APK36" s="45"/>
      <c r="APL36" s="45"/>
      <c r="APM36" s="45"/>
      <c r="APN36" s="45"/>
      <c r="APO36" s="45"/>
      <c r="APP36" s="45"/>
      <c r="APQ36" s="45"/>
      <c r="APR36" s="45"/>
      <c r="APS36" s="45"/>
      <c r="APT36" s="45"/>
      <c r="APU36" s="45"/>
      <c r="APV36" s="45"/>
      <c r="APW36" s="45"/>
      <c r="APX36" s="45"/>
      <c r="APY36" s="45"/>
      <c r="APZ36" s="45"/>
      <c r="AQA36" s="45"/>
      <c r="AQB36" s="45"/>
      <c r="AQC36" s="45"/>
      <c r="AQD36" s="45"/>
      <c r="AQE36" s="45"/>
      <c r="AQF36" s="45"/>
      <c r="AQG36" s="45"/>
      <c r="AQH36" s="45"/>
      <c r="AQI36" s="45"/>
      <c r="AQJ36" s="45"/>
      <c r="AQK36" s="45"/>
      <c r="AQL36" s="45"/>
      <c r="AQM36" s="45"/>
      <c r="AQN36" s="45"/>
      <c r="AQO36" s="45"/>
      <c r="AQP36" s="45"/>
      <c r="AQQ36" s="45"/>
      <c r="AQR36" s="45"/>
      <c r="AQS36" s="45"/>
      <c r="AQT36" s="45"/>
      <c r="AQU36" s="45"/>
      <c r="AQV36" s="45"/>
      <c r="AQW36" s="45"/>
      <c r="AQX36" s="45"/>
      <c r="AQY36" s="45"/>
      <c r="AQZ36" s="45"/>
      <c r="ARA36" s="45"/>
      <c r="ARB36" s="45"/>
      <c r="ARC36" s="45"/>
      <c r="ARD36" s="45"/>
      <c r="ARE36" s="45"/>
      <c r="ARF36" s="45"/>
      <c r="ARG36" s="45"/>
      <c r="ARH36" s="45"/>
      <c r="ARI36" s="45"/>
      <c r="ARJ36" s="45"/>
      <c r="ARK36" s="45"/>
      <c r="ARL36" s="45"/>
      <c r="ARM36" s="45"/>
      <c r="ARN36" s="45"/>
      <c r="ARO36" s="45"/>
      <c r="ARP36" s="45"/>
      <c r="ARQ36" s="45"/>
      <c r="ARR36" s="45"/>
      <c r="ARS36" s="45"/>
      <c r="ART36" s="45"/>
      <c r="ARU36" s="45"/>
      <c r="ARV36" s="45"/>
      <c r="ARW36" s="45"/>
      <c r="ARX36" s="45"/>
      <c r="ARY36" s="45"/>
      <c r="ARZ36" s="45"/>
      <c r="ASA36" s="45"/>
      <c r="ASB36" s="45"/>
      <c r="ASC36" s="45"/>
      <c r="ASD36" s="45"/>
      <c r="ASE36" s="45"/>
      <c r="ASF36" s="45"/>
      <c r="ASG36" s="45"/>
      <c r="ASH36" s="45"/>
      <c r="ASI36" s="45"/>
      <c r="ASJ36" s="45"/>
      <c r="ASK36" s="45"/>
      <c r="ASL36" s="45"/>
      <c r="ASM36" s="45"/>
      <c r="ASN36" s="45"/>
      <c r="ASO36" s="45"/>
      <c r="ASP36" s="45"/>
      <c r="ASQ36" s="45"/>
      <c r="ASR36" s="45"/>
      <c r="ASS36" s="45"/>
      <c r="AST36" s="45"/>
      <c r="ASU36" s="45"/>
      <c r="ASV36" s="45"/>
      <c r="ASW36" s="45"/>
      <c r="ASX36" s="45"/>
      <c r="ASY36" s="45"/>
      <c r="ASZ36" s="45"/>
      <c r="ATA36" s="45"/>
      <c r="ATB36" s="45"/>
      <c r="ATC36" s="45"/>
      <c r="ATD36" s="45"/>
      <c r="ATE36" s="45"/>
      <c r="ATF36" s="45"/>
      <c r="ATG36" s="45"/>
      <c r="ATH36" s="45"/>
      <c r="ATI36" s="45"/>
      <c r="ATJ36" s="45"/>
      <c r="ATK36" s="45"/>
      <c r="ATL36" s="45"/>
      <c r="ATM36" s="45"/>
      <c r="ATN36" s="45"/>
      <c r="ATO36" s="45"/>
      <c r="ATP36" s="45"/>
      <c r="ATQ36" s="45"/>
      <c r="ATR36" s="45"/>
      <c r="ATS36" s="45"/>
      <c r="ATT36" s="45"/>
      <c r="ATU36" s="45"/>
      <c r="ATV36" s="45"/>
      <c r="ATW36" s="45"/>
      <c r="ATX36" s="45"/>
      <c r="ATY36" s="45"/>
      <c r="ATZ36" s="45"/>
      <c r="AUA36" s="45"/>
      <c r="AUB36" s="45"/>
      <c r="AUC36" s="45"/>
      <c r="AUD36" s="45"/>
      <c r="AUE36" s="45"/>
      <c r="AUF36" s="45"/>
      <c r="AUG36" s="45"/>
      <c r="AUH36" s="45"/>
      <c r="AUI36" s="45"/>
      <c r="AUJ36" s="45"/>
      <c r="AUK36" s="45"/>
    </row>
    <row r="37" spans="1:1233" x14ac:dyDescent="0.2">
      <c r="A37" s="41" t="s">
        <v>135</v>
      </c>
      <c r="C37" s="41" t="s">
        <v>136</v>
      </c>
      <c r="D37" s="78" t="s">
        <v>81</v>
      </c>
      <c r="E37" s="77">
        <v>45876</v>
      </c>
      <c r="F37" s="45">
        <v>391</v>
      </c>
      <c r="G37" s="45">
        <v>426</v>
      </c>
      <c r="H37" s="45">
        <v>504</v>
      </c>
      <c r="I37" s="45">
        <v>407</v>
      </c>
      <c r="J37" s="45">
        <v>460</v>
      </c>
      <c r="K37" s="45">
        <v>435</v>
      </c>
      <c r="L37" s="45">
        <v>328</v>
      </c>
      <c r="M37" s="45">
        <v>450</v>
      </c>
      <c r="N37" s="45">
        <v>404</v>
      </c>
      <c r="O37" s="45">
        <v>450</v>
      </c>
      <c r="P37" s="45">
        <v>403</v>
      </c>
      <c r="Q37" s="45">
        <v>350</v>
      </c>
      <c r="R37" s="45">
        <v>383</v>
      </c>
      <c r="S37" s="45">
        <v>384</v>
      </c>
      <c r="T37" s="45">
        <v>429</v>
      </c>
      <c r="U37" s="45">
        <v>405</v>
      </c>
      <c r="V37" s="45">
        <v>452</v>
      </c>
      <c r="W37" s="45">
        <v>445</v>
      </c>
      <c r="X37" s="45">
        <v>427</v>
      </c>
      <c r="Y37" s="45">
        <v>423</v>
      </c>
      <c r="Z37" s="45">
        <v>348</v>
      </c>
      <c r="AA37" s="45">
        <v>447</v>
      </c>
      <c r="AB37" s="45">
        <v>440</v>
      </c>
      <c r="AC37" s="45">
        <v>342</v>
      </c>
      <c r="AD37" s="45">
        <v>450</v>
      </c>
      <c r="AE37" s="45">
        <v>462</v>
      </c>
      <c r="AF37" s="45">
        <v>473</v>
      </c>
      <c r="AG37" s="45">
        <v>517</v>
      </c>
      <c r="AH37" s="45">
        <v>482</v>
      </c>
      <c r="AI37" s="45">
        <v>440</v>
      </c>
      <c r="AJ37" s="45">
        <v>476</v>
      </c>
      <c r="AK37" s="45">
        <v>459</v>
      </c>
      <c r="AL37" s="45">
        <v>461</v>
      </c>
      <c r="AM37" s="45">
        <v>486</v>
      </c>
      <c r="AN37" s="45">
        <v>480</v>
      </c>
      <c r="AO37" s="45">
        <v>403</v>
      </c>
      <c r="AP37" s="45">
        <v>424</v>
      </c>
      <c r="AQ37" s="45">
        <v>385</v>
      </c>
      <c r="AR37" s="45">
        <v>397</v>
      </c>
      <c r="AS37" s="45">
        <v>260</v>
      </c>
      <c r="AT37" s="45">
        <v>231</v>
      </c>
      <c r="AU37" s="45">
        <v>250</v>
      </c>
      <c r="AV37" s="45">
        <v>288</v>
      </c>
      <c r="AW37" s="45">
        <v>239</v>
      </c>
      <c r="AX37" s="45">
        <v>268</v>
      </c>
      <c r="AY37" s="45">
        <v>319</v>
      </c>
      <c r="AZ37" s="45">
        <v>265</v>
      </c>
      <c r="BA37" s="45">
        <v>276</v>
      </c>
      <c r="BB37" s="45">
        <v>254</v>
      </c>
      <c r="BC37" s="45">
        <v>220</v>
      </c>
      <c r="BD37" s="45">
        <v>307</v>
      </c>
      <c r="BE37" s="45">
        <v>285</v>
      </c>
      <c r="BF37" s="45">
        <v>218</v>
      </c>
      <c r="BG37" s="45">
        <v>238</v>
      </c>
      <c r="BH37" s="45">
        <v>210</v>
      </c>
      <c r="BI37" s="45">
        <v>169</v>
      </c>
      <c r="BJ37" s="45">
        <v>198</v>
      </c>
      <c r="BK37" s="45">
        <v>199</v>
      </c>
      <c r="BL37" s="45">
        <v>242</v>
      </c>
      <c r="BM37" s="45">
        <v>191</v>
      </c>
      <c r="BN37" s="45">
        <v>181</v>
      </c>
      <c r="BO37" s="45">
        <v>184</v>
      </c>
      <c r="BP37" s="45">
        <v>222</v>
      </c>
      <c r="BQ37" s="45">
        <v>235</v>
      </c>
      <c r="BR37" s="45">
        <v>217</v>
      </c>
      <c r="BS37" s="45">
        <v>188</v>
      </c>
      <c r="BT37" s="45">
        <v>183</v>
      </c>
      <c r="BU37" s="45">
        <v>181</v>
      </c>
      <c r="BV37" s="45">
        <v>194</v>
      </c>
      <c r="BW37" s="45">
        <v>196</v>
      </c>
      <c r="BX37" s="45">
        <v>220</v>
      </c>
      <c r="BY37" s="45">
        <v>173</v>
      </c>
      <c r="BZ37" s="45">
        <v>209</v>
      </c>
      <c r="CA37" s="45">
        <v>202</v>
      </c>
      <c r="CB37" s="45">
        <v>244</v>
      </c>
      <c r="CC37" s="45">
        <v>211</v>
      </c>
      <c r="CD37" s="45">
        <v>256</v>
      </c>
      <c r="CE37" s="45">
        <v>200</v>
      </c>
      <c r="CF37" s="45">
        <v>173</v>
      </c>
      <c r="CG37" s="45">
        <v>220</v>
      </c>
      <c r="CH37" s="45">
        <v>234</v>
      </c>
      <c r="CI37" s="45">
        <v>212</v>
      </c>
      <c r="CJ37" s="45">
        <v>237</v>
      </c>
      <c r="CK37" s="45">
        <v>174</v>
      </c>
      <c r="CL37" s="45">
        <v>192</v>
      </c>
      <c r="CM37" s="45">
        <v>203</v>
      </c>
      <c r="CN37" s="45">
        <v>224</v>
      </c>
      <c r="CO37" s="45">
        <v>266</v>
      </c>
      <c r="CP37" s="45">
        <v>218</v>
      </c>
      <c r="CQ37" s="45">
        <v>184</v>
      </c>
      <c r="CR37" s="45">
        <v>252</v>
      </c>
      <c r="CS37" s="45">
        <v>260</v>
      </c>
      <c r="CT37" s="45">
        <v>202</v>
      </c>
      <c r="CU37" s="45">
        <v>191</v>
      </c>
      <c r="CV37" s="45">
        <v>216</v>
      </c>
      <c r="CW37" s="45">
        <v>179</v>
      </c>
      <c r="CX37" s="45">
        <v>186</v>
      </c>
      <c r="CY37" s="45">
        <v>181</v>
      </c>
      <c r="CZ37" s="45">
        <v>238</v>
      </c>
      <c r="DA37" s="45">
        <v>251</v>
      </c>
      <c r="DB37" s="45">
        <v>226</v>
      </c>
      <c r="DC37" s="45">
        <v>242</v>
      </c>
      <c r="DD37" s="45" t="e">
        <v>#N/A</v>
      </c>
      <c r="DE37" s="45" t="e">
        <v>#N/A</v>
      </c>
      <c r="DF37" s="45"/>
      <c r="DG37" s="45"/>
      <c r="DH37" s="45"/>
      <c r="DI37" s="45"/>
      <c r="DJ37" s="45"/>
      <c r="DK37" s="45"/>
      <c r="DL37" s="45"/>
      <c r="DM37" s="45"/>
      <c r="DN37" s="45"/>
      <c r="DO37" s="45"/>
      <c r="DP37" s="45"/>
      <c r="DQ37" s="45"/>
      <c r="DR37" s="45"/>
      <c r="DS37" s="45"/>
      <c r="DT37" s="45"/>
      <c r="DU37" s="45"/>
      <c r="DV37" s="45"/>
      <c r="DW37" s="45"/>
      <c r="DX37" s="45"/>
      <c r="DY37" s="45"/>
      <c r="DZ37" s="45"/>
      <c r="EA37" s="45"/>
      <c r="EB37" s="45"/>
      <c r="EC37" s="45"/>
      <c r="ED37" s="45"/>
      <c r="EE37" s="45"/>
      <c r="EF37" s="45"/>
      <c r="EG37" s="45"/>
      <c r="EH37" s="45"/>
      <c r="EI37" s="45"/>
      <c r="EJ37" s="45"/>
      <c r="EK37" s="45"/>
      <c r="EL37" s="45"/>
      <c r="EM37" s="45"/>
      <c r="EN37" s="45"/>
      <c r="EO37" s="45"/>
      <c r="EP37" s="45"/>
      <c r="EQ37" s="45"/>
      <c r="ER37" s="45"/>
      <c r="ES37" s="45"/>
      <c r="ET37" s="45"/>
      <c r="EU37" s="45"/>
      <c r="EV37" s="45"/>
      <c r="EW37" s="45"/>
      <c r="EX37" s="45"/>
      <c r="EY37" s="45"/>
      <c r="EZ37" s="45"/>
      <c r="FA37" s="45"/>
      <c r="FB37" s="45"/>
      <c r="FC37" s="45"/>
      <c r="FD37" s="45"/>
      <c r="FE37" s="45"/>
      <c r="FF37" s="45"/>
      <c r="FG37" s="45"/>
      <c r="FH37" s="45"/>
      <c r="FI37" s="45"/>
      <c r="FJ37" s="45"/>
      <c r="FK37" s="45"/>
      <c r="FL37" s="45"/>
      <c r="FM37" s="45"/>
      <c r="FN37" s="45"/>
      <c r="FO37" s="45"/>
      <c r="FP37" s="45"/>
      <c r="FQ37" s="45"/>
      <c r="FR37" s="45"/>
      <c r="FS37" s="45"/>
      <c r="FT37" s="45"/>
      <c r="FU37" s="45"/>
      <c r="FV37" s="45"/>
      <c r="FW37" s="45"/>
      <c r="FX37" s="45"/>
      <c r="FY37" s="45"/>
      <c r="FZ37" s="45"/>
      <c r="GA37" s="45"/>
      <c r="GB37" s="45"/>
      <c r="GC37" s="45"/>
      <c r="GD37" s="45"/>
      <c r="GE37" s="45"/>
      <c r="GF37" s="45"/>
      <c r="GG37" s="45"/>
      <c r="GH37" s="45"/>
      <c r="GI37" s="45"/>
      <c r="GJ37" s="45"/>
      <c r="GK37" s="45"/>
      <c r="GL37" s="45"/>
      <c r="GM37" s="45"/>
      <c r="GN37" s="45"/>
      <c r="GO37" s="45"/>
      <c r="GP37" s="45"/>
      <c r="GQ37" s="45"/>
      <c r="GR37" s="45"/>
      <c r="GS37" s="45"/>
      <c r="GT37" s="45"/>
      <c r="GU37" s="45"/>
      <c r="GV37" s="45"/>
      <c r="GW37" s="45"/>
      <c r="GX37" s="45"/>
      <c r="GY37" s="45"/>
      <c r="GZ37" s="45"/>
      <c r="HA37" s="45"/>
      <c r="HB37" s="45"/>
      <c r="HC37" s="45"/>
      <c r="HD37" s="45"/>
      <c r="HE37" s="45"/>
      <c r="HF37" s="45"/>
      <c r="HG37" s="45"/>
      <c r="HH37" s="45"/>
      <c r="HI37" s="45"/>
      <c r="HJ37" s="45"/>
      <c r="HK37" s="45"/>
      <c r="HL37" s="45"/>
      <c r="HM37" s="45"/>
      <c r="HN37" s="45"/>
      <c r="HO37" s="45"/>
      <c r="HP37" s="45"/>
      <c r="HQ37" s="45"/>
      <c r="HR37" s="45"/>
      <c r="HS37" s="45"/>
      <c r="HT37" s="45"/>
      <c r="HU37" s="45"/>
      <c r="HV37" s="45"/>
      <c r="HW37" s="45"/>
      <c r="HX37" s="45"/>
      <c r="HY37" s="45"/>
      <c r="HZ37" s="45"/>
      <c r="IA37" s="45"/>
      <c r="IB37" s="45"/>
      <c r="IC37" s="45"/>
      <c r="ID37" s="45"/>
      <c r="IE37" s="45"/>
      <c r="IF37" s="45"/>
      <c r="IG37" s="45"/>
      <c r="IH37" s="45"/>
      <c r="II37" s="45"/>
      <c r="IJ37" s="45"/>
      <c r="IK37" s="45"/>
      <c r="IL37" s="45"/>
      <c r="IM37" s="45"/>
      <c r="IN37" s="45"/>
      <c r="IO37" s="45"/>
      <c r="IP37" s="45"/>
      <c r="IQ37" s="45"/>
      <c r="IR37" s="45"/>
      <c r="IS37" s="45"/>
      <c r="IT37" s="45"/>
      <c r="IU37" s="45"/>
      <c r="IV37" s="45"/>
      <c r="IW37" s="45"/>
      <c r="IX37" s="45"/>
      <c r="IY37" s="45"/>
      <c r="IZ37" s="45"/>
      <c r="JA37" s="45"/>
      <c r="JB37" s="45"/>
      <c r="JC37" s="45"/>
      <c r="JD37" s="45"/>
      <c r="JE37" s="45"/>
      <c r="JF37" s="45"/>
      <c r="JG37" s="45"/>
      <c r="JH37" s="45"/>
      <c r="JI37" s="45"/>
      <c r="JJ37" s="45"/>
      <c r="JK37" s="45"/>
      <c r="JL37" s="45"/>
      <c r="JM37" s="45"/>
      <c r="JN37" s="45"/>
      <c r="JO37" s="45"/>
      <c r="JP37" s="45"/>
      <c r="JQ37" s="45"/>
      <c r="JR37" s="45"/>
      <c r="JS37" s="45"/>
      <c r="JT37" s="45"/>
      <c r="JU37" s="45"/>
      <c r="JV37" s="45"/>
      <c r="JW37" s="45"/>
      <c r="JX37" s="45"/>
      <c r="JY37" s="45"/>
      <c r="JZ37" s="45"/>
      <c r="KA37" s="45"/>
      <c r="KB37" s="45"/>
      <c r="KC37" s="45"/>
      <c r="KD37" s="45"/>
      <c r="KE37" s="45"/>
      <c r="KF37" s="45"/>
      <c r="KG37" s="45"/>
      <c r="KH37" s="45"/>
      <c r="KI37" s="45"/>
      <c r="KJ37" s="45"/>
      <c r="KK37" s="45"/>
      <c r="KL37" s="45"/>
      <c r="KM37" s="45"/>
      <c r="KN37" s="45"/>
      <c r="KO37" s="45"/>
      <c r="KP37" s="45"/>
      <c r="KQ37" s="45"/>
      <c r="KR37" s="45"/>
      <c r="KS37" s="45"/>
      <c r="KT37" s="45"/>
      <c r="KU37" s="45"/>
      <c r="KV37" s="45"/>
      <c r="KW37" s="45"/>
      <c r="KX37" s="45"/>
      <c r="KY37" s="45"/>
      <c r="KZ37" s="45"/>
      <c r="LA37" s="45"/>
      <c r="LB37" s="45"/>
      <c r="LC37" s="45"/>
      <c r="LD37" s="45"/>
      <c r="LE37" s="45"/>
      <c r="LF37" s="45"/>
      <c r="LG37" s="45"/>
      <c r="LH37" s="45"/>
      <c r="LI37" s="45"/>
      <c r="LJ37" s="45"/>
      <c r="LK37" s="45"/>
      <c r="LL37" s="45"/>
      <c r="LM37" s="45"/>
      <c r="LN37" s="45"/>
      <c r="LO37" s="45"/>
      <c r="LP37" s="45"/>
      <c r="LQ37" s="45"/>
      <c r="LR37" s="45"/>
      <c r="LS37" s="45"/>
      <c r="LT37" s="45"/>
      <c r="LU37" s="45"/>
      <c r="LV37" s="45"/>
      <c r="LW37" s="45"/>
      <c r="LX37" s="45"/>
      <c r="LY37" s="45"/>
      <c r="LZ37" s="45"/>
      <c r="MA37" s="45"/>
      <c r="MB37" s="45"/>
      <c r="MC37" s="45"/>
      <c r="MD37" s="45"/>
      <c r="ME37" s="45"/>
      <c r="MF37" s="45"/>
      <c r="MG37" s="45"/>
      <c r="MH37" s="45"/>
      <c r="MI37" s="45"/>
      <c r="MJ37" s="45"/>
      <c r="MK37" s="45"/>
      <c r="ML37" s="45"/>
      <c r="MM37" s="45"/>
      <c r="MN37" s="45"/>
      <c r="MO37" s="45"/>
      <c r="MP37" s="45"/>
      <c r="MQ37" s="45"/>
      <c r="MR37" s="45"/>
      <c r="MS37" s="45"/>
      <c r="MT37" s="45"/>
      <c r="MU37" s="45"/>
      <c r="MV37" s="45"/>
      <c r="MW37" s="45"/>
      <c r="MX37" s="45"/>
      <c r="MY37" s="45"/>
      <c r="MZ37" s="45"/>
      <c r="NA37" s="45"/>
      <c r="NB37" s="45"/>
      <c r="NC37" s="45"/>
      <c r="ND37" s="45"/>
      <c r="NE37" s="45"/>
      <c r="NF37" s="45"/>
      <c r="NG37" s="45"/>
      <c r="NH37" s="45"/>
      <c r="NI37" s="45"/>
      <c r="NJ37" s="45"/>
      <c r="NK37" s="45"/>
      <c r="NL37" s="45"/>
      <c r="NM37" s="45"/>
      <c r="NN37" s="45"/>
      <c r="NO37" s="45"/>
      <c r="NP37" s="45"/>
      <c r="NQ37" s="45"/>
      <c r="NR37" s="45"/>
      <c r="NS37" s="45"/>
      <c r="NT37" s="45"/>
      <c r="NU37" s="45"/>
      <c r="NV37" s="45"/>
      <c r="NW37" s="45"/>
      <c r="NX37" s="45"/>
      <c r="NY37" s="45"/>
      <c r="NZ37" s="45"/>
      <c r="OA37" s="45"/>
      <c r="OB37" s="45"/>
      <c r="OC37" s="45"/>
      <c r="OD37" s="45"/>
      <c r="OE37" s="45"/>
      <c r="OF37" s="45"/>
      <c r="OG37" s="45"/>
      <c r="OH37" s="45"/>
      <c r="OI37" s="45"/>
      <c r="OJ37" s="45"/>
      <c r="OK37" s="45"/>
      <c r="OL37" s="45"/>
      <c r="OM37" s="45"/>
      <c r="ON37" s="45"/>
      <c r="OO37" s="45"/>
      <c r="OP37" s="45"/>
      <c r="OQ37" s="45"/>
      <c r="OR37" s="45"/>
      <c r="OS37" s="45"/>
      <c r="OT37" s="45"/>
      <c r="OU37" s="45"/>
      <c r="OV37" s="45"/>
      <c r="OW37" s="45"/>
      <c r="OX37" s="45"/>
      <c r="OY37" s="45"/>
      <c r="OZ37" s="45"/>
      <c r="PA37" s="45"/>
      <c r="PB37" s="45"/>
      <c r="PC37" s="45"/>
      <c r="PD37" s="45"/>
      <c r="PE37" s="45"/>
      <c r="PF37" s="45"/>
      <c r="PG37" s="45"/>
      <c r="PH37" s="45"/>
      <c r="PI37" s="45"/>
      <c r="PJ37" s="45"/>
      <c r="PK37" s="45"/>
      <c r="PL37" s="45"/>
      <c r="PM37" s="45"/>
      <c r="PN37" s="45"/>
      <c r="PO37" s="45"/>
      <c r="PP37" s="45"/>
      <c r="PQ37" s="45"/>
      <c r="PR37" s="45"/>
      <c r="PS37" s="45"/>
      <c r="PT37" s="45"/>
      <c r="PU37" s="45"/>
      <c r="PV37" s="45"/>
      <c r="PW37" s="45"/>
      <c r="PX37" s="45"/>
      <c r="PY37" s="45"/>
      <c r="PZ37" s="45"/>
      <c r="QA37" s="45"/>
      <c r="QB37" s="45"/>
      <c r="QC37" s="45"/>
      <c r="QD37" s="45"/>
      <c r="QE37" s="45"/>
      <c r="QF37" s="45"/>
      <c r="QG37" s="45"/>
      <c r="QH37" s="45"/>
      <c r="QI37" s="45"/>
      <c r="QJ37" s="45"/>
      <c r="QK37" s="45"/>
      <c r="QL37" s="45"/>
      <c r="QM37" s="45"/>
      <c r="QN37" s="45"/>
      <c r="QO37" s="45"/>
      <c r="QP37" s="45"/>
      <c r="QQ37" s="45"/>
      <c r="QR37" s="45"/>
      <c r="QS37" s="45"/>
      <c r="QT37" s="45"/>
      <c r="QU37" s="45"/>
      <c r="QV37" s="45"/>
      <c r="QW37" s="45"/>
      <c r="QX37" s="45"/>
      <c r="QY37" s="45"/>
      <c r="QZ37" s="45"/>
      <c r="RA37" s="45"/>
      <c r="RB37" s="45"/>
      <c r="RC37" s="45"/>
      <c r="RD37" s="45"/>
      <c r="RE37" s="45"/>
      <c r="RF37" s="45"/>
      <c r="RG37" s="45"/>
      <c r="RH37" s="45"/>
      <c r="RI37" s="45"/>
      <c r="RJ37" s="45"/>
      <c r="RK37" s="45"/>
      <c r="RL37" s="45"/>
      <c r="RM37" s="45"/>
      <c r="RN37" s="45"/>
      <c r="RO37" s="45"/>
      <c r="RP37" s="45"/>
      <c r="RQ37" s="45"/>
      <c r="RR37" s="45"/>
      <c r="RS37" s="45"/>
      <c r="RT37" s="45"/>
      <c r="RU37" s="45"/>
      <c r="RV37" s="45"/>
      <c r="RW37" s="45"/>
      <c r="RX37" s="45"/>
      <c r="RY37" s="45"/>
      <c r="RZ37" s="45"/>
      <c r="SA37" s="45"/>
      <c r="SB37" s="45"/>
      <c r="SC37" s="45"/>
      <c r="SD37" s="45"/>
      <c r="SE37" s="45"/>
      <c r="SF37" s="45"/>
      <c r="SG37" s="45"/>
      <c r="SH37" s="45"/>
      <c r="SI37" s="45"/>
      <c r="SJ37" s="45"/>
      <c r="SK37" s="45"/>
      <c r="SL37" s="45"/>
      <c r="SM37" s="45"/>
      <c r="SN37" s="45"/>
      <c r="SO37" s="45"/>
      <c r="SP37" s="45"/>
      <c r="SQ37" s="45"/>
      <c r="SR37" s="45"/>
      <c r="SS37" s="45"/>
      <c r="ST37" s="45"/>
      <c r="SU37" s="45"/>
      <c r="SV37" s="45"/>
      <c r="SW37" s="45"/>
      <c r="SX37" s="45"/>
      <c r="SY37" s="45"/>
      <c r="SZ37" s="45"/>
      <c r="TA37" s="45"/>
      <c r="TB37" s="45"/>
      <c r="TC37" s="45"/>
      <c r="TD37" s="45"/>
      <c r="TE37" s="45"/>
      <c r="TF37" s="45"/>
      <c r="TG37" s="45"/>
      <c r="TH37" s="45"/>
      <c r="TI37" s="45"/>
      <c r="TJ37" s="45"/>
      <c r="TK37" s="45"/>
      <c r="TL37" s="45"/>
      <c r="TM37" s="45"/>
      <c r="TN37" s="45"/>
      <c r="TO37" s="45"/>
      <c r="TP37" s="45"/>
      <c r="TQ37" s="45"/>
      <c r="TR37" s="45"/>
      <c r="TS37" s="45"/>
      <c r="TT37" s="45"/>
      <c r="TU37" s="45"/>
      <c r="TV37" s="45"/>
      <c r="TW37" s="45"/>
      <c r="TX37" s="45"/>
      <c r="TY37" s="45"/>
      <c r="TZ37" s="45"/>
      <c r="UA37" s="45"/>
      <c r="UB37" s="45"/>
      <c r="UC37" s="45"/>
      <c r="UD37" s="45"/>
      <c r="UE37" s="45"/>
      <c r="UF37" s="45"/>
      <c r="UG37" s="45"/>
      <c r="UH37" s="45"/>
      <c r="UI37" s="45"/>
      <c r="UJ37" s="45"/>
      <c r="UK37" s="45"/>
      <c r="UL37" s="45"/>
      <c r="UM37" s="45"/>
      <c r="UN37" s="45"/>
      <c r="UO37" s="45"/>
      <c r="UP37" s="45"/>
      <c r="UQ37" s="45"/>
      <c r="UR37" s="45"/>
      <c r="US37" s="45"/>
      <c r="UT37" s="45"/>
      <c r="UU37" s="45"/>
      <c r="UV37" s="45"/>
      <c r="UW37" s="45"/>
      <c r="UX37" s="45"/>
      <c r="UY37" s="45"/>
      <c r="UZ37" s="45"/>
      <c r="VA37" s="45"/>
      <c r="VB37" s="45"/>
      <c r="VC37" s="45"/>
      <c r="VD37" s="45"/>
      <c r="VE37" s="45"/>
      <c r="VF37" s="45"/>
      <c r="VG37" s="45"/>
      <c r="VH37" s="45"/>
      <c r="VI37" s="45"/>
      <c r="VJ37" s="45"/>
      <c r="VK37" s="45"/>
      <c r="VL37" s="45"/>
      <c r="VM37" s="45"/>
      <c r="VN37" s="45"/>
      <c r="VO37" s="45"/>
      <c r="VP37" s="45"/>
      <c r="VQ37" s="45"/>
      <c r="VR37" s="45"/>
      <c r="VS37" s="45"/>
      <c r="VT37" s="45"/>
      <c r="VU37" s="45"/>
      <c r="VV37" s="45"/>
      <c r="VW37" s="45"/>
      <c r="VX37" s="45"/>
      <c r="VY37" s="45"/>
      <c r="VZ37" s="45"/>
      <c r="WA37" s="45"/>
      <c r="WB37" s="45"/>
      <c r="WC37" s="45"/>
      <c r="WD37" s="45"/>
      <c r="WE37" s="45"/>
      <c r="WF37" s="45"/>
      <c r="WG37" s="45"/>
      <c r="WH37" s="45"/>
      <c r="WI37" s="45"/>
      <c r="WJ37" s="45"/>
      <c r="WK37" s="45"/>
      <c r="WL37" s="45"/>
      <c r="WM37" s="45"/>
      <c r="WN37" s="45"/>
      <c r="WO37" s="45"/>
      <c r="WP37" s="45"/>
      <c r="WQ37" s="45"/>
      <c r="WR37" s="45"/>
      <c r="WS37" s="45"/>
      <c r="WT37" s="45"/>
      <c r="WU37" s="45"/>
      <c r="WV37" s="45"/>
      <c r="WW37" s="45"/>
      <c r="WX37" s="45"/>
      <c r="WY37" s="45"/>
      <c r="WZ37" s="45"/>
      <c r="XA37" s="45"/>
      <c r="XB37" s="45"/>
      <c r="XC37" s="45"/>
      <c r="XD37" s="45"/>
      <c r="XE37" s="45"/>
      <c r="XF37" s="45"/>
      <c r="XG37" s="45"/>
      <c r="XH37" s="45"/>
      <c r="XI37" s="45"/>
      <c r="XJ37" s="45"/>
      <c r="XK37" s="45"/>
      <c r="XL37" s="45"/>
      <c r="XM37" s="45"/>
      <c r="XN37" s="45"/>
      <c r="XO37" s="45"/>
      <c r="XP37" s="45"/>
      <c r="XQ37" s="45"/>
      <c r="XR37" s="45"/>
      <c r="XS37" s="45"/>
      <c r="XT37" s="45"/>
      <c r="XU37" s="45"/>
      <c r="XV37" s="45"/>
      <c r="XW37" s="45"/>
      <c r="XX37" s="45"/>
      <c r="XY37" s="45"/>
      <c r="XZ37" s="45"/>
      <c r="YA37" s="45"/>
      <c r="YB37" s="45"/>
      <c r="YC37" s="45"/>
      <c r="YD37" s="45"/>
      <c r="YE37" s="45"/>
      <c r="YF37" s="45"/>
      <c r="YG37" s="45"/>
      <c r="YH37" s="45"/>
      <c r="YI37" s="45"/>
      <c r="YJ37" s="45"/>
      <c r="YK37" s="45"/>
      <c r="YL37" s="45"/>
      <c r="YM37" s="45"/>
      <c r="YN37" s="45"/>
      <c r="YO37" s="45"/>
      <c r="YP37" s="45"/>
      <c r="YQ37" s="45"/>
      <c r="YR37" s="45"/>
      <c r="YS37" s="45"/>
      <c r="YT37" s="45"/>
      <c r="YU37" s="45"/>
      <c r="YV37" s="45"/>
      <c r="YW37" s="45"/>
      <c r="YX37" s="45"/>
      <c r="YY37" s="45"/>
      <c r="YZ37" s="45"/>
      <c r="ZA37" s="45"/>
      <c r="ZB37" s="45"/>
      <c r="ZC37" s="45"/>
      <c r="ZD37" s="45"/>
      <c r="ZE37" s="45"/>
      <c r="ZF37" s="45"/>
      <c r="ZG37" s="45"/>
      <c r="ZH37" s="45"/>
      <c r="ZI37" s="45"/>
      <c r="ZJ37" s="45"/>
      <c r="ZK37" s="45"/>
      <c r="ZL37" s="45"/>
      <c r="ZM37" s="45"/>
      <c r="ZN37" s="45"/>
      <c r="ZO37" s="45"/>
      <c r="ZP37" s="45"/>
      <c r="ZQ37" s="45"/>
      <c r="ZR37" s="45"/>
      <c r="ZS37" s="45"/>
      <c r="ZT37" s="45"/>
      <c r="ZU37" s="45"/>
      <c r="ZV37" s="45"/>
      <c r="ZW37" s="45"/>
      <c r="ZX37" s="45"/>
      <c r="ZY37" s="45"/>
      <c r="ZZ37" s="45"/>
      <c r="AAA37" s="45"/>
      <c r="AAB37" s="45"/>
      <c r="AAC37" s="45"/>
      <c r="AAD37" s="45"/>
      <c r="AAE37" s="45"/>
      <c r="AAF37" s="45"/>
      <c r="AAG37" s="45"/>
      <c r="AAH37" s="45"/>
      <c r="AAI37" s="45"/>
      <c r="AAJ37" s="45"/>
      <c r="AAK37" s="45"/>
      <c r="AAL37" s="45"/>
      <c r="AAM37" s="45"/>
      <c r="AAN37" s="45"/>
      <c r="AAO37" s="45"/>
      <c r="AAP37" s="45"/>
      <c r="AAQ37" s="45"/>
      <c r="AAR37" s="45"/>
      <c r="AAS37" s="45"/>
      <c r="AAT37" s="45"/>
      <c r="AAU37" s="45"/>
      <c r="AAV37" s="45"/>
      <c r="AAW37" s="45"/>
      <c r="AAX37" s="45"/>
      <c r="AAY37" s="45"/>
      <c r="AAZ37" s="45"/>
      <c r="ABA37" s="45"/>
      <c r="ABB37" s="45"/>
      <c r="ABC37" s="45"/>
      <c r="ABD37" s="45"/>
      <c r="ABE37" s="45"/>
      <c r="ABF37" s="45"/>
      <c r="ABG37" s="45"/>
      <c r="ABH37" s="45"/>
      <c r="ABI37" s="45"/>
      <c r="ABJ37" s="45"/>
      <c r="ABK37" s="45"/>
      <c r="ABL37" s="45"/>
      <c r="ABM37" s="45"/>
      <c r="ABN37" s="45"/>
      <c r="ABO37" s="45"/>
      <c r="ABP37" s="45"/>
      <c r="ABQ37" s="45"/>
      <c r="ABR37" s="45"/>
      <c r="ABS37" s="45"/>
      <c r="ABT37" s="45"/>
      <c r="ABU37" s="45"/>
      <c r="ABV37" s="45"/>
      <c r="ABW37" s="45"/>
      <c r="ABX37" s="45"/>
      <c r="ABY37" s="45"/>
      <c r="ABZ37" s="45"/>
      <c r="ACA37" s="45"/>
      <c r="ACB37" s="45"/>
      <c r="ACC37" s="45"/>
      <c r="ACD37" s="45"/>
      <c r="ACE37" s="45"/>
      <c r="ACF37" s="45"/>
      <c r="ACG37" s="45"/>
      <c r="ACH37" s="45"/>
      <c r="ACI37" s="45"/>
      <c r="ACJ37" s="45"/>
      <c r="ACK37" s="45"/>
      <c r="ACL37" s="45"/>
      <c r="ACM37" s="45"/>
      <c r="ACN37" s="45"/>
      <c r="ACO37" s="45"/>
      <c r="ACP37" s="45"/>
      <c r="ACQ37" s="45"/>
      <c r="ACR37" s="45"/>
      <c r="ACS37" s="45"/>
      <c r="ACT37" s="45"/>
      <c r="ACU37" s="45"/>
      <c r="ACV37" s="45"/>
      <c r="ACW37" s="45"/>
      <c r="ACX37" s="45"/>
      <c r="ACY37" s="45"/>
      <c r="ACZ37" s="45"/>
      <c r="ADA37" s="45"/>
      <c r="ADB37" s="45"/>
      <c r="ADC37" s="45"/>
      <c r="ADD37" s="45"/>
      <c r="ADE37" s="45"/>
      <c r="ADF37" s="45"/>
      <c r="ADG37" s="45"/>
      <c r="ADH37" s="45"/>
      <c r="ADI37" s="45"/>
      <c r="ADJ37" s="45"/>
      <c r="ADK37" s="45"/>
      <c r="ADL37" s="45"/>
      <c r="ADM37" s="45"/>
      <c r="ADN37" s="45"/>
      <c r="ADO37" s="45"/>
      <c r="ADP37" s="45"/>
      <c r="ADQ37" s="45"/>
      <c r="ADR37" s="45"/>
      <c r="ADS37" s="45"/>
      <c r="ADT37" s="45"/>
      <c r="ADU37" s="45"/>
      <c r="ADV37" s="45"/>
      <c r="ADW37" s="45"/>
      <c r="ADX37" s="45"/>
      <c r="ADY37" s="45"/>
      <c r="ADZ37" s="45"/>
      <c r="AEA37" s="45"/>
      <c r="AEB37" s="45"/>
      <c r="AEC37" s="45"/>
      <c r="AED37" s="45"/>
      <c r="AEE37" s="45"/>
      <c r="AEF37" s="45"/>
      <c r="AEG37" s="45"/>
      <c r="AEH37" s="45"/>
      <c r="AEI37" s="45"/>
      <c r="AEJ37" s="45"/>
      <c r="AEK37" s="45"/>
      <c r="AEL37" s="45"/>
      <c r="AEM37" s="45"/>
      <c r="AEN37" s="45"/>
      <c r="AEO37" s="45"/>
      <c r="AEP37" s="45"/>
      <c r="AEQ37" s="45"/>
      <c r="AER37" s="45"/>
      <c r="AES37" s="45"/>
      <c r="AET37" s="45"/>
      <c r="AEU37" s="45"/>
      <c r="AEV37" s="45"/>
      <c r="AEW37" s="45"/>
      <c r="AEX37" s="45"/>
      <c r="AEY37" s="45"/>
      <c r="AEZ37" s="45"/>
      <c r="AFA37" s="45"/>
      <c r="AFB37" s="45"/>
      <c r="AFC37" s="45"/>
      <c r="AFD37" s="45"/>
      <c r="AFE37" s="45"/>
      <c r="AFF37" s="45"/>
      <c r="AFG37" s="45"/>
      <c r="AFH37" s="45"/>
      <c r="AFI37" s="45"/>
      <c r="AFJ37" s="45"/>
      <c r="AFK37" s="45"/>
      <c r="AFL37" s="45"/>
      <c r="AFM37" s="45"/>
      <c r="AFN37" s="45"/>
      <c r="AFO37" s="45"/>
      <c r="AFP37" s="45"/>
      <c r="AFQ37" s="45"/>
      <c r="AFR37" s="45"/>
      <c r="AFS37" s="45"/>
      <c r="AFT37" s="45"/>
      <c r="AFU37" s="45"/>
      <c r="AFV37" s="45"/>
      <c r="AFW37" s="45"/>
      <c r="AFX37" s="45"/>
      <c r="AFY37" s="45"/>
      <c r="AFZ37" s="45"/>
      <c r="AGA37" s="45"/>
      <c r="AGB37" s="45"/>
      <c r="AGC37" s="45"/>
      <c r="AGD37" s="45"/>
      <c r="AGE37" s="45"/>
      <c r="AGF37" s="45"/>
      <c r="AGG37" s="45"/>
      <c r="AGH37" s="45"/>
      <c r="AGI37" s="45"/>
      <c r="AGJ37" s="45"/>
      <c r="AGK37" s="45"/>
      <c r="AGL37" s="45"/>
      <c r="AGM37" s="45"/>
      <c r="AGN37" s="45"/>
      <c r="AGO37" s="45"/>
      <c r="AGP37" s="45"/>
      <c r="AGQ37" s="45"/>
      <c r="AGR37" s="45"/>
      <c r="AGS37" s="45"/>
      <c r="AGT37" s="45"/>
      <c r="AGU37" s="45"/>
      <c r="AGV37" s="45"/>
      <c r="AGW37" s="45"/>
      <c r="AGX37" s="45"/>
      <c r="AGY37" s="45"/>
      <c r="AGZ37" s="45"/>
      <c r="AHA37" s="45"/>
      <c r="AHB37" s="45"/>
      <c r="AHC37" s="45"/>
      <c r="AHD37" s="45"/>
      <c r="AHE37" s="45"/>
      <c r="AHF37" s="45"/>
      <c r="AHG37" s="45"/>
      <c r="AHH37" s="45"/>
      <c r="AHI37" s="45"/>
      <c r="AHJ37" s="45"/>
      <c r="AHK37" s="45"/>
      <c r="AHL37" s="45"/>
      <c r="AHM37" s="45"/>
      <c r="AHN37" s="45"/>
      <c r="AHO37" s="45"/>
      <c r="AHP37" s="45"/>
      <c r="AHQ37" s="45"/>
      <c r="AHR37" s="45"/>
      <c r="AHS37" s="45"/>
      <c r="AHT37" s="45"/>
      <c r="AHU37" s="45"/>
      <c r="AHV37" s="45"/>
      <c r="AHW37" s="45"/>
      <c r="AHX37" s="45"/>
      <c r="AHY37" s="45"/>
      <c r="AHZ37" s="45"/>
      <c r="AIA37" s="45"/>
      <c r="AIB37" s="45"/>
      <c r="AIC37" s="45"/>
      <c r="AID37" s="45"/>
      <c r="AIE37" s="45"/>
      <c r="AIF37" s="45"/>
      <c r="AIG37" s="45"/>
      <c r="AIH37" s="45"/>
      <c r="AII37" s="45"/>
      <c r="AIJ37" s="45"/>
      <c r="AIK37" s="45"/>
      <c r="AIL37" s="45"/>
      <c r="AIM37" s="45"/>
      <c r="AIN37" s="45"/>
      <c r="AIO37" s="45"/>
      <c r="AIP37" s="45"/>
      <c r="AIQ37" s="45"/>
      <c r="AIR37" s="45"/>
      <c r="AIS37" s="45"/>
      <c r="AIT37" s="45"/>
      <c r="AIU37" s="45"/>
      <c r="AIV37" s="45"/>
      <c r="AIW37" s="45"/>
      <c r="AIX37" s="45"/>
      <c r="AIY37" s="45"/>
      <c r="AIZ37" s="45"/>
      <c r="AJA37" s="45"/>
      <c r="AJB37" s="45"/>
      <c r="AJC37" s="45"/>
      <c r="AJD37" s="45"/>
      <c r="AJE37" s="45"/>
      <c r="AJF37" s="45"/>
      <c r="AJG37" s="45"/>
      <c r="AJH37" s="45"/>
      <c r="AJI37" s="45"/>
      <c r="AJJ37" s="45"/>
      <c r="AJK37" s="45"/>
      <c r="AJL37" s="45"/>
      <c r="AJM37" s="45"/>
      <c r="AJN37" s="45"/>
      <c r="AJO37" s="45"/>
      <c r="AJP37" s="45"/>
      <c r="AJQ37" s="45"/>
      <c r="AJR37" s="45"/>
      <c r="AJS37" s="45"/>
      <c r="AJT37" s="45"/>
      <c r="AJU37" s="45"/>
      <c r="AJV37" s="45"/>
      <c r="AJW37" s="45"/>
      <c r="AJX37" s="45"/>
      <c r="AJY37" s="45"/>
      <c r="AJZ37" s="45"/>
      <c r="AKA37" s="45"/>
      <c r="AKB37" s="45"/>
      <c r="AKC37" s="45"/>
      <c r="AKD37" s="45"/>
      <c r="AKE37" s="45"/>
      <c r="AKF37" s="45"/>
      <c r="AKG37" s="45"/>
      <c r="AKH37" s="45"/>
      <c r="AKI37" s="45"/>
      <c r="AKJ37" s="45"/>
      <c r="AKK37" s="45"/>
      <c r="AKL37" s="45"/>
      <c r="AKM37" s="45"/>
      <c r="AKN37" s="45"/>
      <c r="AKO37" s="45"/>
      <c r="AKP37" s="45"/>
      <c r="AKQ37" s="45"/>
      <c r="AKR37" s="45"/>
      <c r="AKS37" s="45"/>
      <c r="AKT37" s="45"/>
      <c r="AKU37" s="45"/>
      <c r="AKV37" s="45"/>
      <c r="AKW37" s="45"/>
      <c r="AKX37" s="45"/>
      <c r="AKY37" s="45"/>
      <c r="AKZ37" s="45"/>
      <c r="ALA37" s="45"/>
      <c r="ALB37" s="45"/>
      <c r="ALC37" s="45"/>
      <c r="ALD37" s="45"/>
      <c r="ALE37" s="45"/>
      <c r="ALF37" s="45"/>
      <c r="ALG37" s="45"/>
      <c r="ALH37" s="45"/>
      <c r="ALI37" s="45"/>
      <c r="ALJ37" s="45"/>
      <c r="ALK37" s="45"/>
      <c r="ALL37" s="45"/>
      <c r="ALM37" s="45"/>
      <c r="ALN37" s="45"/>
      <c r="ALO37" s="45"/>
      <c r="ALP37" s="45"/>
      <c r="ALQ37" s="45"/>
      <c r="ALR37" s="45"/>
      <c r="ALS37" s="45"/>
      <c r="ALT37" s="45"/>
      <c r="ALU37" s="45"/>
      <c r="ALV37" s="45"/>
      <c r="ALW37" s="45"/>
      <c r="ALX37" s="45"/>
      <c r="ALY37" s="45"/>
      <c r="ALZ37" s="45"/>
      <c r="AMA37" s="45"/>
      <c r="AMB37" s="45"/>
      <c r="AMC37" s="45"/>
      <c r="AMD37" s="45"/>
      <c r="AME37" s="45"/>
      <c r="AMF37" s="45"/>
      <c r="AMG37" s="45"/>
      <c r="AMH37" s="45"/>
      <c r="AMI37" s="45"/>
      <c r="AMJ37" s="45"/>
      <c r="AMK37" s="45"/>
      <c r="AML37" s="45"/>
      <c r="AMM37" s="45"/>
      <c r="AMN37" s="45"/>
      <c r="AMO37" s="45"/>
      <c r="AMP37" s="45"/>
      <c r="AMQ37" s="45"/>
      <c r="AMR37" s="45"/>
      <c r="AMS37" s="45"/>
      <c r="AMT37" s="45"/>
      <c r="AMU37" s="45"/>
      <c r="AMV37" s="45"/>
      <c r="AMW37" s="45"/>
      <c r="AMX37" s="45"/>
      <c r="AMY37" s="45"/>
      <c r="AMZ37" s="45"/>
      <c r="ANA37" s="45"/>
      <c r="ANB37" s="45"/>
      <c r="ANC37" s="45"/>
      <c r="AND37" s="45"/>
      <c r="ANE37" s="45"/>
      <c r="ANF37" s="45"/>
      <c r="ANG37" s="45"/>
      <c r="ANH37" s="45"/>
      <c r="ANI37" s="45"/>
      <c r="ANJ37" s="45"/>
      <c r="ANK37" s="45"/>
      <c r="ANL37" s="45"/>
      <c r="ANM37" s="45"/>
      <c r="ANN37" s="45"/>
      <c r="ANO37" s="45"/>
      <c r="ANP37" s="45"/>
      <c r="ANQ37" s="45"/>
      <c r="ANR37" s="45"/>
      <c r="ANS37" s="45"/>
      <c r="ANT37" s="45"/>
      <c r="ANU37" s="45"/>
      <c r="ANV37" s="45"/>
      <c r="ANW37" s="45"/>
      <c r="ANX37" s="45"/>
      <c r="ANY37" s="45"/>
      <c r="ANZ37" s="45"/>
      <c r="AOA37" s="45"/>
      <c r="AOB37" s="45"/>
      <c r="AOC37" s="45"/>
      <c r="AOD37" s="45"/>
      <c r="AOE37" s="45"/>
      <c r="AOF37" s="45"/>
      <c r="AOG37" s="45"/>
      <c r="AOH37" s="45"/>
      <c r="AOI37" s="45"/>
      <c r="AOJ37" s="45"/>
      <c r="AOK37" s="45"/>
      <c r="AOL37" s="45"/>
      <c r="AOM37" s="45"/>
      <c r="AON37" s="45"/>
      <c r="AOO37" s="45"/>
      <c r="AOP37" s="45"/>
      <c r="AOQ37" s="45"/>
      <c r="AOR37" s="45"/>
      <c r="AOS37" s="45"/>
      <c r="AOT37" s="45"/>
      <c r="AOU37" s="45"/>
      <c r="AOV37" s="45"/>
      <c r="AOW37" s="45"/>
      <c r="AOX37" s="45"/>
      <c r="AOY37" s="45"/>
      <c r="AOZ37" s="45"/>
      <c r="APA37" s="45"/>
      <c r="APB37" s="45"/>
      <c r="APC37" s="45"/>
      <c r="APD37" s="45"/>
      <c r="APE37" s="45"/>
      <c r="APF37" s="45"/>
      <c r="APG37" s="45"/>
      <c r="APH37" s="45"/>
      <c r="API37" s="45"/>
      <c r="APJ37" s="45"/>
      <c r="APK37" s="45"/>
      <c r="APL37" s="45"/>
      <c r="APM37" s="45"/>
      <c r="APN37" s="45"/>
      <c r="APO37" s="45"/>
      <c r="APP37" s="45"/>
      <c r="APQ37" s="45"/>
      <c r="APR37" s="45"/>
      <c r="APS37" s="45"/>
      <c r="APT37" s="45"/>
      <c r="APU37" s="45"/>
      <c r="APV37" s="45"/>
      <c r="APW37" s="45"/>
      <c r="APX37" s="45"/>
      <c r="APY37" s="45"/>
      <c r="APZ37" s="45"/>
      <c r="AQA37" s="45"/>
      <c r="AQB37" s="45"/>
      <c r="AQC37" s="45"/>
      <c r="AQD37" s="45"/>
      <c r="AQE37" s="45"/>
      <c r="AQF37" s="45"/>
      <c r="AQG37" s="45"/>
      <c r="AQH37" s="45"/>
      <c r="AQI37" s="45"/>
      <c r="AQJ37" s="45"/>
      <c r="AQK37" s="45"/>
      <c r="AQL37" s="45"/>
      <c r="AQM37" s="45"/>
      <c r="AQN37" s="45"/>
      <c r="AQO37" s="45"/>
      <c r="AQP37" s="45"/>
      <c r="AQQ37" s="45"/>
      <c r="AQR37" s="45"/>
      <c r="AQS37" s="45"/>
      <c r="AQT37" s="45"/>
      <c r="AQU37" s="45"/>
      <c r="AQV37" s="45"/>
      <c r="AQW37" s="45"/>
      <c r="AQX37" s="45"/>
      <c r="AQY37" s="45"/>
      <c r="AQZ37" s="45"/>
      <c r="ARA37" s="45"/>
      <c r="ARB37" s="45"/>
      <c r="ARC37" s="45"/>
      <c r="ARD37" s="45"/>
      <c r="ARE37" s="45"/>
      <c r="ARF37" s="45"/>
      <c r="ARG37" s="45"/>
      <c r="ARH37" s="45"/>
      <c r="ARI37" s="45"/>
      <c r="ARJ37" s="45"/>
      <c r="ARK37" s="45"/>
      <c r="ARL37" s="45"/>
      <c r="ARM37" s="45"/>
      <c r="ARN37" s="45"/>
      <c r="ARO37" s="45"/>
      <c r="ARP37" s="45"/>
      <c r="ARQ37" s="45"/>
      <c r="ARR37" s="45"/>
      <c r="ARS37" s="45"/>
      <c r="ART37" s="45"/>
      <c r="ARU37" s="45"/>
      <c r="ARV37" s="45"/>
      <c r="ARW37" s="45"/>
      <c r="ARX37" s="45"/>
      <c r="ARY37" s="45"/>
      <c r="ARZ37" s="45"/>
      <c r="ASA37" s="45"/>
      <c r="ASB37" s="45"/>
      <c r="ASC37" s="45"/>
      <c r="ASD37" s="45"/>
      <c r="ASE37" s="45"/>
      <c r="ASF37" s="45"/>
      <c r="ASG37" s="45"/>
      <c r="ASH37" s="45"/>
      <c r="ASI37" s="45"/>
      <c r="ASJ37" s="45"/>
      <c r="ASK37" s="45"/>
      <c r="ASL37" s="45"/>
      <c r="ASM37" s="45"/>
      <c r="ASN37" s="45"/>
      <c r="ASO37" s="45"/>
      <c r="ASP37" s="45"/>
      <c r="ASQ37" s="45"/>
      <c r="ASR37" s="45"/>
      <c r="ASS37" s="45"/>
      <c r="AST37" s="45"/>
      <c r="ASU37" s="45"/>
      <c r="ASV37" s="45"/>
      <c r="ASW37" s="45"/>
      <c r="ASX37" s="45"/>
      <c r="ASY37" s="45"/>
      <c r="ASZ37" s="45"/>
      <c r="ATA37" s="45"/>
      <c r="ATB37" s="45"/>
      <c r="ATC37" s="45"/>
      <c r="ATD37" s="45"/>
      <c r="ATE37" s="45"/>
      <c r="ATF37" s="45"/>
      <c r="ATG37" s="45"/>
      <c r="ATH37" s="45"/>
      <c r="ATI37" s="45"/>
      <c r="ATJ37" s="45"/>
      <c r="ATK37" s="45"/>
      <c r="ATL37" s="45"/>
      <c r="ATM37" s="45"/>
      <c r="ATN37" s="45"/>
      <c r="ATO37" s="45"/>
      <c r="ATP37" s="45"/>
      <c r="ATQ37" s="45"/>
      <c r="ATR37" s="45"/>
      <c r="ATS37" s="45"/>
      <c r="ATT37" s="45"/>
      <c r="ATU37" s="45"/>
      <c r="ATV37" s="45"/>
      <c r="ATW37" s="45"/>
      <c r="ATX37" s="45"/>
      <c r="ATY37" s="45"/>
      <c r="ATZ37" s="45"/>
      <c r="AUA37" s="45"/>
      <c r="AUB37" s="45"/>
      <c r="AUC37" s="45"/>
      <c r="AUD37" s="45"/>
      <c r="AUE37" s="45"/>
      <c r="AUF37" s="45"/>
      <c r="AUG37" s="45"/>
      <c r="AUH37" s="45"/>
      <c r="AUI37" s="45"/>
      <c r="AUJ37" s="45"/>
      <c r="AUK37" s="45"/>
    </row>
    <row r="38" spans="1:1233" x14ac:dyDescent="0.2">
      <c r="A38" s="41" t="s">
        <v>235</v>
      </c>
      <c r="C38" s="41" t="s">
        <v>236</v>
      </c>
      <c r="D38" s="78" t="s">
        <v>81</v>
      </c>
      <c r="E38" s="77">
        <v>45903</v>
      </c>
      <c r="F38" s="51">
        <v>943</v>
      </c>
      <c r="G38" s="51">
        <v>1334</v>
      </c>
      <c r="H38" s="51">
        <v>1906</v>
      </c>
      <c r="I38" s="51">
        <v>1971</v>
      </c>
      <c r="J38" s="51">
        <v>2119</v>
      </c>
      <c r="K38" s="51">
        <v>2140</v>
      </c>
      <c r="L38" s="51">
        <v>1637</v>
      </c>
      <c r="M38" s="51">
        <v>1602</v>
      </c>
      <c r="N38" s="51">
        <v>1462</v>
      </c>
      <c r="O38" s="51">
        <v>1467</v>
      </c>
      <c r="P38" s="51">
        <v>1411</v>
      </c>
      <c r="Q38" s="51">
        <v>1006</v>
      </c>
      <c r="R38" s="51">
        <v>959</v>
      </c>
      <c r="S38" s="51">
        <v>1089</v>
      </c>
      <c r="T38" s="51">
        <v>1369</v>
      </c>
      <c r="U38" s="51">
        <v>1514</v>
      </c>
      <c r="V38" s="51">
        <v>1725</v>
      </c>
      <c r="W38" s="51">
        <v>1895</v>
      </c>
      <c r="X38" s="51">
        <v>1547</v>
      </c>
      <c r="Y38" s="51">
        <v>1491</v>
      </c>
      <c r="Z38" s="51">
        <v>1267</v>
      </c>
      <c r="AA38" s="51">
        <v>1320</v>
      </c>
      <c r="AB38" s="51">
        <v>1172</v>
      </c>
      <c r="AC38" s="51">
        <v>794</v>
      </c>
      <c r="AD38" s="51">
        <v>802</v>
      </c>
      <c r="AE38" s="51">
        <v>972</v>
      </c>
      <c r="AF38" s="51">
        <v>1327</v>
      </c>
      <c r="AG38" s="51">
        <v>1542</v>
      </c>
      <c r="AH38" s="51">
        <v>1912</v>
      </c>
      <c r="AI38" s="51">
        <v>1772</v>
      </c>
      <c r="AJ38" s="51">
        <v>1641</v>
      </c>
      <c r="AK38" s="51">
        <v>1573</v>
      </c>
      <c r="AL38" s="51">
        <v>1363</v>
      </c>
      <c r="AM38" s="51">
        <v>1438</v>
      </c>
      <c r="AN38" s="51">
        <v>1146</v>
      </c>
      <c r="AO38" s="51">
        <v>856</v>
      </c>
      <c r="AP38" s="51">
        <v>859</v>
      </c>
      <c r="AQ38" s="51">
        <v>1190</v>
      </c>
      <c r="AR38" s="51">
        <v>1174</v>
      </c>
      <c r="AS38" s="51">
        <v>571</v>
      </c>
      <c r="AT38" s="51">
        <v>1078</v>
      </c>
      <c r="AU38" s="51">
        <v>1763</v>
      </c>
      <c r="AV38" s="51">
        <v>1835</v>
      </c>
      <c r="AW38" s="51">
        <v>1574</v>
      </c>
      <c r="AX38" s="51">
        <v>1706</v>
      </c>
      <c r="AY38" s="51">
        <v>1763</v>
      </c>
      <c r="AZ38" s="51">
        <v>1437</v>
      </c>
      <c r="BA38" s="51">
        <v>1199</v>
      </c>
      <c r="BB38" s="51">
        <v>1207</v>
      </c>
      <c r="BC38" s="51">
        <v>1831</v>
      </c>
      <c r="BD38" s="51">
        <v>2903</v>
      </c>
      <c r="BE38" s="51">
        <v>3204</v>
      </c>
      <c r="BF38" s="51">
        <v>2981</v>
      </c>
      <c r="BG38" s="51">
        <v>2914</v>
      </c>
      <c r="BH38" s="51">
        <v>2314</v>
      </c>
      <c r="BI38" s="51">
        <v>2146</v>
      </c>
      <c r="BJ38" s="51">
        <v>2157</v>
      </c>
      <c r="BK38" s="51">
        <v>2184</v>
      </c>
      <c r="BL38" s="51">
        <v>2108</v>
      </c>
      <c r="BM38" s="51">
        <v>1735</v>
      </c>
      <c r="BN38" s="51">
        <v>2004</v>
      </c>
      <c r="BO38" s="51">
        <v>3293</v>
      </c>
      <c r="BP38" s="51">
        <v>4091</v>
      </c>
      <c r="BQ38" s="51">
        <v>3399</v>
      </c>
      <c r="BR38" s="51">
        <v>3063</v>
      </c>
      <c r="BS38" s="51">
        <v>2837</v>
      </c>
      <c r="BT38" s="51">
        <v>2249</v>
      </c>
      <c r="BU38" s="51">
        <v>2133</v>
      </c>
      <c r="BV38" s="51">
        <v>1893</v>
      </c>
      <c r="BW38" s="51">
        <v>1855</v>
      </c>
      <c r="BX38" s="51">
        <v>1642</v>
      </c>
      <c r="BY38" s="51">
        <v>1200</v>
      </c>
      <c r="BZ38" s="51">
        <v>1198</v>
      </c>
      <c r="CA38" s="51">
        <v>1738</v>
      </c>
      <c r="CB38" s="51">
        <v>2424</v>
      </c>
      <c r="CC38" s="51">
        <v>2686</v>
      </c>
      <c r="CD38" s="51">
        <v>3117</v>
      </c>
      <c r="CE38" s="51">
        <v>3140</v>
      </c>
      <c r="CF38" s="51">
        <v>2644</v>
      </c>
      <c r="CG38" s="51">
        <v>2716</v>
      </c>
      <c r="CH38" s="51">
        <v>2430</v>
      </c>
      <c r="CI38" s="51">
        <v>2169</v>
      </c>
      <c r="CJ38" s="51">
        <v>1783</v>
      </c>
      <c r="CK38" s="51">
        <v>1362</v>
      </c>
      <c r="CL38" s="51">
        <v>1649</v>
      </c>
      <c r="CM38" s="51">
        <v>2132</v>
      </c>
      <c r="CN38" s="51">
        <v>2658</v>
      </c>
      <c r="CO38" s="51">
        <v>2875</v>
      </c>
      <c r="CP38" s="51">
        <v>3090</v>
      </c>
      <c r="CQ38" s="51">
        <v>2737</v>
      </c>
      <c r="CR38" s="51">
        <v>2374</v>
      </c>
      <c r="CS38" s="51">
        <v>2182</v>
      </c>
      <c r="CT38" s="51">
        <v>2000</v>
      </c>
      <c r="CU38" s="51">
        <v>2167</v>
      </c>
      <c r="CV38" s="51">
        <v>1793</v>
      </c>
      <c r="CW38" s="51">
        <v>1318</v>
      </c>
      <c r="CX38" s="51">
        <v>1449</v>
      </c>
      <c r="CY38" s="51">
        <v>1718</v>
      </c>
      <c r="CZ38" s="51">
        <v>2156</v>
      </c>
      <c r="DA38" s="51">
        <v>2230</v>
      </c>
      <c r="DB38" s="51">
        <v>2560</v>
      </c>
      <c r="DC38" s="51">
        <v>2284</v>
      </c>
      <c r="DD38" s="51">
        <v>2099</v>
      </c>
      <c r="DE38" s="51">
        <v>1989</v>
      </c>
      <c r="DF38" s="45"/>
      <c r="DG38" s="45"/>
      <c r="DH38" s="45"/>
      <c r="DI38" s="45"/>
      <c r="DJ38" s="45"/>
      <c r="DK38" s="45"/>
      <c r="DL38" s="45"/>
      <c r="DM38" s="45"/>
      <c r="DN38" s="45"/>
      <c r="DO38" s="45"/>
      <c r="DP38" s="45"/>
      <c r="DQ38" s="45"/>
      <c r="DR38" s="45"/>
      <c r="DS38" s="45"/>
      <c r="DT38" s="45"/>
      <c r="DU38" s="45"/>
      <c r="DV38" s="45"/>
      <c r="DW38" s="45"/>
      <c r="DX38" s="45"/>
      <c r="DY38" s="45"/>
      <c r="DZ38" s="45"/>
      <c r="EA38" s="45"/>
      <c r="EB38" s="45"/>
      <c r="EC38" s="45"/>
      <c r="ED38" s="45"/>
      <c r="EE38" s="45"/>
      <c r="EF38" s="45"/>
      <c r="EG38" s="45"/>
      <c r="EH38" s="45"/>
      <c r="EI38" s="45"/>
      <c r="EJ38" s="45"/>
      <c r="EK38" s="45"/>
      <c r="EL38" s="45"/>
      <c r="EM38" s="45"/>
      <c r="EN38" s="45"/>
      <c r="EO38" s="45"/>
      <c r="EP38" s="45"/>
      <c r="EQ38" s="45"/>
      <c r="ER38" s="45"/>
      <c r="ES38" s="45"/>
      <c r="ET38" s="45"/>
      <c r="EU38" s="45"/>
      <c r="EV38" s="45"/>
      <c r="EW38" s="45"/>
      <c r="EX38" s="45"/>
      <c r="EY38" s="45"/>
      <c r="EZ38" s="45"/>
      <c r="FA38" s="45"/>
      <c r="FB38" s="45"/>
      <c r="FC38" s="45"/>
      <c r="FD38" s="45"/>
      <c r="FE38" s="45"/>
      <c r="FF38" s="45"/>
      <c r="FG38" s="45"/>
      <c r="FH38" s="45"/>
      <c r="FI38" s="45"/>
      <c r="FJ38" s="45"/>
      <c r="FK38" s="45"/>
      <c r="FL38" s="45"/>
      <c r="FM38" s="45"/>
      <c r="FN38" s="45"/>
      <c r="FO38" s="45"/>
      <c r="FP38" s="45"/>
      <c r="FQ38" s="45"/>
      <c r="FR38" s="45"/>
      <c r="FS38" s="45"/>
      <c r="FT38" s="45"/>
      <c r="FU38" s="45"/>
      <c r="FV38" s="45"/>
      <c r="FW38" s="45"/>
      <c r="FX38" s="45"/>
      <c r="FY38" s="45"/>
      <c r="FZ38" s="45"/>
      <c r="GA38" s="45"/>
      <c r="GB38" s="45"/>
      <c r="GC38" s="45"/>
      <c r="GD38" s="45"/>
      <c r="GE38" s="45"/>
      <c r="GF38" s="45"/>
      <c r="GG38" s="45"/>
      <c r="GH38" s="45"/>
      <c r="GI38" s="45"/>
      <c r="GJ38" s="45"/>
      <c r="GK38" s="45"/>
      <c r="GL38" s="45"/>
      <c r="GM38" s="45"/>
      <c r="GN38" s="45"/>
      <c r="GO38" s="45"/>
      <c r="GP38" s="45"/>
      <c r="GQ38" s="45"/>
      <c r="GR38" s="45"/>
      <c r="GS38" s="45"/>
      <c r="GT38" s="45"/>
      <c r="GU38" s="45"/>
      <c r="GV38" s="45"/>
      <c r="GW38" s="45"/>
      <c r="GX38" s="45"/>
      <c r="GY38" s="45"/>
      <c r="GZ38" s="45"/>
      <c r="HA38" s="45"/>
      <c r="HB38" s="45"/>
      <c r="HC38" s="45"/>
      <c r="HD38" s="45"/>
      <c r="HE38" s="45"/>
      <c r="HF38" s="45"/>
      <c r="HG38" s="45"/>
      <c r="HH38" s="45"/>
      <c r="HI38" s="45"/>
      <c r="HJ38" s="45"/>
      <c r="HK38" s="45"/>
      <c r="HL38" s="45"/>
      <c r="HM38" s="45"/>
      <c r="HN38" s="45"/>
      <c r="HO38" s="45"/>
      <c r="HP38" s="45"/>
      <c r="HQ38" s="45"/>
      <c r="HR38" s="45"/>
      <c r="HS38" s="45"/>
      <c r="HT38" s="45"/>
      <c r="HU38" s="45"/>
      <c r="HV38" s="45"/>
      <c r="HW38" s="45"/>
      <c r="HX38" s="45"/>
      <c r="HY38" s="45"/>
      <c r="HZ38" s="45"/>
      <c r="IA38" s="45"/>
      <c r="IB38" s="45"/>
      <c r="IC38" s="45"/>
      <c r="ID38" s="45"/>
      <c r="IE38" s="45"/>
      <c r="IF38" s="45"/>
      <c r="IG38" s="45"/>
      <c r="IH38" s="45"/>
      <c r="II38" s="45"/>
      <c r="IJ38" s="45"/>
      <c r="IK38" s="45"/>
      <c r="IL38" s="45"/>
      <c r="IM38" s="45"/>
      <c r="IN38" s="45"/>
      <c r="IO38" s="45"/>
      <c r="IP38" s="45"/>
      <c r="IQ38" s="45"/>
      <c r="IR38" s="45"/>
      <c r="IS38" s="45"/>
      <c r="IT38" s="45"/>
      <c r="IU38" s="45"/>
      <c r="IV38" s="45"/>
      <c r="IW38" s="45"/>
      <c r="IX38" s="45"/>
      <c r="IY38" s="45"/>
      <c r="IZ38" s="45"/>
      <c r="JA38" s="45"/>
      <c r="JB38" s="45"/>
      <c r="JC38" s="45"/>
      <c r="JD38" s="45"/>
      <c r="JE38" s="45"/>
      <c r="JF38" s="45"/>
      <c r="JG38" s="45"/>
      <c r="JH38" s="45"/>
      <c r="JI38" s="45"/>
      <c r="JJ38" s="45"/>
      <c r="JK38" s="45"/>
      <c r="JL38" s="45"/>
      <c r="JM38" s="45"/>
      <c r="JN38" s="45"/>
      <c r="JO38" s="45"/>
      <c r="JP38" s="45"/>
      <c r="JQ38" s="45"/>
      <c r="JR38" s="45"/>
      <c r="JS38" s="45"/>
      <c r="JT38" s="45"/>
      <c r="JU38" s="45"/>
      <c r="JV38" s="45"/>
      <c r="JW38" s="45"/>
      <c r="JX38" s="45"/>
      <c r="JY38" s="45"/>
      <c r="JZ38" s="45"/>
      <c r="KA38" s="45"/>
      <c r="KB38" s="45"/>
      <c r="KC38" s="45"/>
      <c r="KD38" s="45"/>
      <c r="KE38" s="45"/>
      <c r="KF38" s="45"/>
      <c r="KG38" s="45"/>
      <c r="KH38" s="45"/>
      <c r="KI38" s="45"/>
      <c r="KJ38" s="45"/>
      <c r="KK38" s="45"/>
      <c r="KL38" s="45"/>
      <c r="KM38" s="45"/>
      <c r="KN38" s="45"/>
      <c r="KO38" s="45"/>
      <c r="KP38" s="45"/>
      <c r="KQ38" s="45"/>
      <c r="KR38" s="45"/>
      <c r="KS38" s="45"/>
      <c r="KT38" s="45"/>
      <c r="KU38" s="45"/>
      <c r="KV38" s="45"/>
      <c r="KW38" s="45"/>
      <c r="KX38" s="45"/>
      <c r="KY38" s="45"/>
      <c r="KZ38" s="45"/>
      <c r="LA38" s="45"/>
      <c r="LB38" s="45"/>
      <c r="LC38" s="45"/>
      <c r="LD38" s="45"/>
      <c r="LE38" s="45"/>
      <c r="LF38" s="45"/>
      <c r="LG38" s="45"/>
      <c r="LH38" s="45"/>
      <c r="LI38" s="45"/>
      <c r="LJ38" s="45"/>
      <c r="LK38" s="45"/>
      <c r="LL38" s="45"/>
      <c r="LM38" s="45"/>
      <c r="LN38" s="45"/>
      <c r="LO38" s="45"/>
      <c r="LP38" s="45"/>
      <c r="LQ38" s="45"/>
      <c r="LR38" s="45"/>
      <c r="LS38" s="45"/>
      <c r="LT38" s="45"/>
      <c r="LU38" s="45"/>
      <c r="LV38" s="45"/>
      <c r="LW38" s="45"/>
      <c r="LX38" s="45"/>
      <c r="LY38" s="45"/>
      <c r="LZ38" s="45"/>
      <c r="MA38" s="45"/>
      <c r="MB38" s="45"/>
      <c r="MC38" s="45"/>
      <c r="MD38" s="45"/>
      <c r="ME38" s="45"/>
      <c r="MF38" s="45"/>
      <c r="MG38" s="45"/>
      <c r="MH38" s="45"/>
      <c r="MI38" s="45"/>
      <c r="MJ38" s="45"/>
      <c r="MK38" s="45"/>
      <c r="ML38" s="45"/>
      <c r="MM38" s="45"/>
      <c r="MN38" s="45"/>
      <c r="MO38" s="45"/>
      <c r="MP38" s="45"/>
      <c r="MQ38" s="45"/>
      <c r="MR38" s="45"/>
      <c r="MS38" s="45"/>
      <c r="MT38" s="45"/>
      <c r="MU38" s="45"/>
      <c r="MV38" s="45"/>
      <c r="MW38" s="45"/>
      <c r="MX38" s="45"/>
      <c r="MY38" s="45"/>
      <c r="MZ38" s="45"/>
      <c r="NA38" s="45"/>
      <c r="NB38" s="45"/>
      <c r="NC38" s="45"/>
      <c r="ND38" s="45"/>
      <c r="NE38" s="45"/>
      <c r="NF38" s="45"/>
      <c r="NG38" s="45"/>
      <c r="NH38" s="45"/>
      <c r="NI38" s="45"/>
      <c r="NJ38" s="45"/>
      <c r="NK38" s="45"/>
      <c r="NL38" s="45"/>
      <c r="NM38" s="45"/>
      <c r="NN38" s="45"/>
      <c r="NO38" s="45"/>
      <c r="NP38" s="45"/>
      <c r="NQ38" s="45"/>
      <c r="NR38" s="45"/>
      <c r="NS38" s="45"/>
      <c r="NT38" s="45"/>
      <c r="NU38" s="45"/>
      <c r="NV38" s="45"/>
      <c r="NW38" s="45"/>
      <c r="NX38" s="45"/>
      <c r="NY38" s="45"/>
      <c r="NZ38" s="45"/>
      <c r="OA38" s="45"/>
      <c r="OB38" s="45"/>
      <c r="OC38" s="45"/>
      <c r="OD38" s="45"/>
      <c r="OE38" s="45"/>
      <c r="OF38" s="45"/>
      <c r="OG38" s="45"/>
      <c r="OH38" s="45"/>
      <c r="OI38" s="45"/>
      <c r="OJ38" s="45"/>
      <c r="OK38" s="45"/>
      <c r="OL38" s="45"/>
      <c r="OM38" s="45"/>
      <c r="ON38" s="45"/>
      <c r="OO38" s="45"/>
      <c r="OP38" s="45"/>
      <c r="OQ38" s="45"/>
      <c r="OR38" s="45"/>
      <c r="OS38" s="45"/>
      <c r="OT38" s="45"/>
      <c r="OU38" s="45"/>
      <c r="OV38" s="45"/>
      <c r="OW38" s="45"/>
      <c r="OX38" s="45"/>
      <c r="OY38" s="45"/>
      <c r="OZ38" s="45"/>
      <c r="PA38" s="45"/>
      <c r="PB38" s="45"/>
      <c r="PC38" s="45"/>
      <c r="PD38" s="45"/>
      <c r="PE38" s="45"/>
      <c r="PF38" s="45"/>
      <c r="PG38" s="45"/>
      <c r="PH38" s="45"/>
      <c r="PI38" s="45"/>
      <c r="PJ38" s="45"/>
      <c r="PK38" s="45"/>
      <c r="PL38" s="45"/>
      <c r="PM38" s="45"/>
      <c r="PN38" s="45"/>
      <c r="PO38" s="45"/>
      <c r="PP38" s="45"/>
      <c r="PQ38" s="45"/>
      <c r="PR38" s="45"/>
      <c r="PS38" s="45"/>
      <c r="PT38" s="45"/>
      <c r="PU38" s="45"/>
      <c r="PV38" s="45"/>
      <c r="PW38" s="45"/>
      <c r="PX38" s="45"/>
      <c r="PY38" s="45"/>
      <c r="PZ38" s="45"/>
      <c r="QA38" s="45"/>
      <c r="QB38" s="45"/>
      <c r="QC38" s="45"/>
      <c r="QD38" s="45"/>
      <c r="QE38" s="45"/>
      <c r="QF38" s="45"/>
      <c r="QG38" s="45"/>
      <c r="QH38" s="45"/>
      <c r="QI38" s="45"/>
      <c r="QJ38" s="45"/>
      <c r="QK38" s="45"/>
      <c r="QL38" s="45"/>
      <c r="QM38" s="45"/>
      <c r="QN38" s="45"/>
      <c r="QO38" s="45"/>
      <c r="QP38" s="45"/>
      <c r="QQ38" s="45"/>
      <c r="QR38" s="45"/>
      <c r="QS38" s="45"/>
      <c r="QT38" s="45"/>
      <c r="QU38" s="45"/>
      <c r="QV38" s="45"/>
      <c r="QW38" s="45"/>
      <c r="QX38" s="45"/>
      <c r="QY38" s="45"/>
      <c r="QZ38" s="45"/>
      <c r="RA38" s="45"/>
      <c r="RB38" s="45"/>
      <c r="RC38" s="45"/>
      <c r="RD38" s="45"/>
      <c r="RE38" s="45"/>
      <c r="RF38" s="45"/>
      <c r="RG38" s="45"/>
      <c r="RH38" s="45"/>
      <c r="RI38" s="45"/>
      <c r="RJ38" s="45"/>
      <c r="RK38" s="45"/>
      <c r="RL38" s="45"/>
      <c r="RM38" s="45"/>
      <c r="RN38" s="45"/>
      <c r="RO38" s="45"/>
      <c r="RP38" s="45"/>
      <c r="RQ38" s="45"/>
      <c r="RR38" s="45"/>
      <c r="RS38" s="45"/>
      <c r="RT38" s="45"/>
      <c r="RU38" s="45"/>
      <c r="RV38" s="45"/>
      <c r="RW38" s="45"/>
      <c r="RX38" s="45"/>
      <c r="RY38" s="45"/>
      <c r="RZ38" s="45"/>
      <c r="SA38" s="45"/>
      <c r="SB38" s="45"/>
      <c r="SC38" s="45"/>
      <c r="SD38" s="45"/>
      <c r="SE38" s="45"/>
      <c r="SF38" s="45"/>
      <c r="SG38" s="45"/>
      <c r="SH38" s="45"/>
      <c r="SI38" s="45"/>
      <c r="SJ38" s="45"/>
      <c r="SK38" s="45"/>
      <c r="SL38" s="45"/>
      <c r="SM38" s="45"/>
      <c r="SN38" s="45"/>
      <c r="SO38" s="45"/>
      <c r="SP38" s="45"/>
      <c r="SQ38" s="45"/>
      <c r="SR38" s="45"/>
      <c r="SS38" s="45"/>
      <c r="ST38" s="45"/>
      <c r="SU38" s="45"/>
      <c r="SV38" s="45"/>
      <c r="SW38" s="45"/>
      <c r="SX38" s="45"/>
      <c r="SY38" s="45"/>
      <c r="SZ38" s="45"/>
      <c r="TA38" s="45"/>
      <c r="TB38" s="45"/>
      <c r="TC38" s="45"/>
      <c r="TD38" s="45"/>
      <c r="TE38" s="45"/>
      <c r="TF38" s="45"/>
      <c r="TG38" s="45"/>
      <c r="TH38" s="45"/>
      <c r="TI38" s="45"/>
      <c r="TJ38" s="45"/>
      <c r="TK38" s="45"/>
      <c r="TL38" s="45"/>
      <c r="TM38" s="45"/>
      <c r="TN38" s="45"/>
      <c r="TO38" s="45"/>
      <c r="TP38" s="45"/>
      <c r="TQ38" s="45"/>
      <c r="TR38" s="45"/>
      <c r="TS38" s="45"/>
      <c r="TT38" s="45"/>
      <c r="TU38" s="45"/>
      <c r="TV38" s="45"/>
      <c r="TW38" s="45"/>
      <c r="TX38" s="45"/>
      <c r="TY38" s="45"/>
      <c r="TZ38" s="45"/>
      <c r="UA38" s="45"/>
      <c r="UB38" s="45"/>
      <c r="UC38" s="45"/>
      <c r="UD38" s="45"/>
      <c r="UE38" s="45"/>
      <c r="UF38" s="45"/>
      <c r="UG38" s="45"/>
      <c r="UH38" s="45"/>
      <c r="UI38" s="45"/>
      <c r="UJ38" s="45"/>
      <c r="UK38" s="45"/>
      <c r="UL38" s="45"/>
      <c r="UM38" s="45"/>
      <c r="UN38" s="45"/>
      <c r="UO38" s="45"/>
      <c r="UP38" s="45"/>
      <c r="UQ38" s="45"/>
      <c r="UR38" s="45"/>
      <c r="US38" s="45"/>
      <c r="UT38" s="45"/>
      <c r="UU38" s="45"/>
      <c r="UV38" s="45"/>
      <c r="UW38" s="45"/>
      <c r="UX38" s="45"/>
      <c r="UY38" s="45"/>
      <c r="UZ38" s="45"/>
      <c r="VA38" s="45"/>
      <c r="VB38" s="45"/>
      <c r="VC38" s="45"/>
      <c r="VD38" s="45"/>
      <c r="VE38" s="45"/>
      <c r="VF38" s="45"/>
      <c r="VG38" s="45"/>
      <c r="VH38" s="45"/>
      <c r="VI38" s="45"/>
      <c r="VJ38" s="45"/>
      <c r="VK38" s="45"/>
      <c r="VL38" s="45"/>
      <c r="VM38" s="45"/>
      <c r="VN38" s="45"/>
      <c r="VO38" s="45"/>
      <c r="VP38" s="45"/>
      <c r="VQ38" s="45"/>
      <c r="VR38" s="45"/>
      <c r="VS38" s="45"/>
      <c r="VT38" s="45"/>
      <c r="VU38" s="45"/>
      <c r="VV38" s="45"/>
      <c r="VW38" s="45"/>
      <c r="VX38" s="45"/>
      <c r="VY38" s="45"/>
      <c r="VZ38" s="45"/>
      <c r="WA38" s="45"/>
      <c r="WB38" s="45"/>
      <c r="WC38" s="45"/>
      <c r="WD38" s="45"/>
      <c r="WE38" s="45"/>
      <c r="WF38" s="45"/>
      <c r="WG38" s="45"/>
      <c r="WH38" s="45"/>
      <c r="WI38" s="45"/>
      <c r="WJ38" s="45"/>
      <c r="WK38" s="45"/>
      <c r="WL38" s="45"/>
      <c r="WM38" s="45"/>
      <c r="WN38" s="45"/>
      <c r="WO38" s="45"/>
      <c r="WP38" s="45"/>
      <c r="WQ38" s="45"/>
      <c r="WR38" s="45"/>
      <c r="WS38" s="45"/>
      <c r="WT38" s="45"/>
      <c r="WU38" s="45"/>
      <c r="WV38" s="45"/>
      <c r="WW38" s="45"/>
      <c r="WX38" s="45"/>
      <c r="WY38" s="45"/>
      <c r="WZ38" s="45"/>
      <c r="XA38" s="45"/>
      <c r="XB38" s="45"/>
      <c r="XC38" s="45"/>
      <c r="XD38" s="45"/>
      <c r="XE38" s="45"/>
      <c r="XF38" s="45"/>
      <c r="XG38" s="45"/>
      <c r="XH38" s="45"/>
      <c r="XI38" s="45"/>
      <c r="XJ38" s="45"/>
      <c r="XK38" s="45"/>
      <c r="XL38" s="45"/>
      <c r="XM38" s="45"/>
      <c r="XN38" s="45"/>
      <c r="XO38" s="45"/>
      <c r="XP38" s="45"/>
      <c r="XQ38" s="45"/>
      <c r="XR38" s="45"/>
      <c r="XS38" s="45"/>
      <c r="XT38" s="45"/>
      <c r="XU38" s="45"/>
      <c r="XV38" s="45"/>
      <c r="XW38" s="45"/>
      <c r="XX38" s="45"/>
      <c r="XY38" s="45"/>
      <c r="XZ38" s="45"/>
      <c r="YA38" s="45"/>
      <c r="YB38" s="45"/>
      <c r="YC38" s="45"/>
      <c r="YD38" s="45"/>
      <c r="YE38" s="45"/>
      <c r="YF38" s="45"/>
      <c r="YG38" s="45"/>
      <c r="YH38" s="45"/>
      <c r="YI38" s="45"/>
      <c r="YJ38" s="45"/>
      <c r="YK38" s="45"/>
      <c r="YL38" s="45"/>
      <c r="YM38" s="45"/>
      <c r="YN38" s="45"/>
      <c r="YO38" s="45"/>
      <c r="YP38" s="45"/>
      <c r="YQ38" s="45"/>
      <c r="YR38" s="45"/>
      <c r="YS38" s="45"/>
      <c r="YT38" s="45"/>
      <c r="YU38" s="45"/>
      <c r="YV38" s="45"/>
      <c r="YW38" s="45"/>
      <c r="YX38" s="45"/>
      <c r="YY38" s="45"/>
      <c r="YZ38" s="45"/>
      <c r="ZA38" s="45"/>
      <c r="ZB38" s="45"/>
      <c r="ZC38" s="45"/>
      <c r="ZD38" s="45"/>
      <c r="ZE38" s="45"/>
      <c r="ZF38" s="45"/>
      <c r="ZG38" s="45"/>
      <c r="ZH38" s="45"/>
      <c r="ZI38" s="45"/>
      <c r="ZJ38" s="45"/>
      <c r="ZK38" s="45"/>
      <c r="ZL38" s="45"/>
      <c r="ZM38" s="45"/>
      <c r="ZN38" s="45"/>
      <c r="ZO38" s="45"/>
      <c r="ZP38" s="45"/>
      <c r="ZQ38" s="45"/>
      <c r="ZR38" s="45"/>
      <c r="ZS38" s="45"/>
      <c r="ZT38" s="45"/>
      <c r="ZU38" s="45"/>
      <c r="ZV38" s="45"/>
      <c r="ZW38" s="45"/>
      <c r="ZX38" s="45"/>
      <c r="ZY38" s="45"/>
      <c r="ZZ38" s="45"/>
      <c r="AAA38" s="45"/>
      <c r="AAB38" s="45"/>
      <c r="AAC38" s="45"/>
      <c r="AAD38" s="45"/>
      <c r="AAE38" s="45"/>
      <c r="AAF38" s="45"/>
      <c r="AAG38" s="45"/>
      <c r="AAH38" s="45"/>
      <c r="AAI38" s="45"/>
      <c r="AAJ38" s="45"/>
      <c r="AAK38" s="45"/>
      <c r="AAL38" s="45"/>
      <c r="AAM38" s="45"/>
      <c r="AAN38" s="45"/>
      <c r="AAO38" s="45"/>
      <c r="AAP38" s="45"/>
      <c r="AAQ38" s="45"/>
      <c r="AAR38" s="45"/>
      <c r="AAS38" s="45"/>
      <c r="AAT38" s="45"/>
      <c r="AAU38" s="45"/>
      <c r="AAV38" s="45"/>
      <c r="AAW38" s="45"/>
      <c r="AAX38" s="45"/>
      <c r="AAY38" s="45"/>
      <c r="AAZ38" s="45"/>
      <c r="ABA38" s="45"/>
      <c r="ABB38" s="45"/>
      <c r="ABC38" s="45"/>
      <c r="ABD38" s="45"/>
      <c r="ABE38" s="45"/>
      <c r="ABF38" s="45"/>
      <c r="ABG38" s="45"/>
      <c r="ABH38" s="45"/>
      <c r="ABI38" s="45"/>
      <c r="ABJ38" s="45"/>
      <c r="ABK38" s="45"/>
      <c r="ABL38" s="45"/>
      <c r="ABM38" s="45"/>
      <c r="ABN38" s="45"/>
      <c r="ABO38" s="45"/>
      <c r="ABP38" s="45"/>
      <c r="ABQ38" s="45"/>
      <c r="ABR38" s="45"/>
      <c r="ABS38" s="45"/>
      <c r="ABT38" s="45"/>
      <c r="ABU38" s="45"/>
      <c r="ABV38" s="45"/>
      <c r="ABW38" s="45"/>
      <c r="ABX38" s="45"/>
      <c r="ABY38" s="45"/>
      <c r="ABZ38" s="45"/>
      <c r="ACA38" s="45"/>
      <c r="ACB38" s="45"/>
      <c r="ACC38" s="45"/>
      <c r="ACD38" s="45"/>
      <c r="ACE38" s="45"/>
      <c r="ACF38" s="45"/>
      <c r="ACG38" s="45"/>
      <c r="ACH38" s="45"/>
      <c r="ACI38" s="45"/>
      <c r="ACJ38" s="45"/>
      <c r="ACK38" s="45"/>
      <c r="ACL38" s="45"/>
      <c r="ACM38" s="45"/>
      <c r="ACN38" s="45"/>
      <c r="ACO38" s="45"/>
      <c r="ACP38" s="45"/>
      <c r="ACQ38" s="45"/>
      <c r="ACR38" s="45"/>
      <c r="ACS38" s="45"/>
      <c r="ACT38" s="45"/>
      <c r="ACU38" s="45"/>
      <c r="ACV38" s="45"/>
      <c r="ACW38" s="45"/>
      <c r="ACX38" s="45"/>
      <c r="ACY38" s="45"/>
      <c r="ACZ38" s="45"/>
      <c r="ADA38" s="45"/>
      <c r="ADB38" s="45"/>
      <c r="ADC38" s="45"/>
      <c r="ADD38" s="45"/>
      <c r="ADE38" s="45"/>
      <c r="ADF38" s="45"/>
      <c r="ADG38" s="45"/>
      <c r="ADH38" s="45"/>
      <c r="ADI38" s="45"/>
      <c r="ADJ38" s="45"/>
      <c r="ADK38" s="45"/>
      <c r="ADL38" s="45"/>
      <c r="ADM38" s="45"/>
      <c r="ADN38" s="45"/>
      <c r="ADO38" s="45"/>
      <c r="ADP38" s="45"/>
      <c r="ADQ38" s="45"/>
      <c r="ADR38" s="45"/>
      <c r="ADS38" s="45"/>
      <c r="ADT38" s="45"/>
      <c r="ADU38" s="45"/>
      <c r="ADV38" s="45"/>
      <c r="ADW38" s="45"/>
      <c r="ADX38" s="45"/>
      <c r="ADY38" s="45"/>
      <c r="ADZ38" s="45"/>
      <c r="AEA38" s="45"/>
      <c r="AEB38" s="45"/>
      <c r="AEC38" s="45"/>
      <c r="AED38" s="45"/>
      <c r="AEE38" s="45"/>
      <c r="AEF38" s="45"/>
      <c r="AEG38" s="45"/>
      <c r="AEH38" s="45"/>
      <c r="AEI38" s="45"/>
      <c r="AEJ38" s="45"/>
      <c r="AEK38" s="45"/>
      <c r="AEL38" s="45"/>
      <c r="AEM38" s="45"/>
      <c r="AEN38" s="45"/>
      <c r="AEO38" s="45"/>
      <c r="AEP38" s="45"/>
      <c r="AEQ38" s="45"/>
      <c r="AER38" s="45"/>
      <c r="AES38" s="45"/>
      <c r="AET38" s="45"/>
      <c r="AEU38" s="45"/>
      <c r="AEV38" s="45"/>
      <c r="AEW38" s="45"/>
      <c r="AEX38" s="45"/>
      <c r="AEY38" s="45"/>
      <c r="AEZ38" s="45"/>
      <c r="AFA38" s="45"/>
      <c r="AFB38" s="45"/>
      <c r="AFC38" s="45"/>
      <c r="AFD38" s="45"/>
      <c r="AFE38" s="45"/>
      <c r="AFF38" s="45"/>
      <c r="AFG38" s="45"/>
      <c r="AFH38" s="45"/>
      <c r="AFI38" s="45"/>
      <c r="AFJ38" s="45"/>
      <c r="AFK38" s="45"/>
      <c r="AFL38" s="45"/>
      <c r="AFM38" s="45"/>
      <c r="AFN38" s="45"/>
      <c r="AFO38" s="45"/>
      <c r="AFP38" s="45"/>
      <c r="AFQ38" s="45"/>
      <c r="AFR38" s="45"/>
      <c r="AFS38" s="45"/>
      <c r="AFT38" s="45"/>
      <c r="AFU38" s="45"/>
      <c r="AFV38" s="45"/>
      <c r="AFW38" s="45"/>
      <c r="AFX38" s="45"/>
      <c r="AFY38" s="45"/>
      <c r="AFZ38" s="45"/>
      <c r="AGA38" s="45"/>
      <c r="AGB38" s="45"/>
      <c r="AGC38" s="45"/>
      <c r="AGD38" s="45"/>
      <c r="AGE38" s="45"/>
      <c r="AGF38" s="45"/>
      <c r="AGG38" s="45"/>
      <c r="AGH38" s="45"/>
      <c r="AGI38" s="45"/>
      <c r="AGJ38" s="45"/>
      <c r="AGK38" s="45"/>
      <c r="AGL38" s="45"/>
      <c r="AGM38" s="45"/>
      <c r="AGN38" s="45"/>
      <c r="AGO38" s="45"/>
      <c r="AGP38" s="45"/>
      <c r="AGQ38" s="45"/>
      <c r="AGR38" s="45"/>
      <c r="AGS38" s="45"/>
      <c r="AGT38" s="45"/>
      <c r="AGU38" s="45"/>
      <c r="AGV38" s="45"/>
      <c r="AGW38" s="45"/>
      <c r="AGX38" s="45"/>
      <c r="AGY38" s="45"/>
      <c r="AGZ38" s="45"/>
      <c r="AHA38" s="45"/>
      <c r="AHB38" s="45"/>
      <c r="AHC38" s="45"/>
      <c r="AHD38" s="45"/>
      <c r="AHE38" s="45"/>
      <c r="AHF38" s="45"/>
      <c r="AHG38" s="45"/>
      <c r="AHH38" s="45"/>
      <c r="AHI38" s="45"/>
      <c r="AHJ38" s="45"/>
      <c r="AHK38" s="45"/>
      <c r="AHL38" s="45"/>
      <c r="AHM38" s="45"/>
      <c r="AHN38" s="45"/>
      <c r="AHO38" s="45"/>
      <c r="AHP38" s="45"/>
      <c r="AHQ38" s="45"/>
      <c r="AHR38" s="45"/>
      <c r="AHS38" s="45"/>
      <c r="AHT38" s="45"/>
      <c r="AHU38" s="45"/>
      <c r="AHV38" s="45"/>
      <c r="AHW38" s="45"/>
      <c r="AHX38" s="45"/>
      <c r="AHY38" s="45"/>
      <c r="AHZ38" s="45"/>
      <c r="AIA38" s="45"/>
      <c r="AIB38" s="45"/>
      <c r="AIC38" s="45"/>
      <c r="AID38" s="45"/>
      <c r="AIE38" s="45"/>
      <c r="AIF38" s="45"/>
      <c r="AIG38" s="45"/>
      <c r="AIH38" s="45"/>
      <c r="AII38" s="45"/>
      <c r="AIJ38" s="45"/>
      <c r="AIK38" s="45"/>
      <c r="AIL38" s="45"/>
      <c r="AIM38" s="45"/>
      <c r="AIN38" s="45"/>
      <c r="AIO38" s="45"/>
      <c r="AIP38" s="45"/>
      <c r="AIQ38" s="45"/>
      <c r="AIR38" s="45"/>
      <c r="AIS38" s="45"/>
      <c r="AIT38" s="45"/>
      <c r="AIU38" s="45"/>
      <c r="AIV38" s="45"/>
      <c r="AIW38" s="45"/>
      <c r="AIX38" s="45"/>
      <c r="AIY38" s="45"/>
      <c r="AIZ38" s="45"/>
      <c r="AJA38" s="45"/>
      <c r="AJB38" s="45"/>
      <c r="AJC38" s="45"/>
      <c r="AJD38" s="45"/>
      <c r="AJE38" s="45"/>
      <c r="AJF38" s="45"/>
      <c r="AJG38" s="45"/>
      <c r="AJH38" s="45"/>
      <c r="AJI38" s="45"/>
      <c r="AJJ38" s="45"/>
      <c r="AJK38" s="45"/>
      <c r="AJL38" s="45"/>
      <c r="AJM38" s="45"/>
      <c r="AJN38" s="45"/>
      <c r="AJO38" s="45"/>
      <c r="AJP38" s="45"/>
      <c r="AJQ38" s="45"/>
      <c r="AJR38" s="45"/>
      <c r="AJS38" s="45"/>
      <c r="AJT38" s="45"/>
      <c r="AJU38" s="45"/>
      <c r="AJV38" s="45"/>
      <c r="AJW38" s="45"/>
      <c r="AJX38" s="45"/>
      <c r="AJY38" s="45"/>
      <c r="AJZ38" s="45"/>
      <c r="AKA38" s="45"/>
      <c r="AKB38" s="45"/>
      <c r="AKC38" s="45"/>
      <c r="AKD38" s="45"/>
      <c r="AKE38" s="45"/>
      <c r="AKF38" s="45"/>
      <c r="AKG38" s="45"/>
      <c r="AKH38" s="45"/>
      <c r="AKI38" s="45"/>
      <c r="AKJ38" s="45"/>
      <c r="AKK38" s="45"/>
      <c r="AKL38" s="45"/>
      <c r="AKM38" s="45"/>
      <c r="AKN38" s="45"/>
      <c r="AKO38" s="45"/>
      <c r="AKP38" s="45"/>
      <c r="AKQ38" s="45"/>
      <c r="AKR38" s="45"/>
      <c r="AKS38" s="45"/>
      <c r="AKT38" s="45"/>
      <c r="AKU38" s="45"/>
      <c r="AKV38" s="45"/>
      <c r="AKW38" s="45"/>
      <c r="AKX38" s="45"/>
      <c r="AKY38" s="45"/>
      <c r="AKZ38" s="45"/>
      <c r="ALA38" s="45"/>
      <c r="ALB38" s="45"/>
      <c r="ALC38" s="45"/>
      <c r="ALD38" s="45"/>
      <c r="ALE38" s="45"/>
      <c r="ALF38" s="45"/>
      <c r="ALG38" s="45"/>
      <c r="ALH38" s="45"/>
      <c r="ALI38" s="45"/>
      <c r="ALJ38" s="45"/>
      <c r="ALK38" s="45"/>
      <c r="ALL38" s="45"/>
      <c r="ALM38" s="45"/>
      <c r="ALN38" s="45"/>
      <c r="ALO38" s="45"/>
      <c r="ALP38" s="45"/>
      <c r="ALQ38" s="45"/>
      <c r="ALR38" s="45"/>
      <c r="ALS38" s="45"/>
      <c r="ALT38" s="45"/>
      <c r="ALU38" s="45"/>
      <c r="ALV38" s="45"/>
      <c r="ALW38" s="45"/>
      <c r="ALX38" s="45"/>
      <c r="ALY38" s="45"/>
      <c r="ALZ38" s="45"/>
      <c r="AMA38" s="45"/>
      <c r="AMB38" s="45"/>
      <c r="AMC38" s="45"/>
      <c r="AMD38" s="45"/>
      <c r="AME38" s="45"/>
      <c r="AMF38" s="45"/>
      <c r="AMG38" s="45"/>
      <c r="AMH38" s="45"/>
      <c r="AMI38" s="45"/>
      <c r="AMJ38" s="45"/>
      <c r="AMK38" s="45"/>
      <c r="AML38" s="45"/>
      <c r="AMM38" s="45"/>
      <c r="AMN38" s="45"/>
      <c r="AMO38" s="45"/>
      <c r="AMP38" s="45"/>
      <c r="AMQ38" s="45"/>
      <c r="AMR38" s="45"/>
      <c r="AMS38" s="45"/>
      <c r="AMT38" s="45"/>
      <c r="AMU38" s="45"/>
      <c r="AMV38" s="45"/>
      <c r="AMW38" s="45"/>
      <c r="AMX38" s="45"/>
      <c r="AMY38" s="45"/>
      <c r="AMZ38" s="45"/>
      <c r="ANA38" s="45"/>
      <c r="ANB38" s="45"/>
      <c r="ANC38" s="45"/>
      <c r="AND38" s="45"/>
      <c r="ANE38" s="45"/>
      <c r="ANF38" s="45"/>
      <c r="ANG38" s="45"/>
      <c r="ANH38" s="45"/>
      <c r="ANI38" s="45"/>
      <c r="ANJ38" s="45"/>
      <c r="ANK38" s="45"/>
      <c r="ANL38" s="45"/>
      <c r="ANM38" s="45"/>
      <c r="ANN38" s="45"/>
      <c r="ANO38" s="45"/>
      <c r="ANP38" s="45"/>
      <c r="ANQ38" s="45"/>
      <c r="ANR38" s="45"/>
      <c r="ANS38" s="45"/>
      <c r="ANT38" s="45"/>
      <c r="ANU38" s="45"/>
      <c r="ANV38" s="45"/>
      <c r="ANW38" s="45"/>
      <c r="ANX38" s="45"/>
      <c r="ANY38" s="45"/>
      <c r="ANZ38" s="45"/>
      <c r="AOA38" s="45"/>
      <c r="AOB38" s="45"/>
      <c r="AOC38" s="45"/>
      <c r="AOD38" s="45"/>
      <c r="AOE38" s="45"/>
      <c r="AOF38" s="45"/>
      <c r="AOG38" s="45"/>
      <c r="AOH38" s="45"/>
      <c r="AOI38" s="45"/>
      <c r="AOJ38" s="45"/>
      <c r="AOK38" s="45"/>
      <c r="AOL38" s="45"/>
      <c r="AOM38" s="45"/>
      <c r="AON38" s="45"/>
      <c r="AOO38" s="45"/>
      <c r="AOP38" s="45"/>
      <c r="AOQ38" s="45"/>
      <c r="AOR38" s="45"/>
      <c r="AOS38" s="45"/>
      <c r="AOT38" s="45"/>
      <c r="AOU38" s="45"/>
      <c r="AOV38" s="45"/>
      <c r="AOW38" s="45"/>
      <c r="AOX38" s="45"/>
      <c r="AOY38" s="45"/>
      <c r="AOZ38" s="45"/>
      <c r="APA38" s="45"/>
      <c r="APB38" s="45"/>
      <c r="APC38" s="45"/>
      <c r="APD38" s="45"/>
      <c r="APE38" s="45"/>
      <c r="APF38" s="45"/>
      <c r="APG38" s="45"/>
      <c r="APH38" s="45"/>
      <c r="API38" s="45"/>
      <c r="APJ38" s="45"/>
      <c r="APK38" s="45"/>
      <c r="APL38" s="45"/>
      <c r="APM38" s="45"/>
      <c r="APN38" s="45"/>
      <c r="APO38" s="45"/>
      <c r="APP38" s="45"/>
      <c r="APQ38" s="45"/>
      <c r="APR38" s="45"/>
      <c r="APS38" s="45"/>
      <c r="APT38" s="45"/>
      <c r="APU38" s="45"/>
      <c r="APV38" s="45"/>
      <c r="APW38" s="45"/>
      <c r="APX38" s="45"/>
      <c r="APY38" s="45"/>
      <c r="APZ38" s="45"/>
      <c r="AQA38" s="45"/>
      <c r="AQB38" s="45"/>
      <c r="AQC38" s="45"/>
      <c r="AQD38" s="45"/>
      <c r="AQE38" s="45"/>
      <c r="AQF38" s="45"/>
      <c r="AQG38" s="45"/>
      <c r="AQH38" s="45"/>
      <c r="AQI38" s="45"/>
      <c r="AQJ38" s="45"/>
      <c r="AQK38" s="45"/>
      <c r="AQL38" s="45"/>
      <c r="AQM38" s="45"/>
      <c r="AQN38" s="45"/>
      <c r="AQO38" s="45"/>
      <c r="AQP38" s="45"/>
      <c r="AQQ38" s="45"/>
      <c r="AQR38" s="45"/>
      <c r="AQS38" s="45"/>
      <c r="AQT38" s="45"/>
      <c r="AQU38" s="45"/>
      <c r="AQV38" s="45"/>
      <c r="AQW38" s="45"/>
      <c r="AQX38" s="45"/>
      <c r="AQY38" s="45"/>
      <c r="AQZ38" s="45"/>
      <c r="ARA38" s="45"/>
      <c r="ARB38" s="45"/>
      <c r="ARC38" s="45"/>
      <c r="ARD38" s="45"/>
      <c r="ARE38" s="45"/>
      <c r="ARF38" s="45"/>
      <c r="ARG38" s="45"/>
      <c r="ARH38" s="45"/>
      <c r="ARI38" s="45"/>
      <c r="ARJ38" s="45"/>
      <c r="ARK38" s="45"/>
      <c r="ARL38" s="45"/>
      <c r="ARM38" s="45"/>
      <c r="ARN38" s="45"/>
      <c r="ARO38" s="45"/>
      <c r="ARP38" s="45"/>
      <c r="ARQ38" s="45"/>
      <c r="ARR38" s="45"/>
      <c r="ARS38" s="45"/>
      <c r="ART38" s="45"/>
      <c r="ARU38" s="45"/>
      <c r="ARV38" s="45"/>
      <c r="ARW38" s="45"/>
      <c r="ARX38" s="45"/>
      <c r="ARY38" s="45"/>
      <c r="ARZ38" s="45"/>
      <c r="ASA38" s="45"/>
      <c r="ASB38" s="45"/>
      <c r="ASC38" s="45"/>
      <c r="ASD38" s="45"/>
      <c r="ASE38" s="45"/>
      <c r="ASF38" s="45"/>
      <c r="ASG38" s="45"/>
      <c r="ASH38" s="45"/>
      <c r="ASI38" s="45"/>
      <c r="ASJ38" s="45"/>
      <c r="ASK38" s="45"/>
      <c r="ASL38" s="45"/>
      <c r="ASM38" s="45"/>
      <c r="ASN38" s="45"/>
      <c r="ASO38" s="45"/>
      <c r="ASP38" s="45"/>
      <c r="ASQ38" s="45"/>
      <c r="ASR38" s="45"/>
      <c r="ASS38" s="45"/>
      <c r="AST38" s="45"/>
      <c r="ASU38" s="45"/>
      <c r="ASV38" s="45"/>
      <c r="ASW38" s="45"/>
      <c r="ASX38" s="45"/>
      <c r="ASY38" s="45"/>
      <c r="ASZ38" s="45"/>
      <c r="ATA38" s="45"/>
      <c r="ATB38" s="45"/>
      <c r="ATC38" s="45"/>
      <c r="ATD38" s="45"/>
      <c r="ATE38" s="45"/>
      <c r="ATF38" s="45"/>
      <c r="ATG38" s="45"/>
      <c r="ATH38" s="45"/>
      <c r="ATI38" s="45"/>
      <c r="ATJ38" s="45"/>
      <c r="ATK38" s="45"/>
      <c r="ATL38" s="45"/>
      <c r="ATM38" s="45"/>
      <c r="ATN38" s="45"/>
      <c r="ATO38" s="45"/>
      <c r="ATP38" s="45"/>
      <c r="ATQ38" s="45"/>
      <c r="ATR38" s="45"/>
      <c r="ATS38" s="45"/>
      <c r="ATT38" s="45"/>
      <c r="ATU38" s="45"/>
      <c r="ATV38" s="45"/>
      <c r="ATW38" s="45"/>
      <c r="ATX38" s="45"/>
      <c r="ATY38" s="45"/>
      <c r="ATZ38" s="45"/>
      <c r="AUA38" s="45"/>
      <c r="AUB38" s="45"/>
      <c r="AUC38" s="45"/>
      <c r="AUD38" s="45"/>
      <c r="AUE38" s="45"/>
      <c r="AUF38" s="45"/>
      <c r="AUG38" s="45"/>
      <c r="AUH38" s="45"/>
      <c r="AUI38" s="45"/>
      <c r="AUJ38" s="45"/>
      <c r="AUK38" s="45"/>
    </row>
    <row r="39" spans="1:1233" x14ac:dyDescent="0.2">
      <c r="A39" s="41" t="s">
        <v>237</v>
      </c>
      <c r="C39" s="41" t="s">
        <v>46</v>
      </c>
      <c r="D39" s="78" t="s">
        <v>81</v>
      </c>
      <c r="E39" s="77">
        <v>45903</v>
      </c>
      <c r="F39" s="51">
        <v>467509</v>
      </c>
      <c r="G39" s="51">
        <v>480786</v>
      </c>
      <c r="H39" s="51">
        <v>490980</v>
      </c>
      <c r="I39" s="51">
        <v>495555</v>
      </c>
      <c r="J39" s="51">
        <v>504316</v>
      </c>
      <c r="K39" s="51">
        <v>500889</v>
      </c>
      <c r="L39" s="51">
        <v>478307</v>
      </c>
      <c r="M39" s="51">
        <v>478712</v>
      </c>
      <c r="N39" s="51">
        <v>484849</v>
      </c>
      <c r="O39" s="51">
        <v>475918</v>
      </c>
      <c r="P39" s="51">
        <v>461970</v>
      </c>
      <c r="Q39" s="51">
        <v>451587</v>
      </c>
      <c r="R39" s="51">
        <v>468023</v>
      </c>
      <c r="S39" s="51">
        <v>493008</v>
      </c>
      <c r="T39" s="51">
        <v>495374</v>
      </c>
      <c r="U39" s="51">
        <v>478116</v>
      </c>
      <c r="V39" s="51">
        <v>490207</v>
      </c>
      <c r="W39" s="51">
        <v>494035</v>
      </c>
      <c r="X39" s="51">
        <v>479222</v>
      </c>
      <c r="Y39" s="51">
        <v>483752</v>
      </c>
      <c r="Z39" s="51">
        <v>466016</v>
      </c>
      <c r="AA39" s="51">
        <v>468444</v>
      </c>
      <c r="AB39" s="51">
        <v>443533</v>
      </c>
      <c r="AC39" s="51">
        <v>449000</v>
      </c>
      <c r="AD39" s="51">
        <v>450752</v>
      </c>
      <c r="AE39" s="51">
        <v>460322</v>
      </c>
      <c r="AF39" s="51">
        <v>460368</v>
      </c>
      <c r="AG39" s="51">
        <v>460877</v>
      </c>
      <c r="AH39" s="51">
        <v>473010</v>
      </c>
      <c r="AI39" s="51">
        <v>463462</v>
      </c>
      <c r="AJ39" s="51">
        <v>452806</v>
      </c>
      <c r="AK39" s="51">
        <v>454680</v>
      </c>
      <c r="AL39" s="51">
        <v>461595</v>
      </c>
      <c r="AM39" s="51">
        <v>454506</v>
      </c>
      <c r="AN39" s="51">
        <v>441806</v>
      </c>
      <c r="AO39" s="51">
        <v>449765</v>
      </c>
      <c r="AP39" s="51">
        <v>451755</v>
      </c>
      <c r="AQ39" s="51">
        <v>446690</v>
      </c>
      <c r="AR39" s="51">
        <v>448130</v>
      </c>
      <c r="AS39" s="51">
        <v>423338</v>
      </c>
      <c r="AT39" s="51">
        <v>439257</v>
      </c>
      <c r="AU39" s="51">
        <v>460099</v>
      </c>
      <c r="AV39" s="51">
        <v>466266</v>
      </c>
      <c r="AW39" s="51">
        <v>470271</v>
      </c>
      <c r="AX39" s="51">
        <v>467696</v>
      </c>
      <c r="AY39" s="51">
        <v>473869</v>
      </c>
      <c r="AZ39" s="51">
        <v>456400</v>
      </c>
      <c r="BA39" s="51">
        <v>446722</v>
      </c>
      <c r="BB39" s="51">
        <v>472020</v>
      </c>
      <c r="BC39" s="51">
        <v>486490</v>
      </c>
      <c r="BD39" s="51">
        <v>505459</v>
      </c>
      <c r="BE39" s="51">
        <v>508498</v>
      </c>
      <c r="BF39" s="51">
        <v>510631</v>
      </c>
      <c r="BG39" s="51">
        <v>494163</v>
      </c>
      <c r="BH39" s="51">
        <v>488484</v>
      </c>
      <c r="BI39" s="51">
        <v>487339</v>
      </c>
      <c r="BJ39" s="51">
        <v>474334</v>
      </c>
      <c r="BK39" s="51">
        <v>484668</v>
      </c>
      <c r="BL39" s="51">
        <v>490257</v>
      </c>
      <c r="BM39" s="51">
        <v>477351</v>
      </c>
      <c r="BN39" s="51">
        <v>511944</v>
      </c>
      <c r="BO39" s="51">
        <v>547868</v>
      </c>
      <c r="BP39" s="51">
        <v>537853</v>
      </c>
      <c r="BQ39" s="51">
        <v>532310</v>
      </c>
      <c r="BR39" s="51">
        <v>519911</v>
      </c>
      <c r="BS39" s="51">
        <v>517673</v>
      </c>
      <c r="BT39" s="51">
        <v>491452</v>
      </c>
      <c r="BU39" s="51">
        <v>485173</v>
      </c>
      <c r="BV39" s="51">
        <v>497867</v>
      </c>
      <c r="BW39" s="51">
        <v>509710</v>
      </c>
      <c r="BX39" s="51">
        <v>490293</v>
      </c>
      <c r="BY39" s="51">
        <v>495605</v>
      </c>
      <c r="BZ39" s="51">
        <v>508515</v>
      </c>
      <c r="CA39" s="51">
        <v>506823</v>
      </c>
      <c r="CB39" s="51">
        <v>535903</v>
      </c>
      <c r="CC39" s="51">
        <v>548585</v>
      </c>
      <c r="CD39" s="51">
        <v>552412</v>
      </c>
      <c r="CE39" s="51">
        <v>552122</v>
      </c>
      <c r="CF39" s="51">
        <v>539730</v>
      </c>
      <c r="CG39" s="51">
        <v>522750</v>
      </c>
      <c r="CH39" s="51">
        <v>548687</v>
      </c>
      <c r="CI39" s="51">
        <v>546085</v>
      </c>
      <c r="CJ39" s="51">
        <v>539887</v>
      </c>
      <c r="CK39" s="51">
        <v>537406</v>
      </c>
      <c r="CL39" s="51">
        <v>569389</v>
      </c>
      <c r="CM39" s="51">
        <v>583107</v>
      </c>
      <c r="CN39" s="51">
        <v>596211</v>
      </c>
      <c r="CO39" s="51">
        <v>608535</v>
      </c>
      <c r="CP39" s="51">
        <v>612804</v>
      </c>
      <c r="CQ39" s="51">
        <v>623182</v>
      </c>
      <c r="CR39" s="51">
        <v>606427</v>
      </c>
      <c r="CS39" s="51">
        <v>609230</v>
      </c>
      <c r="CT39" s="51">
        <v>622206</v>
      </c>
      <c r="CU39" s="51">
        <v>621015</v>
      </c>
      <c r="CV39" s="51">
        <v>615668</v>
      </c>
      <c r="CW39" s="51">
        <v>605076</v>
      </c>
      <c r="CX39" s="51">
        <v>604961</v>
      </c>
      <c r="CY39" s="51">
        <v>612528</v>
      </c>
      <c r="CZ39" s="51">
        <v>639578</v>
      </c>
      <c r="DA39" s="51">
        <v>646566</v>
      </c>
      <c r="DB39" s="51">
        <v>650239</v>
      </c>
      <c r="DC39" s="51">
        <v>646301</v>
      </c>
      <c r="DD39" s="51">
        <v>617414</v>
      </c>
      <c r="DE39" s="51">
        <v>612349</v>
      </c>
      <c r="DF39" s="45"/>
      <c r="DG39" s="45"/>
      <c r="DH39" s="45"/>
      <c r="DI39" s="45"/>
      <c r="DJ39" s="45"/>
      <c r="DK39" s="45"/>
      <c r="DL39" s="45"/>
      <c r="DM39" s="45"/>
      <c r="DN39" s="45"/>
      <c r="DO39" s="45"/>
      <c r="DP39" s="45"/>
      <c r="DQ39" s="45"/>
      <c r="DR39" s="45"/>
      <c r="DS39" s="45"/>
      <c r="DT39" s="45"/>
      <c r="DU39" s="45"/>
      <c r="DV39" s="45"/>
      <c r="DW39" s="45"/>
      <c r="DX39" s="45"/>
      <c r="DY39" s="45"/>
      <c r="DZ39" s="45"/>
      <c r="EA39" s="45"/>
      <c r="EB39" s="45"/>
      <c r="EC39" s="45"/>
      <c r="ED39" s="45"/>
      <c r="EE39" s="45"/>
      <c r="EF39" s="45"/>
      <c r="EG39" s="45"/>
      <c r="EH39" s="45"/>
      <c r="EI39" s="45"/>
      <c r="EJ39" s="45"/>
      <c r="EK39" s="45"/>
      <c r="EL39" s="45"/>
      <c r="EM39" s="45"/>
      <c r="EN39" s="45"/>
      <c r="EO39" s="45"/>
      <c r="EP39" s="45"/>
      <c r="EQ39" s="45"/>
      <c r="ER39" s="45"/>
      <c r="ES39" s="45"/>
      <c r="ET39" s="45"/>
      <c r="EU39" s="45"/>
      <c r="EV39" s="45"/>
      <c r="EW39" s="45"/>
      <c r="EX39" s="45"/>
      <c r="EY39" s="45"/>
      <c r="EZ39" s="45"/>
      <c r="FA39" s="45"/>
      <c r="FB39" s="45"/>
      <c r="FC39" s="45"/>
      <c r="FD39" s="45"/>
      <c r="FE39" s="45"/>
      <c r="FF39" s="45"/>
      <c r="FG39" s="45"/>
      <c r="FH39" s="45"/>
      <c r="FI39" s="45"/>
      <c r="FJ39" s="45"/>
      <c r="FK39" s="45"/>
      <c r="FL39" s="45"/>
      <c r="FM39" s="45"/>
      <c r="FN39" s="45"/>
      <c r="FO39" s="45"/>
      <c r="FP39" s="45"/>
      <c r="FQ39" s="45"/>
      <c r="FR39" s="45"/>
      <c r="FS39" s="45"/>
      <c r="FT39" s="45"/>
      <c r="FU39" s="45"/>
      <c r="FV39" s="45"/>
      <c r="FW39" s="45"/>
      <c r="FX39" s="45"/>
      <c r="FY39" s="45"/>
      <c r="FZ39" s="45"/>
      <c r="GA39" s="45"/>
      <c r="GB39" s="45"/>
      <c r="GC39" s="45"/>
      <c r="GD39" s="45"/>
      <c r="GE39" s="45"/>
      <c r="GF39" s="45"/>
      <c r="GG39" s="45"/>
      <c r="GH39" s="45"/>
      <c r="GI39" s="45"/>
      <c r="GJ39" s="45"/>
      <c r="GK39" s="45"/>
      <c r="GL39" s="45"/>
      <c r="GM39" s="45"/>
      <c r="GN39" s="45"/>
      <c r="GO39" s="45"/>
      <c r="GP39" s="45"/>
      <c r="GQ39" s="45"/>
      <c r="GR39" s="45"/>
      <c r="GS39" s="45"/>
      <c r="GT39" s="45"/>
      <c r="GU39" s="45"/>
      <c r="GV39" s="45"/>
      <c r="GW39" s="45"/>
      <c r="GX39" s="45"/>
      <c r="GY39" s="45"/>
      <c r="GZ39" s="45"/>
      <c r="HA39" s="45"/>
      <c r="HB39" s="45"/>
      <c r="HC39" s="45"/>
      <c r="HD39" s="45"/>
      <c r="HE39" s="45"/>
      <c r="HF39" s="45"/>
      <c r="HG39" s="45"/>
      <c r="HH39" s="45"/>
      <c r="HI39" s="45"/>
      <c r="HJ39" s="45"/>
      <c r="HK39" s="45"/>
      <c r="HL39" s="45"/>
      <c r="HM39" s="45"/>
      <c r="HN39" s="45"/>
      <c r="HO39" s="45"/>
      <c r="HP39" s="45"/>
      <c r="HQ39" s="45"/>
      <c r="HR39" s="45"/>
      <c r="HS39" s="45"/>
      <c r="HT39" s="45"/>
      <c r="HU39" s="45"/>
      <c r="HV39" s="45"/>
      <c r="HW39" s="45"/>
      <c r="HX39" s="45"/>
      <c r="HY39" s="45"/>
      <c r="HZ39" s="45"/>
      <c r="IA39" s="45"/>
      <c r="IB39" s="45"/>
      <c r="IC39" s="45"/>
      <c r="ID39" s="45"/>
      <c r="IE39" s="45"/>
      <c r="IF39" s="45"/>
      <c r="IG39" s="45"/>
      <c r="IH39" s="45"/>
      <c r="II39" s="45"/>
      <c r="IJ39" s="45"/>
      <c r="IK39" s="45"/>
      <c r="IL39" s="45"/>
      <c r="IM39" s="45"/>
      <c r="IN39" s="45"/>
      <c r="IO39" s="45"/>
      <c r="IP39" s="45"/>
      <c r="IQ39" s="45"/>
      <c r="IR39" s="45"/>
      <c r="IS39" s="45"/>
      <c r="IT39" s="45"/>
      <c r="IU39" s="45"/>
      <c r="IV39" s="45"/>
      <c r="IW39" s="45"/>
      <c r="IX39" s="45"/>
      <c r="IY39" s="45"/>
      <c r="IZ39" s="45"/>
      <c r="JA39" s="45"/>
      <c r="JB39" s="45"/>
      <c r="JC39" s="45"/>
      <c r="JD39" s="45"/>
      <c r="JE39" s="45"/>
      <c r="JF39" s="45"/>
      <c r="JG39" s="45"/>
      <c r="JH39" s="45"/>
      <c r="JI39" s="45"/>
      <c r="JJ39" s="45"/>
      <c r="JK39" s="45"/>
      <c r="JL39" s="45"/>
      <c r="JM39" s="45"/>
      <c r="JN39" s="45"/>
      <c r="JO39" s="45"/>
      <c r="JP39" s="45"/>
      <c r="JQ39" s="45"/>
      <c r="JR39" s="45"/>
      <c r="JS39" s="45"/>
      <c r="JT39" s="45"/>
      <c r="JU39" s="45"/>
      <c r="JV39" s="45"/>
      <c r="JW39" s="45"/>
      <c r="JX39" s="45"/>
      <c r="JY39" s="45"/>
      <c r="JZ39" s="45"/>
      <c r="KA39" s="45"/>
      <c r="KB39" s="45"/>
      <c r="KC39" s="45"/>
      <c r="KD39" s="45"/>
      <c r="KE39" s="45"/>
      <c r="KF39" s="45"/>
      <c r="KG39" s="45"/>
      <c r="KH39" s="45"/>
      <c r="KI39" s="45"/>
      <c r="KJ39" s="45"/>
      <c r="KK39" s="45"/>
      <c r="KL39" s="45"/>
      <c r="KM39" s="45"/>
      <c r="KN39" s="45"/>
      <c r="KO39" s="45"/>
      <c r="KP39" s="45"/>
      <c r="KQ39" s="45"/>
      <c r="KR39" s="45"/>
      <c r="KS39" s="45"/>
      <c r="KT39" s="45"/>
      <c r="KU39" s="45"/>
      <c r="KV39" s="45"/>
      <c r="KW39" s="45"/>
      <c r="KX39" s="45"/>
      <c r="KY39" s="45"/>
      <c r="KZ39" s="45"/>
      <c r="LA39" s="45"/>
      <c r="LB39" s="45"/>
      <c r="LC39" s="45"/>
      <c r="LD39" s="45"/>
      <c r="LE39" s="45"/>
      <c r="LF39" s="45"/>
      <c r="LG39" s="45"/>
      <c r="LH39" s="45"/>
      <c r="LI39" s="45"/>
      <c r="LJ39" s="45"/>
      <c r="LK39" s="45"/>
      <c r="LL39" s="45"/>
      <c r="LM39" s="45"/>
      <c r="LN39" s="45"/>
      <c r="LO39" s="45"/>
      <c r="LP39" s="45"/>
      <c r="LQ39" s="45"/>
      <c r="LR39" s="45"/>
      <c r="LS39" s="45"/>
      <c r="LT39" s="45"/>
      <c r="LU39" s="45"/>
      <c r="LV39" s="45"/>
      <c r="LW39" s="45"/>
      <c r="LX39" s="45"/>
      <c r="LY39" s="45"/>
      <c r="LZ39" s="45"/>
      <c r="MA39" s="45"/>
      <c r="MB39" s="45"/>
      <c r="MC39" s="45"/>
      <c r="MD39" s="45"/>
      <c r="ME39" s="45"/>
      <c r="MF39" s="45"/>
      <c r="MG39" s="45"/>
      <c r="MH39" s="45"/>
      <c r="MI39" s="45"/>
      <c r="MJ39" s="45"/>
      <c r="MK39" s="45"/>
      <c r="ML39" s="45"/>
      <c r="MM39" s="45"/>
      <c r="MN39" s="45"/>
      <c r="MO39" s="45"/>
      <c r="MP39" s="45"/>
      <c r="MQ39" s="45"/>
      <c r="MR39" s="45"/>
      <c r="MS39" s="45"/>
      <c r="MT39" s="45"/>
      <c r="MU39" s="45"/>
      <c r="MV39" s="45"/>
      <c r="MW39" s="45"/>
      <c r="MX39" s="45"/>
      <c r="MY39" s="45"/>
      <c r="MZ39" s="45"/>
      <c r="NA39" s="45"/>
      <c r="NB39" s="45"/>
      <c r="NC39" s="45"/>
      <c r="ND39" s="45"/>
      <c r="NE39" s="45"/>
      <c r="NF39" s="45"/>
      <c r="NG39" s="45"/>
      <c r="NH39" s="45"/>
      <c r="NI39" s="45"/>
      <c r="NJ39" s="45"/>
      <c r="NK39" s="45"/>
      <c r="NL39" s="45"/>
      <c r="NM39" s="45"/>
      <c r="NN39" s="45"/>
      <c r="NO39" s="45"/>
      <c r="NP39" s="45"/>
      <c r="NQ39" s="45"/>
      <c r="NR39" s="45"/>
      <c r="NS39" s="45"/>
      <c r="NT39" s="45"/>
      <c r="NU39" s="45"/>
      <c r="NV39" s="45"/>
      <c r="NW39" s="45"/>
      <c r="NX39" s="45"/>
      <c r="NY39" s="45"/>
      <c r="NZ39" s="45"/>
      <c r="OA39" s="45"/>
      <c r="OB39" s="45"/>
      <c r="OC39" s="45"/>
      <c r="OD39" s="45"/>
      <c r="OE39" s="45"/>
      <c r="OF39" s="45"/>
      <c r="OG39" s="45"/>
      <c r="OH39" s="45"/>
      <c r="OI39" s="45"/>
      <c r="OJ39" s="45"/>
      <c r="OK39" s="45"/>
      <c r="OL39" s="45"/>
      <c r="OM39" s="45"/>
      <c r="ON39" s="45"/>
      <c r="OO39" s="45"/>
      <c r="OP39" s="45"/>
      <c r="OQ39" s="45"/>
      <c r="OR39" s="45"/>
      <c r="OS39" s="45"/>
      <c r="OT39" s="45"/>
      <c r="OU39" s="45"/>
      <c r="OV39" s="45"/>
      <c r="OW39" s="45"/>
      <c r="OX39" s="45"/>
      <c r="OY39" s="45"/>
      <c r="OZ39" s="45"/>
      <c r="PA39" s="45"/>
      <c r="PB39" s="45"/>
      <c r="PC39" s="45"/>
      <c r="PD39" s="45"/>
      <c r="PE39" s="45"/>
      <c r="PF39" s="45"/>
      <c r="PG39" s="45"/>
      <c r="PH39" s="45"/>
      <c r="PI39" s="45"/>
      <c r="PJ39" s="45"/>
      <c r="PK39" s="45"/>
      <c r="PL39" s="45"/>
      <c r="PM39" s="45"/>
      <c r="PN39" s="45"/>
      <c r="PO39" s="45"/>
      <c r="PP39" s="45"/>
      <c r="PQ39" s="45"/>
      <c r="PR39" s="45"/>
      <c r="PS39" s="45"/>
      <c r="PT39" s="45"/>
      <c r="PU39" s="45"/>
      <c r="PV39" s="45"/>
      <c r="PW39" s="45"/>
      <c r="PX39" s="45"/>
      <c r="PY39" s="45"/>
      <c r="PZ39" s="45"/>
      <c r="QA39" s="45"/>
      <c r="QB39" s="45"/>
      <c r="QC39" s="45"/>
      <c r="QD39" s="45"/>
      <c r="QE39" s="45"/>
      <c r="QF39" s="45"/>
      <c r="QG39" s="45"/>
      <c r="QH39" s="45"/>
      <c r="QI39" s="45"/>
      <c r="QJ39" s="45"/>
      <c r="QK39" s="45"/>
      <c r="QL39" s="45"/>
      <c r="QM39" s="45"/>
      <c r="QN39" s="45"/>
      <c r="QO39" s="45"/>
      <c r="QP39" s="45"/>
      <c r="QQ39" s="45"/>
      <c r="QR39" s="45"/>
      <c r="QS39" s="45"/>
      <c r="QT39" s="45"/>
      <c r="QU39" s="45"/>
      <c r="QV39" s="45"/>
      <c r="QW39" s="45"/>
      <c r="QX39" s="45"/>
      <c r="QY39" s="45"/>
      <c r="QZ39" s="45"/>
      <c r="RA39" s="45"/>
      <c r="RB39" s="45"/>
      <c r="RC39" s="45"/>
      <c r="RD39" s="45"/>
      <c r="RE39" s="45"/>
      <c r="RF39" s="45"/>
      <c r="RG39" s="45"/>
      <c r="RH39" s="45"/>
      <c r="RI39" s="45"/>
      <c r="RJ39" s="45"/>
      <c r="RK39" s="45"/>
      <c r="RL39" s="45"/>
      <c r="RM39" s="45"/>
      <c r="RN39" s="45"/>
      <c r="RO39" s="45"/>
      <c r="RP39" s="45"/>
      <c r="RQ39" s="45"/>
      <c r="RR39" s="45"/>
      <c r="RS39" s="45"/>
      <c r="RT39" s="45"/>
      <c r="RU39" s="45"/>
      <c r="RV39" s="45"/>
      <c r="RW39" s="45"/>
      <c r="RX39" s="45"/>
      <c r="RY39" s="45"/>
      <c r="RZ39" s="45"/>
      <c r="SA39" s="45"/>
      <c r="SB39" s="45"/>
      <c r="SC39" s="45"/>
      <c r="SD39" s="45"/>
      <c r="SE39" s="45"/>
      <c r="SF39" s="45"/>
      <c r="SG39" s="45"/>
      <c r="SH39" s="45"/>
      <c r="SI39" s="45"/>
      <c r="SJ39" s="45"/>
      <c r="SK39" s="45"/>
      <c r="SL39" s="45"/>
      <c r="SM39" s="45"/>
      <c r="SN39" s="45"/>
      <c r="SO39" s="45"/>
      <c r="SP39" s="45"/>
      <c r="SQ39" s="45"/>
      <c r="SR39" s="45"/>
      <c r="SS39" s="45"/>
      <c r="ST39" s="45"/>
      <c r="SU39" s="45"/>
      <c r="SV39" s="45"/>
      <c r="SW39" s="45"/>
      <c r="SX39" s="45"/>
      <c r="SY39" s="45"/>
      <c r="SZ39" s="45"/>
      <c r="TA39" s="45"/>
      <c r="TB39" s="45"/>
      <c r="TC39" s="45"/>
      <c r="TD39" s="45"/>
      <c r="TE39" s="45"/>
      <c r="TF39" s="45"/>
      <c r="TG39" s="45"/>
      <c r="TH39" s="45"/>
      <c r="TI39" s="45"/>
      <c r="TJ39" s="45"/>
      <c r="TK39" s="45"/>
      <c r="TL39" s="45"/>
      <c r="TM39" s="45"/>
      <c r="TN39" s="45"/>
      <c r="TO39" s="45"/>
      <c r="TP39" s="45"/>
      <c r="TQ39" s="45"/>
      <c r="TR39" s="45"/>
      <c r="TS39" s="45"/>
      <c r="TT39" s="45"/>
      <c r="TU39" s="45"/>
      <c r="TV39" s="45"/>
      <c r="TW39" s="45"/>
      <c r="TX39" s="45"/>
      <c r="TY39" s="45"/>
      <c r="TZ39" s="45"/>
      <c r="UA39" s="45"/>
      <c r="UB39" s="45"/>
      <c r="UC39" s="45"/>
      <c r="UD39" s="45"/>
      <c r="UE39" s="45"/>
      <c r="UF39" s="45"/>
      <c r="UG39" s="45"/>
      <c r="UH39" s="45"/>
      <c r="UI39" s="45"/>
      <c r="UJ39" s="45"/>
      <c r="UK39" s="45"/>
      <c r="UL39" s="45"/>
      <c r="UM39" s="45"/>
      <c r="UN39" s="45"/>
      <c r="UO39" s="45"/>
      <c r="UP39" s="45"/>
      <c r="UQ39" s="45"/>
      <c r="UR39" s="45"/>
      <c r="US39" s="45"/>
      <c r="UT39" s="45"/>
      <c r="UU39" s="45"/>
      <c r="UV39" s="45"/>
      <c r="UW39" s="45"/>
      <c r="UX39" s="45"/>
      <c r="UY39" s="45"/>
      <c r="UZ39" s="45"/>
      <c r="VA39" s="45"/>
      <c r="VB39" s="45"/>
      <c r="VC39" s="45"/>
      <c r="VD39" s="45"/>
      <c r="VE39" s="45"/>
      <c r="VF39" s="45"/>
      <c r="VG39" s="45"/>
      <c r="VH39" s="45"/>
      <c r="VI39" s="45"/>
      <c r="VJ39" s="45"/>
      <c r="VK39" s="45"/>
      <c r="VL39" s="45"/>
      <c r="VM39" s="45"/>
      <c r="VN39" s="45"/>
      <c r="VO39" s="45"/>
      <c r="VP39" s="45"/>
      <c r="VQ39" s="45"/>
      <c r="VR39" s="45"/>
      <c r="VS39" s="45"/>
      <c r="VT39" s="45"/>
      <c r="VU39" s="45"/>
      <c r="VV39" s="45"/>
      <c r="VW39" s="45"/>
      <c r="VX39" s="45"/>
      <c r="VY39" s="45"/>
      <c r="VZ39" s="45"/>
      <c r="WA39" s="45"/>
      <c r="WB39" s="45"/>
      <c r="WC39" s="45"/>
      <c r="WD39" s="45"/>
      <c r="WE39" s="45"/>
      <c r="WF39" s="45"/>
      <c r="WG39" s="45"/>
      <c r="WH39" s="45"/>
      <c r="WI39" s="45"/>
      <c r="WJ39" s="45"/>
      <c r="WK39" s="45"/>
      <c r="WL39" s="45"/>
      <c r="WM39" s="45"/>
      <c r="WN39" s="45"/>
      <c r="WO39" s="45"/>
      <c r="WP39" s="45"/>
      <c r="WQ39" s="45"/>
      <c r="WR39" s="45"/>
      <c r="WS39" s="45"/>
      <c r="WT39" s="45"/>
      <c r="WU39" s="45"/>
      <c r="WV39" s="45"/>
      <c r="WW39" s="45"/>
      <c r="WX39" s="45"/>
      <c r="WY39" s="45"/>
      <c r="WZ39" s="45"/>
      <c r="XA39" s="45"/>
      <c r="XB39" s="45"/>
      <c r="XC39" s="45"/>
      <c r="XD39" s="45"/>
      <c r="XE39" s="45"/>
      <c r="XF39" s="45"/>
      <c r="XG39" s="45"/>
      <c r="XH39" s="45"/>
      <c r="XI39" s="45"/>
      <c r="XJ39" s="45"/>
      <c r="XK39" s="45"/>
      <c r="XL39" s="45"/>
      <c r="XM39" s="45"/>
      <c r="XN39" s="45"/>
      <c r="XO39" s="45"/>
      <c r="XP39" s="45"/>
      <c r="XQ39" s="45"/>
      <c r="XR39" s="45"/>
      <c r="XS39" s="45"/>
      <c r="XT39" s="45"/>
      <c r="XU39" s="45"/>
      <c r="XV39" s="45"/>
      <c r="XW39" s="45"/>
      <c r="XX39" s="45"/>
      <c r="XY39" s="45"/>
      <c r="XZ39" s="45"/>
      <c r="YA39" s="45"/>
      <c r="YB39" s="45"/>
      <c r="YC39" s="45"/>
      <c r="YD39" s="45"/>
      <c r="YE39" s="45"/>
      <c r="YF39" s="45"/>
      <c r="YG39" s="45"/>
      <c r="YH39" s="45"/>
      <c r="YI39" s="45"/>
      <c r="YJ39" s="45"/>
      <c r="YK39" s="45"/>
      <c r="YL39" s="45"/>
      <c r="YM39" s="45"/>
      <c r="YN39" s="45"/>
      <c r="YO39" s="45"/>
      <c r="YP39" s="45"/>
      <c r="YQ39" s="45"/>
      <c r="YR39" s="45"/>
      <c r="YS39" s="45"/>
      <c r="YT39" s="45"/>
      <c r="YU39" s="45"/>
      <c r="YV39" s="45"/>
      <c r="YW39" s="45"/>
      <c r="YX39" s="45"/>
      <c r="YY39" s="45"/>
      <c r="YZ39" s="45"/>
      <c r="ZA39" s="45"/>
      <c r="ZB39" s="45"/>
      <c r="ZC39" s="45"/>
      <c r="ZD39" s="45"/>
      <c r="ZE39" s="45"/>
      <c r="ZF39" s="45"/>
      <c r="ZG39" s="45"/>
      <c r="ZH39" s="45"/>
      <c r="ZI39" s="45"/>
      <c r="ZJ39" s="45"/>
      <c r="ZK39" s="45"/>
      <c r="ZL39" s="45"/>
      <c r="ZM39" s="45"/>
      <c r="ZN39" s="45"/>
      <c r="ZO39" s="45"/>
      <c r="ZP39" s="45"/>
      <c r="ZQ39" s="45"/>
      <c r="ZR39" s="45"/>
      <c r="ZS39" s="45"/>
      <c r="ZT39" s="45"/>
      <c r="ZU39" s="45"/>
      <c r="ZV39" s="45"/>
      <c r="ZW39" s="45"/>
      <c r="ZX39" s="45"/>
      <c r="ZY39" s="45"/>
      <c r="ZZ39" s="45"/>
      <c r="AAA39" s="45"/>
      <c r="AAB39" s="45"/>
      <c r="AAC39" s="45"/>
      <c r="AAD39" s="45"/>
      <c r="AAE39" s="45"/>
      <c r="AAF39" s="45"/>
      <c r="AAG39" s="45"/>
      <c r="AAH39" s="45"/>
      <c r="AAI39" s="45"/>
      <c r="AAJ39" s="45"/>
      <c r="AAK39" s="45"/>
      <c r="AAL39" s="45"/>
      <c r="AAM39" s="45"/>
      <c r="AAN39" s="45"/>
      <c r="AAO39" s="45"/>
      <c r="AAP39" s="45"/>
      <c r="AAQ39" s="45"/>
      <c r="AAR39" s="45"/>
      <c r="AAS39" s="45"/>
      <c r="AAT39" s="45"/>
      <c r="AAU39" s="45"/>
      <c r="AAV39" s="45"/>
      <c r="AAW39" s="45"/>
      <c r="AAX39" s="45"/>
      <c r="AAY39" s="45"/>
      <c r="AAZ39" s="45"/>
      <c r="ABA39" s="45"/>
      <c r="ABB39" s="45"/>
      <c r="ABC39" s="45"/>
      <c r="ABD39" s="45"/>
      <c r="ABE39" s="45"/>
      <c r="ABF39" s="45"/>
      <c r="ABG39" s="45"/>
      <c r="ABH39" s="45"/>
      <c r="ABI39" s="45"/>
      <c r="ABJ39" s="45"/>
      <c r="ABK39" s="45"/>
      <c r="ABL39" s="45"/>
      <c r="ABM39" s="45"/>
      <c r="ABN39" s="45"/>
      <c r="ABO39" s="45"/>
      <c r="ABP39" s="45"/>
      <c r="ABQ39" s="45"/>
      <c r="ABR39" s="45"/>
      <c r="ABS39" s="45"/>
      <c r="ABT39" s="45"/>
      <c r="ABU39" s="45"/>
      <c r="ABV39" s="45"/>
      <c r="ABW39" s="45"/>
      <c r="ABX39" s="45"/>
      <c r="ABY39" s="45"/>
      <c r="ABZ39" s="45"/>
      <c r="ACA39" s="45"/>
      <c r="ACB39" s="45"/>
      <c r="ACC39" s="45"/>
      <c r="ACD39" s="45"/>
      <c r="ACE39" s="45"/>
      <c r="ACF39" s="45"/>
      <c r="ACG39" s="45"/>
      <c r="ACH39" s="45"/>
      <c r="ACI39" s="45"/>
      <c r="ACJ39" s="45"/>
      <c r="ACK39" s="45"/>
      <c r="ACL39" s="45"/>
      <c r="ACM39" s="45"/>
      <c r="ACN39" s="45"/>
      <c r="ACO39" s="45"/>
      <c r="ACP39" s="45"/>
      <c r="ACQ39" s="45"/>
      <c r="ACR39" s="45"/>
      <c r="ACS39" s="45"/>
      <c r="ACT39" s="45"/>
      <c r="ACU39" s="45"/>
      <c r="ACV39" s="45"/>
      <c r="ACW39" s="45"/>
      <c r="ACX39" s="45"/>
      <c r="ACY39" s="45"/>
      <c r="ACZ39" s="45"/>
      <c r="ADA39" s="45"/>
      <c r="ADB39" s="45"/>
      <c r="ADC39" s="45"/>
      <c r="ADD39" s="45"/>
      <c r="ADE39" s="45"/>
      <c r="ADF39" s="45"/>
      <c r="ADG39" s="45"/>
      <c r="ADH39" s="45"/>
      <c r="ADI39" s="45"/>
      <c r="ADJ39" s="45"/>
      <c r="ADK39" s="45"/>
      <c r="ADL39" s="45"/>
      <c r="ADM39" s="45"/>
      <c r="ADN39" s="45"/>
      <c r="ADO39" s="45"/>
      <c r="ADP39" s="45"/>
      <c r="ADQ39" s="45"/>
      <c r="ADR39" s="45"/>
      <c r="ADS39" s="45"/>
      <c r="ADT39" s="45"/>
      <c r="ADU39" s="45"/>
      <c r="ADV39" s="45"/>
      <c r="ADW39" s="45"/>
      <c r="ADX39" s="45"/>
      <c r="ADY39" s="45"/>
      <c r="ADZ39" s="45"/>
      <c r="AEA39" s="45"/>
      <c r="AEB39" s="45"/>
      <c r="AEC39" s="45"/>
      <c r="AED39" s="45"/>
      <c r="AEE39" s="45"/>
      <c r="AEF39" s="45"/>
      <c r="AEG39" s="45"/>
      <c r="AEH39" s="45"/>
      <c r="AEI39" s="45"/>
      <c r="AEJ39" s="45"/>
      <c r="AEK39" s="45"/>
      <c r="AEL39" s="45"/>
      <c r="AEM39" s="45"/>
      <c r="AEN39" s="45"/>
      <c r="AEO39" s="45"/>
      <c r="AEP39" s="45"/>
      <c r="AEQ39" s="45"/>
      <c r="AER39" s="45"/>
      <c r="AES39" s="45"/>
      <c r="AET39" s="45"/>
      <c r="AEU39" s="45"/>
      <c r="AEV39" s="45"/>
      <c r="AEW39" s="45"/>
      <c r="AEX39" s="45"/>
      <c r="AEY39" s="45"/>
      <c r="AEZ39" s="45"/>
      <c r="AFA39" s="45"/>
      <c r="AFB39" s="45"/>
      <c r="AFC39" s="45"/>
      <c r="AFD39" s="45"/>
      <c r="AFE39" s="45"/>
      <c r="AFF39" s="45"/>
      <c r="AFG39" s="45"/>
      <c r="AFH39" s="45"/>
      <c r="AFI39" s="45"/>
      <c r="AFJ39" s="45"/>
      <c r="AFK39" s="45"/>
      <c r="AFL39" s="45"/>
      <c r="AFM39" s="45"/>
      <c r="AFN39" s="45"/>
      <c r="AFO39" s="45"/>
      <c r="AFP39" s="45"/>
      <c r="AFQ39" s="45"/>
      <c r="AFR39" s="45"/>
      <c r="AFS39" s="45"/>
      <c r="AFT39" s="45"/>
      <c r="AFU39" s="45"/>
      <c r="AFV39" s="45"/>
      <c r="AFW39" s="45"/>
      <c r="AFX39" s="45"/>
      <c r="AFY39" s="45"/>
      <c r="AFZ39" s="45"/>
      <c r="AGA39" s="45"/>
      <c r="AGB39" s="45"/>
      <c r="AGC39" s="45"/>
      <c r="AGD39" s="45"/>
      <c r="AGE39" s="45"/>
      <c r="AGF39" s="45"/>
      <c r="AGG39" s="45"/>
      <c r="AGH39" s="45"/>
      <c r="AGI39" s="45"/>
      <c r="AGJ39" s="45"/>
      <c r="AGK39" s="45"/>
      <c r="AGL39" s="45"/>
      <c r="AGM39" s="45"/>
      <c r="AGN39" s="45"/>
      <c r="AGO39" s="45"/>
      <c r="AGP39" s="45"/>
      <c r="AGQ39" s="45"/>
      <c r="AGR39" s="45"/>
      <c r="AGS39" s="45"/>
      <c r="AGT39" s="45"/>
      <c r="AGU39" s="45"/>
      <c r="AGV39" s="45"/>
      <c r="AGW39" s="45"/>
      <c r="AGX39" s="45"/>
      <c r="AGY39" s="45"/>
      <c r="AGZ39" s="45"/>
      <c r="AHA39" s="45"/>
      <c r="AHB39" s="45"/>
      <c r="AHC39" s="45"/>
      <c r="AHD39" s="45"/>
      <c r="AHE39" s="45"/>
      <c r="AHF39" s="45"/>
      <c r="AHG39" s="45"/>
      <c r="AHH39" s="45"/>
      <c r="AHI39" s="45"/>
      <c r="AHJ39" s="45"/>
      <c r="AHK39" s="45"/>
      <c r="AHL39" s="45"/>
      <c r="AHM39" s="45"/>
      <c r="AHN39" s="45"/>
      <c r="AHO39" s="45"/>
      <c r="AHP39" s="45"/>
      <c r="AHQ39" s="45"/>
      <c r="AHR39" s="45"/>
      <c r="AHS39" s="45"/>
      <c r="AHT39" s="45"/>
      <c r="AHU39" s="45"/>
      <c r="AHV39" s="45"/>
      <c r="AHW39" s="45"/>
      <c r="AHX39" s="45"/>
      <c r="AHY39" s="45"/>
      <c r="AHZ39" s="45"/>
      <c r="AIA39" s="45"/>
      <c r="AIB39" s="45"/>
      <c r="AIC39" s="45"/>
      <c r="AID39" s="45"/>
      <c r="AIE39" s="45"/>
      <c r="AIF39" s="45"/>
      <c r="AIG39" s="45"/>
      <c r="AIH39" s="45"/>
      <c r="AII39" s="45"/>
      <c r="AIJ39" s="45"/>
      <c r="AIK39" s="45"/>
      <c r="AIL39" s="45"/>
      <c r="AIM39" s="45"/>
      <c r="AIN39" s="45"/>
      <c r="AIO39" s="45"/>
      <c r="AIP39" s="45"/>
      <c r="AIQ39" s="45"/>
      <c r="AIR39" s="45"/>
      <c r="AIS39" s="45"/>
      <c r="AIT39" s="45"/>
      <c r="AIU39" s="45"/>
      <c r="AIV39" s="45"/>
      <c r="AIW39" s="45"/>
      <c r="AIX39" s="45"/>
      <c r="AIY39" s="45"/>
      <c r="AIZ39" s="45"/>
      <c r="AJA39" s="45"/>
      <c r="AJB39" s="45"/>
      <c r="AJC39" s="45"/>
      <c r="AJD39" s="45"/>
      <c r="AJE39" s="45"/>
      <c r="AJF39" s="45"/>
      <c r="AJG39" s="45"/>
      <c r="AJH39" s="45"/>
      <c r="AJI39" s="45"/>
      <c r="AJJ39" s="45"/>
      <c r="AJK39" s="45"/>
      <c r="AJL39" s="45"/>
      <c r="AJM39" s="45"/>
      <c r="AJN39" s="45"/>
      <c r="AJO39" s="45"/>
      <c r="AJP39" s="45"/>
      <c r="AJQ39" s="45"/>
      <c r="AJR39" s="45"/>
      <c r="AJS39" s="45"/>
      <c r="AJT39" s="45"/>
      <c r="AJU39" s="45"/>
      <c r="AJV39" s="45"/>
      <c r="AJW39" s="45"/>
      <c r="AJX39" s="45"/>
      <c r="AJY39" s="45"/>
      <c r="AJZ39" s="45"/>
      <c r="AKA39" s="45"/>
      <c r="AKB39" s="45"/>
      <c r="AKC39" s="45"/>
      <c r="AKD39" s="45"/>
      <c r="AKE39" s="45"/>
      <c r="AKF39" s="45"/>
      <c r="AKG39" s="45"/>
      <c r="AKH39" s="45"/>
      <c r="AKI39" s="45"/>
      <c r="AKJ39" s="45"/>
      <c r="AKK39" s="45"/>
      <c r="AKL39" s="45"/>
      <c r="AKM39" s="45"/>
      <c r="AKN39" s="45"/>
      <c r="AKO39" s="45"/>
      <c r="AKP39" s="45"/>
      <c r="AKQ39" s="45"/>
      <c r="AKR39" s="45"/>
      <c r="AKS39" s="45"/>
      <c r="AKT39" s="45"/>
      <c r="AKU39" s="45"/>
      <c r="AKV39" s="45"/>
      <c r="AKW39" s="45"/>
      <c r="AKX39" s="45"/>
      <c r="AKY39" s="45"/>
      <c r="AKZ39" s="45"/>
      <c r="ALA39" s="45"/>
      <c r="ALB39" s="45"/>
      <c r="ALC39" s="45"/>
      <c r="ALD39" s="45"/>
      <c r="ALE39" s="45"/>
      <c r="ALF39" s="45"/>
      <c r="ALG39" s="45"/>
      <c r="ALH39" s="45"/>
      <c r="ALI39" s="45"/>
      <c r="ALJ39" s="45"/>
      <c r="ALK39" s="45"/>
      <c r="ALL39" s="45"/>
      <c r="ALM39" s="45"/>
      <c r="ALN39" s="45"/>
      <c r="ALO39" s="45"/>
      <c r="ALP39" s="45"/>
      <c r="ALQ39" s="45"/>
      <c r="ALR39" s="45"/>
      <c r="ALS39" s="45"/>
      <c r="ALT39" s="45"/>
      <c r="ALU39" s="45"/>
      <c r="ALV39" s="45"/>
      <c r="ALW39" s="45"/>
      <c r="ALX39" s="45"/>
      <c r="ALY39" s="45"/>
      <c r="ALZ39" s="45"/>
      <c r="AMA39" s="45"/>
      <c r="AMB39" s="45"/>
      <c r="AMC39" s="45"/>
      <c r="AMD39" s="45"/>
      <c r="AME39" s="45"/>
      <c r="AMF39" s="45"/>
      <c r="AMG39" s="45"/>
      <c r="AMH39" s="45"/>
      <c r="AMI39" s="45"/>
      <c r="AMJ39" s="45"/>
      <c r="AMK39" s="45"/>
      <c r="AML39" s="45"/>
      <c r="AMM39" s="45"/>
      <c r="AMN39" s="45"/>
      <c r="AMO39" s="45"/>
      <c r="AMP39" s="45"/>
      <c r="AMQ39" s="45"/>
      <c r="AMR39" s="45"/>
      <c r="AMS39" s="45"/>
      <c r="AMT39" s="45"/>
      <c r="AMU39" s="45"/>
      <c r="AMV39" s="45"/>
      <c r="AMW39" s="45"/>
      <c r="AMX39" s="45"/>
      <c r="AMY39" s="45"/>
      <c r="AMZ39" s="45"/>
      <c r="ANA39" s="45"/>
      <c r="ANB39" s="45"/>
      <c r="ANC39" s="45"/>
      <c r="AND39" s="45"/>
      <c r="ANE39" s="45"/>
      <c r="ANF39" s="45"/>
      <c r="ANG39" s="45"/>
      <c r="ANH39" s="45"/>
      <c r="ANI39" s="45"/>
      <c r="ANJ39" s="45"/>
      <c r="ANK39" s="45"/>
      <c r="ANL39" s="45"/>
      <c r="ANM39" s="45"/>
      <c r="ANN39" s="45"/>
      <c r="ANO39" s="45"/>
      <c r="ANP39" s="45"/>
      <c r="ANQ39" s="45"/>
      <c r="ANR39" s="45"/>
      <c r="ANS39" s="45"/>
      <c r="ANT39" s="45"/>
      <c r="ANU39" s="45"/>
      <c r="ANV39" s="45"/>
      <c r="ANW39" s="45"/>
      <c r="ANX39" s="45"/>
      <c r="ANY39" s="45"/>
      <c r="ANZ39" s="45"/>
      <c r="AOA39" s="45"/>
      <c r="AOB39" s="45"/>
      <c r="AOC39" s="45"/>
      <c r="AOD39" s="45"/>
      <c r="AOE39" s="45"/>
      <c r="AOF39" s="45"/>
      <c r="AOG39" s="45"/>
      <c r="AOH39" s="45"/>
      <c r="AOI39" s="45"/>
      <c r="AOJ39" s="45"/>
      <c r="AOK39" s="45"/>
      <c r="AOL39" s="45"/>
      <c r="AOM39" s="45"/>
      <c r="AON39" s="45"/>
      <c r="AOO39" s="45"/>
      <c r="AOP39" s="45"/>
      <c r="AOQ39" s="45"/>
      <c r="AOR39" s="45"/>
      <c r="AOS39" s="45"/>
      <c r="AOT39" s="45"/>
      <c r="AOU39" s="45"/>
      <c r="AOV39" s="45"/>
      <c r="AOW39" s="45"/>
      <c r="AOX39" s="45"/>
      <c r="AOY39" s="45"/>
      <c r="AOZ39" s="45"/>
      <c r="APA39" s="45"/>
      <c r="APB39" s="45"/>
      <c r="APC39" s="45"/>
      <c r="APD39" s="45"/>
      <c r="APE39" s="45"/>
      <c r="APF39" s="45"/>
      <c r="APG39" s="45"/>
      <c r="APH39" s="45"/>
      <c r="API39" s="45"/>
      <c r="APJ39" s="45"/>
      <c r="APK39" s="45"/>
      <c r="APL39" s="45"/>
      <c r="APM39" s="45"/>
      <c r="APN39" s="45"/>
      <c r="APO39" s="45"/>
      <c r="APP39" s="45"/>
      <c r="APQ39" s="45"/>
      <c r="APR39" s="45"/>
      <c r="APS39" s="45"/>
      <c r="APT39" s="45"/>
      <c r="APU39" s="45"/>
      <c r="APV39" s="45"/>
      <c r="APW39" s="45"/>
      <c r="APX39" s="45"/>
      <c r="APY39" s="45"/>
      <c r="APZ39" s="45"/>
      <c r="AQA39" s="45"/>
      <c r="AQB39" s="45"/>
      <c r="AQC39" s="45"/>
      <c r="AQD39" s="45"/>
      <c r="AQE39" s="45"/>
      <c r="AQF39" s="45"/>
      <c r="AQG39" s="45"/>
      <c r="AQH39" s="45"/>
      <c r="AQI39" s="45"/>
      <c r="AQJ39" s="45"/>
      <c r="AQK39" s="45"/>
      <c r="AQL39" s="45"/>
      <c r="AQM39" s="45"/>
      <c r="AQN39" s="45"/>
      <c r="AQO39" s="45"/>
      <c r="AQP39" s="45"/>
      <c r="AQQ39" s="45"/>
      <c r="AQR39" s="45"/>
      <c r="AQS39" s="45"/>
      <c r="AQT39" s="45"/>
      <c r="AQU39" s="45"/>
      <c r="AQV39" s="45"/>
      <c r="AQW39" s="45"/>
      <c r="AQX39" s="45"/>
      <c r="AQY39" s="45"/>
      <c r="AQZ39" s="45"/>
      <c r="ARA39" s="45"/>
      <c r="ARB39" s="45"/>
      <c r="ARC39" s="45"/>
      <c r="ARD39" s="45"/>
      <c r="ARE39" s="45"/>
      <c r="ARF39" s="45"/>
      <c r="ARG39" s="45"/>
      <c r="ARH39" s="45"/>
      <c r="ARI39" s="45"/>
      <c r="ARJ39" s="45"/>
      <c r="ARK39" s="45"/>
      <c r="ARL39" s="45"/>
      <c r="ARM39" s="45"/>
      <c r="ARN39" s="45"/>
      <c r="ARO39" s="45"/>
      <c r="ARP39" s="45"/>
      <c r="ARQ39" s="45"/>
      <c r="ARR39" s="45"/>
      <c r="ARS39" s="45"/>
      <c r="ART39" s="45"/>
      <c r="ARU39" s="45"/>
      <c r="ARV39" s="45"/>
      <c r="ARW39" s="45"/>
      <c r="ARX39" s="45"/>
      <c r="ARY39" s="45"/>
      <c r="ARZ39" s="45"/>
      <c r="ASA39" s="45"/>
      <c r="ASB39" s="45"/>
      <c r="ASC39" s="45"/>
      <c r="ASD39" s="45"/>
      <c r="ASE39" s="45"/>
      <c r="ASF39" s="45"/>
      <c r="ASG39" s="45"/>
      <c r="ASH39" s="45"/>
      <c r="ASI39" s="45"/>
      <c r="ASJ39" s="45"/>
      <c r="ASK39" s="45"/>
      <c r="ASL39" s="45"/>
      <c r="ASM39" s="45"/>
      <c r="ASN39" s="45"/>
      <c r="ASO39" s="45"/>
      <c r="ASP39" s="45"/>
      <c r="ASQ39" s="45"/>
      <c r="ASR39" s="45"/>
      <c r="ASS39" s="45"/>
      <c r="AST39" s="45"/>
      <c r="ASU39" s="45"/>
      <c r="ASV39" s="45"/>
      <c r="ASW39" s="45"/>
      <c r="ASX39" s="45"/>
      <c r="ASY39" s="45"/>
      <c r="ASZ39" s="45"/>
      <c r="ATA39" s="45"/>
      <c r="ATB39" s="45"/>
      <c r="ATC39" s="45"/>
      <c r="ATD39" s="45"/>
      <c r="ATE39" s="45"/>
      <c r="ATF39" s="45"/>
      <c r="ATG39" s="45"/>
      <c r="ATH39" s="45"/>
      <c r="ATI39" s="45"/>
      <c r="ATJ39" s="45"/>
      <c r="ATK39" s="45"/>
      <c r="ATL39" s="45"/>
      <c r="ATM39" s="45"/>
      <c r="ATN39" s="45"/>
      <c r="ATO39" s="45"/>
      <c r="ATP39" s="45"/>
      <c r="ATQ39" s="45"/>
      <c r="ATR39" s="45"/>
      <c r="ATS39" s="45"/>
      <c r="ATT39" s="45"/>
      <c r="ATU39" s="45"/>
      <c r="ATV39" s="45"/>
      <c r="ATW39" s="45"/>
      <c r="ATX39" s="45"/>
      <c r="ATY39" s="45"/>
      <c r="ATZ39" s="45"/>
      <c r="AUA39" s="45"/>
      <c r="AUB39" s="45"/>
      <c r="AUC39" s="45"/>
      <c r="AUD39" s="45"/>
      <c r="AUE39" s="45"/>
      <c r="AUF39" s="45"/>
      <c r="AUG39" s="45"/>
      <c r="AUH39" s="45"/>
      <c r="AUI39" s="45"/>
      <c r="AUJ39" s="45"/>
      <c r="AUK39" s="45"/>
    </row>
    <row r="40" spans="1:1233" x14ac:dyDescent="0.2">
      <c r="A40" s="41" t="s">
        <v>238</v>
      </c>
      <c r="C40" s="41" t="s">
        <v>239</v>
      </c>
      <c r="D40" s="78" t="s">
        <v>81</v>
      </c>
      <c r="E40" s="77">
        <v>45903</v>
      </c>
      <c r="F40" s="51">
        <v>0.39571968107427613</v>
      </c>
      <c r="G40" s="51">
        <v>0.54249694997966658</v>
      </c>
      <c r="H40" s="51">
        <v>0.58736517719568571</v>
      </c>
      <c r="I40" s="51">
        <v>0.59799757281553401</v>
      </c>
      <c r="J40" s="51">
        <v>0.54811174340403512</v>
      </c>
      <c r="K40" s="51">
        <v>0.56990679094540608</v>
      </c>
      <c r="L40" s="51">
        <v>0.54914458235491448</v>
      </c>
      <c r="M40" s="51">
        <v>0.53257978723404253</v>
      </c>
      <c r="N40" s="51">
        <v>0.44764237599510104</v>
      </c>
      <c r="O40" s="51">
        <v>0.56336405529953915</v>
      </c>
      <c r="P40" s="51">
        <v>0.68461911693352728</v>
      </c>
      <c r="Q40" s="51">
        <v>0.823240589198036</v>
      </c>
      <c r="R40" s="51">
        <v>0.39047231270358312</v>
      </c>
      <c r="S40" s="51">
        <v>0.4533721898417985</v>
      </c>
      <c r="T40" s="51">
        <v>0.39738751814223511</v>
      </c>
      <c r="U40" s="51">
        <v>0.42480359147025815</v>
      </c>
      <c r="V40" s="51">
        <v>0.39509848831882732</v>
      </c>
      <c r="W40" s="51">
        <v>0.48979064357715174</v>
      </c>
      <c r="X40" s="51">
        <v>0.52245862884160754</v>
      </c>
      <c r="Y40" s="51">
        <v>0.48773307163886165</v>
      </c>
      <c r="Z40" s="51">
        <v>0.4105638366817887</v>
      </c>
      <c r="AA40" s="51">
        <v>0.54164956914238815</v>
      </c>
      <c r="AB40" s="51">
        <v>0.61233019853709514</v>
      </c>
      <c r="AC40" s="51">
        <v>0.76053639846743293</v>
      </c>
      <c r="AD40" s="51">
        <v>0.31218372907746206</v>
      </c>
      <c r="AE40" s="51">
        <v>0.44061650045330913</v>
      </c>
      <c r="AF40" s="51">
        <v>0.44590053763440862</v>
      </c>
      <c r="AG40" s="51">
        <v>0.49375600384245916</v>
      </c>
      <c r="AH40" s="51">
        <v>0.56021095810137711</v>
      </c>
      <c r="AI40" s="51">
        <v>0.56649616368286448</v>
      </c>
      <c r="AJ40" s="51">
        <v>0.60375275938189843</v>
      </c>
      <c r="AK40" s="51">
        <v>0.56521739130434778</v>
      </c>
      <c r="AL40" s="51">
        <v>0.50239587172871358</v>
      </c>
      <c r="AM40" s="51">
        <v>0.60649514972585405</v>
      </c>
      <c r="AN40" s="51">
        <v>0.61979448350459709</v>
      </c>
      <c r="AO40" s="51">
        <v>0.80678605089538169</v>
      </c>
      <c r="AP40" s="51">
        <v>0.36444633008061095</v>
      </c>
      <c r="AQ40" s="51">
        <v>0.4727850615812475</v>
      </c>
      <c r="AR40" s="51">
        <v>0.48552522746071136</v>
      </c>
      <c r="AS40" s="51">
        <v>0.40070175438596484</v>
      </c>
      <c r="AT40" s="51">
        <v>0.44563869367507236</v>
      </c>
      <c r="AU40" s="51">
        <v>0.52847721822541971</v>
      </c>
      <c r="AV40" s="51">
        <v>0.60741476332340283</v>
      </c>
      <c r="AW40" s="51">
        <v>0.61078773767947225</v>
      </c>
      <c r="AX40" s="51">
        <v>0.62353801169590639</v>
      </c>
      <c r="AY40" s="51">
        <v>0.71666666666666667</v>
      </c>
      <c r="AZ40" s="51">
        <v>0.83207874927620151</v>
      </c>
      <c r="BA40" s="51">
        <v>1.0230375426621161</v>
      </c>
      <c r="BB40" s="51">
        <v>0.53644444444444439</v>
      </c>
      <c r="BC40" s="51">
        <v>0.64245614035087717</v>
      </c>
      <c r="BD40" s="51">
        <v>0.65382882882882887</v>
      </c>
      <c r="BE40" s="51">
        <v>0.68534759358288766</v>
      </c>
      <c r="BF40" s="51">
        <v>0.65344147303814115</v>
      </c>
      <c r="BG40" s="51">
        <v>0.70488630865989355</v>
      </c>
      <c r="BH40" s="51">
        <v>0.70163735597331711</v>
      </c>
      <c r="BI40" s="51">
        <v>0.76018420120439245</v>
      </c>
      <c r="BJ40" s="51">
        <v>0.74200206398348811</v>
      </c>
      <c r="BK40" s="51">
        <v>0.87394957983193278</v>
      </c>
      <c r="BL40" s="51">
        <v>1.055055055055055</v>
      </c>
      <c r="BM40" s="51">
        <v>1.4094232331437855</v>
      </c>
      <c r="BN40" s="51">
        <v>0.81002425222312047</v>
      </c>
      <c r="BO40" s="51">
        <v>0.70801978069232419</v>
      </c>
      <c r="BP40" s="51">
        <v>0.74490167516387473</v>
      </c>
      <c r="BQ40" s="51">
        <v>0.74133042529989102</v>
      </c>
      <c r="BR40" s="51">
        <v>0.71282289969746349</v>
      </c>
      <c r="BS40" s="51">
        <v>0.69963008631319357</v>
      </c>
      <c r="BT40" s="51">
        <v>0.70767778477029575</v>
      </c>
      <c r="BU40" s="51">
        <v>0.78476821192052981</v>
      </c>
      <c r="BV40" s="51">
        <v>0.72141768292682928</v>
      </c>
      <c r="BW40" s="51">
        <v>0.85523282618718299</v>
      </c>
      <c r="BX40" s="51">
        <v>1.0192427063935443</v>
      </c>
      <c r="BY40" s="51">
        <v>1.1639185257032008</v>
      </c>
      <c r="BZ40" s="51">
        <v>0.64686825053995678</v>
      </c>
      <c r="CA40" s="51">
        <v>0.72841575859178542</v>
      </c>
      <c r="CB40" s="51">
        <v>0.73144236572118293</v>
      </c>
      <c r="CC40" s="51">
        <v>0.85759897828863341</v>
      </c>
      <c r="CD40" s="51">
        <v>0.85397260273972586</v>
      </c>
      <c r="CE40" s="51">
        <v>0.79715663874079712</v>
      </c>
      <c r="CF40" s="51">
        <v>0.81429011395133966</v>
      </c>
      <c r="CG40" s="51">
        <v>0.8680089485458613</v>
      </c>
      <c r="CH40" s="51">
        <v>0.76151676590410533</v>
      </c>
      <c r="CI40" s="51">
        <v>0.80782122905027931</v>
      </c>
      <c r="CJ40" s="51">
        <v>0.80062864840592729</v>
      </c>
      <c r="CK40" s="51">
        <v>1.0913461538461537</v>
      </c>
      <c r="CL40" s="51">
        <v>0.77164248947122127</v>
      </c>
      <c r="CM40" s="51">
        <v>0.78642567318332723</v>
      </c>
      <c r="CN40" s="51">
        <v>0.83769303498266623</v>
      </c>
      <c r="CO40" s="51">
        <v>0.82354626181609858</v>
      </c>
      <c r="CP40" s="51">
        <v>0.71247406041042194</v>
      </c>
      <c r="CQ40" s="51">
        <v>0.7206424433912586</v>
      </c>
      <c r="CR40" s="51">
        <v>0.6588953649736331</v>
      </c>
      <c r="CS40" s="51">
        <v>0.61690698331919702</v>
      </c>
      <c r="CT40" s="51">
        <v>0.54244643341470034</v>
      </c>
      <c r="CU40" s="51">
        <v>0.66390931372549022</v>
      </c>
      <c r="CV40" s="51">
        <v>0.7705199828104855</v>
      </c>
      <c r="CW40" s="51">
        <v>1.0646203554119547</v>
      </c>
      <c r="CX40" s="51">
        <v>0.50034530386740328</v>
      </c>
      <c r="CY40" s="51">
        <v>0.60706713780918731</v>
      </c>
      <c r="CZ40" s="51">
        <v>0.53671894448593482</v>
      </c>
      <c r="DA40" s="51">
        <v>0.55266418835192066</v>
      </c>
      <c r="DB40" s="51">
        <v>0.52903492457119239</v>
      </c>
      <c r="DC40" s="51">
        <v>0.54097584083372807</v>
      </c>
      <c r="DD40" s="51">
        <v>0.53669138327793409</v>
      </c>
      <c r="DE40" s="51">
        <v>0.5718803910293272</v>
      </c>
      <c r="DF40" s="52"/>
      <c r="DG40" s="52"/>
      <c r="DH40" s="52"/>
      <c r="DI40" s="52"/>
      <c r="DJ40" s="52"/>
      <c r="DK40" s="52"/>
      <c r="DL40" s="52"/>
      <c r="DM40" s="52"/>
      <c r="DN40" s="52"/>
      <c r="DO40" s="52"/>
      <c r="DP40" s="52"/>
      <c r="DQ40" s="52"/>
      <c r="DR40" s="52"/>
      <c r="DS40" s="52"/>
      <c r="DT40" s="52"/>
      <c r="DU40" s="52"/>
      <c r="DV40" s="52"/>
      <c r="DW40" s="52"/>
      <c r="DX40" s="52"/>
      <c r="DY40" s="52"/>
      <c r="DZ40" s="52"/>
      <c r="EA40" s="52"/>
      <c r="EB40" s="52"/>
      <c r="EC40" s="52"/>
      <c r="ED40" s="52"/>
      <c r="EE40" s="52"/>
      <c r="EF40" s="52"/>
      <c r="EG40" s="52"/>
      <c r="EH40" s="52"/>
      <c r="EI40" s="52"/>
      <c r="EJ40" s="52"/>
      <c r="EK40" s="52"/>
      <c r="EL40" s="52"/>
      <c r="EM40" s="52"/>
      <c r="EN40" s="52"/>
      <c r="EO40" s="52"/>
      <c r="EP40" s="52"/>
      <c r="EQ40" s="52"/>
      <c r="ER40" s="52"/>
      <c r="ES40" s="52"/>
      <c r="ET40" s="52"/>
      <c r="EU40" s="52"/>
      <c r="EV40" s="52"/>
      <c r="EW40" s="52"/>
      <c r="EX40" s="52"/>
      <c r="EY40" s="52"/>
      <c r="EZ40" s="52"/>
      <c r="FA40" s="52"/>
      <c r="FB40" s="52"/>
      <c r="FC40" s="52"/>
      <c r="FD40" s="52"/>
      <c r="FE40" s="52"/>
      <c r="FF40" s="52"/>
      <c r="FG40" s="52"/>
      <c r="FH40" s="52"/>
      <c r="FI40" s="52"/>
      <c r="FJ40" s="52"/>
      <c r="FK40" s="52"/>
      <c r="FL40" s="52"/>
      <c r="FM40" s="52"/>
      <c r="FN40" s="52"/>
      <c r="FO40" s="52"/>
      <c r="FP40" s="52"/>
      <c r="FQ40" s="52"/>
      <c r="FR40" s="52"/>
      <c r="FS40" s="52"/>
      <c r="FT40" s="52"/>
      <c r="FU40" s="52"/>
      <c r="FV40" s="52"/>
      <c r="FW40" s="52"/>
      <c r="FX40" s="52"/>
      <c r="FY40" s="52"/>
      <c r="FZ40" s="52"/>
      <c r="GA40" s="52"/>
      <c r="GB40" s="52"/>
      <c r="GC40" s="52"/>
      <c r="GD40" s="52"/>
      <c r="GE40" s="52"/>
      <c r="GF40" s="52"/>
      <c r="GG40" s="52"/>
      <c r="GH40" s="52"/>
      <c r="GI40" s="52"/>
      <c r="GJ40" s="52"/>
      <c r="GK40" s="52"/>
      <c r="GL40" s="52"/>
      <c r="GM40" s="52"/>
      <c r="GN40" s="52"/>
      <c r="GO40" s="52"/>
      <c r="GP40" s="52"/>
      <c r="GQ40" s="52"/>
      <c r="GR40" s="52"/>
      <c r="GS40" s="52"/>
      <c r="GT40" s="52"/>
      <c r="GU40" s="52"/>
      <c r="GV40" s="52"/>
      <c r="GW40" s="52"/>
      <c r="GX40" s="52"/>
      <c r="GY40" s="52"/>
      <c r="GZ40" s="52"/>
      <c r="HA40" s="52"/>
      <c r="HB40" s="52"/>
      <c r="HC40" s="52"/>
      <c r="HD40" s="52"/>
      <c r="HE40" s="52"/>
      <c r="HF40" s="52"/>
      <c r="HG40" s="52"/>
      <c r="HH40" s="52"/>
      <c r="HI40" s="52"/>
      <c r="HJ40" s="52"/>
      <c r="HK40" s="52"/>
      <c r="HL40" s="52"/>
      <c r="HM40" s="52"/>
      <c r="HN40" s="52"/>
      <c r="HO40" s="52"/>
      <c r="HP40" s="52"/>
      <c r="HQ40" s="52"/>
      <c r="HR40" s="52"/>
      <c r="HS40" s="52"/>
      <c r="HT40" s="52"/>
      <c r="HU40" s="52"/>
      <c r="HV40" s="52"/>
      <c r="HW40" s="52"/>
      <c r="HX40" s="52"/>
      <c r="HY40" s="52"/>
      <c r="HZ40" s="52"/>
      <c r="IA40" s="52"/>
      <c r="IB40" s="52"/>
      <c r="IC40" s="52"/>
      <c r="ID40" s="52"/>
      <c r="IE40" s="52"/>
      <c r="IF40" s="52"/>
      <c r="IG40" s="52"/>
      <c r="IH40" s="52"/>
      <c r="II40" s="52"/>
      <c r="IJ40" s="52"/>
      <c r="IK40" s="52"/>
      <c r="IL40" s="52"/>
      <c r="IM40" s="52"/>
      <c r="IN40" s="52"/>
      <c r="IO40" s="52"/>
      <c r="IP40" s="52"/>
      <c r="IQ40" s="52"/>
      <c r="IR40" s="52"/>
      <c r="IS40" s="52"/>
      <c r="IT40" s="52"/>
      <c r="IU40" s="52"/>
      <c r="IV40" s="52"/>
      <c r="IW40" s="52"/>
      <c r="IX40" s="52"/>
      <c r="IY40" s="52"/>
      <c r="IZ40" s="52"/>
      <c r="JA40" s="52"/>
      <c r="JB40" s="52"/>
      <c r="JC40" s="52"/>
      <c r="JD40" s="52"/>
      <c r="JE40" s="52"/>
      <c r="JF40" s="52"/>
      <c r="JG40" s="52"/>
      <c r="JH40" s="52"/>
      <c r="JI40" s="52"/>
      <c r="JJ40" s="52"/>
      <c r="JK40" s="52"/>
      <c r="JL40" s="52"/>
      <c r="JM40" s="52"/>
      <c r="JN40" s="52"/>
      <c r="JO40" s="52"/>
      <c r="JP40" s="52"/>
      <c r="JQ40" s="52"/>
      <c r="JR40" s="52"/>
      <c r="JS40" s="52"/>
      <c r="JT40" s="52"/>
      <c r="JU40" s="52"/>
      <c r="JV40" s="52"/>
      <c r="JW40" s="52"/>
      <c r="JX40" s="52"/>
      <c r="JY40" s="52"/>
      <c r="JZ40" s="52"/>
      <c r="KA40" s="52"/>
      <c r="KB40" s="52"/>
      <c r="KC40" s="52"/>
      <c r="KD40" s="52"/>
      <c r="KE40" s="52"/>
      <c r="KF40" s="52"/>
      <c r="KG40" s="52"/>
      <c r="KH40" s="52"/>
      <c r="KI40" s="52"/>
      <c r="KJ40" s="52"/>
      <c r="KK40" s="52"/>
      <c r="KL40" s="52"/>
      <c r="KM40" s="52"/>
      <c r="KN40" s="52"/>
      <c r="KO40" s="52"/>
      <c r="KP40" s="52"/>
      <c r="KQ40" s="52"/>
      <c r="KR40" s="52"/>
      <c r="KS40" s="52"/>
      <c r="KT40" s="52"/>
      <c r="KU40" s="52"/>
      <c r="KV40" s="52"/>
      <c r="KW40" s="52"/>
      <c r="KX40" s="52"/>
      <c r="KY40" s="52"/>
      <c r="KZ40" s="52"/>
      <c r="LA40" s="52"/>
      <c r="LB40" s="52"/>
      <c r="LC40" s="52"/>
      <c r="LD40" s="52"/>
      <c r="LE40" s="52"/>
      <c r="LF40" s="52"/>
      <c r="LG40" s="52"/>
      <c r="LH40" s="52"/>
      <c r="LI40" s="52"/>
      <c r="LJ40" s="52"/>
      <c r="LK40" s="52"/>
      <c r="LL40" s="52"/>
      <c r="LM40" s="52"/>
      <c r="LN40" s="52"/>
      <c r="LO40" s="52"/>
      <c r="LP40" s="52"/>
      <c r="LQ40" s="52"/>
      <c r="LR40" s="52"/>
      <c r="LS40" s="52"/>
      <c r="LT40" s="52"/>
      <c r="LU40" s="52"/>
      <c r="LV40" s="52"/>
      <c r="LW40" s="52"/>
      <c r="LX40" s="52"/>
      <c r="LY40" s="52"/>
      <c r="LZ40" s="52"/>
      <c r="MA40" s="52"/>
      <c r="MB40" s="52"/>
      <c r="MC40" s="52"/>
      <c r="MD40" s="52"/>
      <c r="ME40" s="52"/>
      <c r="MF40" s="52"/>
      <c r="MG40" s="52"/>
      <c r="MH40" s="52"/>
      <c r="MI40" s="52"/>
      <c r="MJ40" s="52"/>
      <c r="MK40" s="52"/>
      <c r="ML40" s="52"/>
      <c r="MM40" s="52"/>
      <c r="MN40" s="52"/>
      <c r="MO40" s="52"/>
      <c r="MP40" s="52"/>
      <c r="MQ40" s="52"/>
      <c r="MR40" s="52"/>
      <c r="MS40" s="52"/>
      <c r="MT40" s="52"/>
      <c r="MU40" s="52"/>
      <c r="MV40" s="52"/>
      <c r="MW40" s="52"/>
      <c r="MX40" s="52"/>
      <c r="MY40" s="52"/>
      <c r="MZ40" s="52"/>
      <c r="NA40" s="52"/>
      <c r="NB40" s="52"/>
      <c r="NC40" s="52"/>
      <c r="ND40" s="52"/>
      <c r="NE40" s="52"/>
      <c r="NF40" s="52"/>
      <c r="NG40" s="52"/>
      <c r="NH40" s="52"/>
      <c r="NI40" s="52"/>
      <c r="NJ40" s="52"/>
      <c r="NK40" s="52"/>
      <c r="NL40" s="52"/>
      <c r="NM40" s="52"/>
      <c r="NN40" s="52"/>
      <c r="NO40" s="52"/>
      <c r="NP40" s="52"/>
      <c r="NQ40" s="52"/>
      <c r="NR40" s="52"/>
      <c r="NS40" s="52"/>
      <c r="NT40" s="52"/>
      <c r="NU40" s="52"/>
      <c r="NV40" s="52"/>
      <c r="NW40" s="52"/>
      <c r="NX40" s="52"/>
      <c r="NY40" s="52"/>
      <c r="NZ40" s="52"/>
      <c r="OA40" s="52"/>
      <c r="OB40" s="52"/>
      <c r="OC40" s="52"/>
      <c r="OD40" s="52"/>
      <c r="OE40" s="52"/>
      <c r="OF40" s="52"/>
      <c r="OG40" s="52"/>
      <c r="OH40" s="52"/>
      <c r="OI40" s="52"/>
      <c r="OJ40" s="52"/>
      <c r="OK40" s="52"/>
      <c r="OL40" s="52"/>
      <c r="OM40" s="52"/>
      <c r="ON40" s="52"/>
      <c r="OO40" s="52"/>
      <c r="OP40" s="52"/>
      <c r="OQ40" s="52"/>
      <c r="OR40" s="52"/>
      <c r="OS40" s="52"/>
      <c r="OT40" s="52"/>
      <c r="OU40" s="52"/>
      <c r="OV40" s="52"/>
      <c r="OW40" s="52"/>
      <c r="OX40" s="52"/>
      <c r="OY40" s="52"/>
      <c r="OZ40" s="52"/>
      <c r="PA40" s="52"/>
      <c r="PB40" s="52"/>
      <c r="PC40" s="52"/>
      <c r="PD40" s="52"/>
      <c r="PE40" s="52"/>
      <c r="PF40" s="52"/>
      <c r="PG40" s="52"/>
      <c r="PH40" s="52"/>
      <c r="PI40" s="52"/>
      <c r="PJ40" s="52"/>
      <c r="PK40" s="52"/>
      <c r="PL40" s="52"/>
      <c r="PM40" s="52"/>
      <c r="PN40" s="52"/>
      <c r="PO40" s="52"/>
      <c r="PP40" s="52"/>
      <c r="PQ40" s="52"/>
      <c r="PR40" s="52"/>
      <c r="PS40" s="52"/>
      <c r="PT40" s="52"/>
      <c r="PU40" s="52"/>
      <c r="PV40" s="52"/>
      <c r="PW40" s="52"/>
      <c r="PX40" s="52"/>
      <c r="PY40" s="52"/>
      <c r="PZ40" s="52"/>
      <c r="QA40" s="52"/>
      <c r="QB40" s="52"/>
      <c r="QC40" s="52"/>
      <c r="QD40" s="52"/>
      <c r="QE40" s="52"/>
      <c r="QF40" s="52"/>
      <c r="QG40" s="52"/>
      <c r="QH40" s="52"/>
      <c r="QI40" s="52"/>
      <c r="QJ40" s="52"/>
      <c r="QK40" s="52"/>
      <c r="QL40" s="52"/>
      <c r="QM40" s="52"/>
      <c r="QN40" s="52"/>
      <c r="QO40" s="52"/>
      <c r="QP40" s="52"/>
      <c r="QQ40" s="52"/>
      <c r="QR40" s="52"/>
      <c r="QS40" s="52"/>
      <c r="QT40" s="52"/>
      <c r="QU40" s="52"/>
      <c r="QV40" s="52"/>
      <c r="QW40" s="52"/>
      <c r="QX40" s="52"/>
      <c r="QY40" s="52"/>
      <c r="QZ40" s="52"/>
      <c r="RA40" s="52"/>
      <c r="RB40" s="52"/>
      <c r="RC40" s="52"/>
      <c r="RD40" s="52"/>
      <c r="RE40" s="52"/>
      <c r="RF40" s="52"/>
      <c r="RG40" s="52"/>
      <c r="RH40" s="52"/>
      <c r="RI40" s="52"/>
      <c r="RJ40" s="52"/>
      <c r="RK40" s="52"/>
      <c r="RL40" s="52"/>
      <c r="RM40" s="52"/>
      <c r="RN40" s="52"/>
      <c r="RO40" s="52"/>
      <c r="RP40" s="52"/>
      <c r="RQ40" s="52"/>
      <c r="RR40" s="52"/>
      <c r="RS40" s="52"/>
      <c r="RT40" s="52"/>
      <c r="RU40" s="52"/>
      <c r="RV40" s="52"/>
      <c r="RW40" s="52"/>
      <c r="RX40" s="52"/>
      <c r="RY40" s="52"/>
      <c r="RZ40" s="52"/>
      <c r="SA40" s="52"/>
      <c r="SB40" s="52"/>
      <c r="SC40" s="52"/>
      <c r="SD40" s="52"/>
      <c r="SE40" s="52"/>
      <c r="SF40" s="52"/>
      <c r="SG40" s="52"/>
      <c r="SH40" s="52"/>
      <c r="SI40" s="52"/>
      <c r="SJ40" s="52"/>
      <c r="SK40" s="52"/>
      <c r="SL40" s="52"/>
      <c r="SM40" s="52"/>
      <c r="SN40" s="52"/>
      <c r="SO40" s="52"/>
      <c r="SP40" s="52"/>
      <c r="SQ40" s="52"/>
      <c r="SR40" s="52"/>
      <c r="SS40" s="52"/>
      <c r="ST40" s="52"/>
      <c r="SU40" s="52"/>
      <c r="SV40" s="52"/>
      <c r="SW40" s="52"/>
      <c r="SX40" s="52"/>
      <c r="SY40" s="52"/>
      <c r="SZ40" s="52"/>
      <c r="TA40" s="52"/>
      <c r="TB40" s="52"/>
      <c r="TC40" s="52"/>
      <c r="TD40" s="52"/>
      <c r="TE40" s="52"/>
      <c r="TF40" s="52"/>
      <c r="TG40" s="52"/>
      <c r="TH40" s="52"/>
      <c r="TI40" s="52"/>
      <c r="TJ40" s="52"/>
      <c r="TK40" s="52"/>
      <c r="TL40" s="52"/>
      <c r="TM40" s="52"/>
      <c r="TN40" s="52"/>
      <c r="TO40" s="52"/>
      <c r="TP40" s="52"/>
      <c r="TQ40" s="52"/>
      <c r="TR40" s="52"/>
      <c r="TS40" s="52"/>
      <c r="TT40" s="52"/>
      <c r="TU40" s="52"/>
      <c r="TV40" s="52"/>
      <c r="TW40" s="52"/>
      <c r="TX40" s="52"/>
      <c r="TY40" s="52"/>
      <c r="TZ40" s="52"/>
      <c r="UA40" s="52"/>
      <c r="UB40" s="52"/>
      <c r="UC40" s="52"/>
      <c r="UD40" s="52"/>
      <c r="UE40" s="52"/>
      <c r="UF40" s="52"/>
      <c r="UG40" s="52"/>
      <c r="UH40" s="52"/>
      <c r="UI40" s="52"/>
      <c r="UJ40" s="52"/>
      <c r="UK40" s="52"/>
      <c r="UL40" s="52"/>
      <c r="UM40" s="52"/>
      <c r="UN40" s="52"/>
      <c r="UO40" s="52"/>
      <c r="UP40" s="52"/>
      <c r="UQ40" s="52"/>
      <c r="UR40" s="52"/>
      <c r="US40" s="52"/>
      <c r="UT40" s="52"/>
      <c r="UU40" s="52"/>
      <c r="UV40" s="52"/>
      <c r="UW40" s="52"/>
      <c r="UX40" s="52"/>
      <c r="UY40" s="52"/>
      <c r="UZ40" s="52"/>
      <c r="VA40" s="52"/>
      <c r="VB40" s="52"/>
      <c r="VC40" s="52"/>
      <c r="VD40" s="52"/>
      <c r="VE40" s="52"/>
      <c r="VF40" s="52"/>
      <c r="VG40" s="52"/>
      <c r="VH40" s="52"/>
      <c r="VI40" s="52"/>
      <c r="VJ40" s="52"/>
      <c r="VK40" s="52"/>
      <c r="VL40" s="52"/>
      <c r="VM40" s="52"/>
      <c r="VN40" s="52"/>
      <c r="VO40" s="52"/>
      <c r="VP40" s="52"/>
      <c r="VQ40" s="52"/>
      <c r="VR40" s="52"/>
      <c r="VS40" s="52"/>
      <c r="VT40" s="52"/>
      <c r="VU40" s="52"/>
      <c r="VV40" s="52"/>
      <c r="VW40" s="52"/>
      <c r="VX40" s="52"/>
      <c r="VY40" s="52"/>
      <c r="VZ40" s="52"/>
      <c r="WA40" s="52"/>
      <c r="WB40" s="52"/>
      <c r="WC40" s="52"/>
      <c r="WD40" s="52"/>
      <c r="WE40" s="52"/>
      <c r="WF40" s="52"/>
      <c r="WG40" s="52"/>
      <c r="WH40" s="52"/>
      <c r="WI40" s="52"/>
      <c r="WJ40" s="52"/>
      <c r="WK40" s="52"/>
      <c r="WL40" s="52"/>
      <c r="WM40" s="52"/>
      <c r="WN40" s="52"/>
      <c r="WO40" s="52"/>
      <c r="WP40" s="52"/>
      <c r="WQ40" s="52"/>
      <c r="WR40" s="52"/>
      <c r="WS40" s="52"/>
      <c r="WT40" s="52"/>
      <c r="WU40" s="52"/>
      <c r="WV40" s="52"/>
      <c r="WW40" s="52"/>
      <c r="WX40" s="52"/>
      <c r="WY40" s="52"/>
      <c r="WZ40" s="52"/>
      <c r="XA40" s="52"/>
      <c r="XB40" s="52"/>
      <c r="XC40" s="52"/>
      <c r="XD40" s="52"/>
      <c r="XE40" s="52"/>
      <c r="XF40" s="52"/>
      <c r="XG40" s="52"/>
      <c r="XH40" s="52"/>
      <c r="XI40" s="52"/>
      <c r="XJ40" s="52"/>
      <c r="XK40" s="52"/>
      <c r="XL40" s="52"/>
      <c r="XM40" s="52"/>
      <c r="XN40" s="52"/>
      <c r="XO40" s="52"/>
      <c r="XP40" s="52"/>
      <c r="XQ40" s="52"/>
      <c r="XR40" s="52"/>
      <c r="XS40" s="52"/>
      <c r="XT40" s="52"/>
      <c r="XU40" s="52"/>
      <c r="XV40" s="52"/>
      <c r="XW40" s="52"/>
      <c r="XX40" s="52"/>
      <c r="XY40" s="52"/>
      <c r="XZ40" s="52"/>
      <c r="YA40" s="52"/>
      <c r="YB40" s="52"/>
      <c r="YC40" s="52"/>
      <c r="YD40" s="52"/>
      <c r="YE40" s="52"/>
      <c r="YF40" s="52"/>
      <c r="YG40" s="52"/>
      <c r="YH40" s="52"/>
      <c r="YI40" s="52"/>
      <c r="YJ40" s="52"/>
      <c r="YK40" s="52"/>
      <c r="YL40" s="52"/>
      <c r="YM40" s="52"/>
      <c r="YN40" s="52"/>
      <c r="YO40" s="52"/>
      <c r="YP40" s="52"/>
      <c r="YQ40" s="52"/>
      <c r="YR40" s="52"/>
      <c r="YS40" s="52"/>
      <c r="YT40" s="52"/>
      <c r="YU40" s="52"/>
      <c r="YV40" s="52"/>
      <c r="YW40" s="52"/>
      <c r="YX40" s="52"/>
      <c r="YY40" s="52"/>
      <c r="YZ40" s="52"/>
      <c r="ZA40" s="52"/>
      <c r="ZB40" s="52"/>
      <c r="ZC40" s="52"/>
      <c r="ZD40" s="52"/>
      <c r="ZE40" s="52"/>
      <c r="ZF40" s="52"/>
      <c r="ZG40" s="52"/>
      <c r="ZH40" s="52"/>
      <c r="ZI40" s="52"/>
      <c r="ZJ40" s="52"/>
      <c r="ZK40" s="52"/>
      <c r="ZL40" s="52"/>
      <c r="ZM40" s="52"/>
      <c r="ZN40" s="52"/>
      <c r="ZO40" s="52"/>
      <c r="ZP40" s="52"/>
      <c r="ZQ40" s="52"/>
      <c r="ZR40" s="52"/>
      <c r="ZS40" s="52"/>
      <c r="ZT40" s="52"/>
      <c r="ZU40" s="52"/>
      <c r="ZV40" s="52"/>
      <c r="ZW40" s="52"/>
      <c r="ZX40" s="52"/>
      <c r="ZY40" s="52"/>
      <c r="ZZ40" s="52"/>
      <c r="AAA40" s="52"/>
      <c r="AAB40" s="52"/>
      <c r="AAC40" s="52"/>
      <c r="AAD40" s="52"/>
      <c r="AAE40" s="52"/>
      <c r="AAF40" s="52"/>
      <c r="AAG40" s="52"/>
      <c r="AAH40" s="52"/>
      <c r="AAI40" s="52"/>
      <c r="AAJ40" s="52"/>
      <c r="AAK40" s="52"/>
      <c r="AAL40" s="52"/>
      <c r="AAM40" s="52"/>
      <c r="AAN40" s="52"/>
      <c r="AAO40" s="52"/>
      <c r="AAP40" s="52"/>
      <c r="AAQ40" s="52"/>
      <c r="AAR40" s="52"/>
      <c r="AAS40" s="52"/>
      <c r="AAT40" s="52"/>
      <c r="AAU40" s="52"/>
      <c r="AAV40" s="52"/>
      <c r="AAW40" s="52"/>
      <c r="AAX40" s="52"/>
      <c r="AAY40" s="52"/>
      <c r="AAZ40" s="52"/>
      <c r="ABA40" s="52"/>
      <c r="ABB40" s="52"/>
      <c r="ABC40" s="52"/>
      <c r="ABD40" s="52"/>
      <c r="ABE40" s="52"/>
      <c r="ABF40" s="52"/>
      <c r="ABG40" s="52"/>
      <c r="ABH40" s="52"/>
      <c r="ABI40" s="52"/>
      <c r="ABJ40" s="52"/>
      <c r="ABK40" s="52"/>
      <c r="ABL40" s="52"/>
      <c r="ABM40" s="52"/>
      <c r="ABN40" s="52"/>
      <c r="ABO40" s="52"/>
      <c r="ABP40" s="52"/>
      <c r="ABQ40" s="52"/>
      <c r="ABR40" s="52"/>
      <c r="ABS40" s="52"/>
      <c r="ABT40" s="52"/>
      <c r="ABU40" s="52"/>
      <c r="ABV40" s="52"/>
      <c r="ABW40" s="52"/>
      <c r="ABX40" s="52"/>
      <c r="ABY40" s="52"/>
      <c r="ABZ40" s="52"/>
      <c r="ACA40" s="52"/>
      <c r="ACB40" s="52"/>
      <c r="ACC40" s="52"/>
      <c r="ACD40" s="52"/>
      <c r="ACE40" s="52"/>
      <c r="ACF40" s="52"/>
      <c r="ACG40" s="52"/>
      <c r="ACH40" s="52"/>
      <c r="ACI40" s="52"/>
      <c r="ACJ40" s="52"/>
      <c r="ACK40" s="52"/>
      <c r="ACL40" s="52"/>
      <c r="ACM40" s="52"/>
      <c r="ACN40" s="52"/>
      <c r="ACO40" s="52"/>
      <c r="ACP40" s="52"/>
      <c r="ACQ40" s="52"/>
      <c r="ACR40" s="52"/>
      <c r="ACS40" s="52"/>
      <c r="ACT40" s="52"/>
      <c r="ACU40" s="52"/>
      <c r="ACV40" s="52"/>
      <c r="ACW40" s="52"/>
      <c r="ACX40" s="52"/>
      <c r="ACY40" s="52"/>
      <c r="ACZ40" s="52"/>
      <c r="ADA40" s="52"/>
      <c r="ADB40" s="52"/>
      <c r="ADC40" s="52"/>
      <c r="ADD40" s="52"/>
      <c r="ADE40" s="52"/>
      <c r="ADF40" s="52"/>
      <c r="ADG40" s="52"/>
      <c r="ADH40" s="52"/>
      <c r="ADI40" s="52"/>
      <c r="ADJ40" s="52"/>
      <c r="ADK40" s="52"/>
      <c r="ADL40" s="52"/>
      <c r="ADM40" s="52"/>
      <c r="ADN40" s="52"/>
      <c r="ADO40" s="52"/>
      <c r="ADP40" s="52"/>
      <c r="ADQ40" s="52"/>
      <c r="ADR40" s="52"/>
      <c r="ADS40" s="52"/>
      <c r="ADT40" s="52"/>
      <c r="ADU40" s="52"/>
      <c r="ADV40" s="52"/>
      <c r="ADW40" s="52"/>
      <c r="ADX40" s="52"/>
      <c r="ADY40" s="52"/>
      <c r="ADZ40" s="52"/>
      <c r="AEA40" s="52"/>
      <c r="AEB40" s="52"/>
      <c r="AEC40" s="52"/>
      <c r="AED40" s="52"/>
      <c r="AEE40" s="52"/>
      <c r="AEF40" s="52"/>
      <c r="AEG40" s="52"/>
      <c r="AEH40" s="52"/>
      <c r="AEI40" s="52"/>
      <c r="AEJ40" s="52"/>
      <c r="AEK40" s="52"/>
      <c r="AEL40" s="52"/>
      <c r="AEM40" s="52"/>
      <c r="AEN40" s="52"/>
      <c r="AEO40" s="52"/>
      <c r="AEP40" s="52"/>
      <c r="AEQ40" s="52"/>
      <c r="AER40" s="52"/>
      <c r="AES40" s="52"/>
      <c r="AET40" s="52"/>
      <c r="AEU40" s="52"/>
      <c r="AEV40" s="52"/>
      <c r="AEW40" s="52"/>
      <c r="AEX40" s="52"/>
      <c r="AEY40" s="52"/>
      <c r="AEZ40" s="52"/>
      <c r="AFA40" s="52"/>
      <c r="AFB40" s="52"/>
      <c r="AFC40" s="52"/>
      <c r="AFD40" s="52"/>
      <c r="AFE40" s="52"/>
      <c r="AFF40" s="52"/>
      <c r="AFG40" s="52"/>
      <c r="AFH40" s="52"/>
      <c r="AFI40" s="52"/>
      <c r="AFJ40" s="52"/>
      <c r="AFK40" s="52"/>
      <c r="AFL40" s="52"/>
      <c r="AFM40" s="52"/>
      <c r="AFN40" s="52"/>
      <c r="AFO40" s="52"/>
      <c r="AFP40" s="52"/>
      <c r="AFQ40" s="52"/>
      <c r="AFR40" s="52"/>
      <c r="AFS40" s="52"/>
      <c r="AFT40" s="52"/>
      <c r="AFU40" s="52"/>
      <c r="AFV40" s="52"/>
      <c r="AFW40" s="52"/>
      <c r="AFX40" s="52"/>
      <c r="AFY40" s="52"/>
      <c r="AFZ40" s="52"/>
      <c r="AGA40" s="52"/>
      <c r="AGB40" s="52"/>
      <c r="AGC40" s="52"/>
      <c r="AGD40" s="52"/>
      <c r="AGE40" s="52"/>
      <c r="AGF40" s="52"/>
      <c r="AGG40" s="52"/>
      <c r="AGH40" s="52"/>
      <c r="AGI40" s="52"/>
      <c r="AGJ40" s="52"/>
      <c r="AGK40" s="52"/>
      <c r="AGL40" s="52"/>
      <c r="AGM40" s="52"/>
      <c r="AGN40" s="52"/>
      <c r="AGO40" s="52"/>
      <c r="AGP40" s="52"/>
      <c r="AGQ40" s="52"/>
      <c r="AGR40" s="52"/>
      <c r="AGS40" s="52"/>
      <c r="AGT40" s="52"/>
      <c r="AGU40" s="52"/>
      <c r="AGV40" s="52"/>
      <c r="AGW40" s="52"/>
      <c r="AGX40" s="52"/>
      <c r="AGY40" s="52"/>
      <c r="AGZ40" s="52"/>
      <c r="AHA40" s="52"/>
      <c r="AHB40" s="52"/>
      <c r="AHC40" s="52"/>
      <c r="AHD40" s="52"/>
      <c r="AHE40" s="52"/>
      <c r="AHF40" s="52"/>
      <c r="AHG40" s="52"/>
      <c r="AHH40" s="52"/>
      <c r="AHI40" s="52"/>
      <c r="AHJ40" s="52"/>
      <c r="AHK40" s="52"/>
      <c r="AHL40" s="52"/>
      <c r="AHM40" s="52"/>
      <c r="AHN40" s="52"/>
      <c r="AHO40" s="52"/>
      <c r="AHP40" s="52"/>
      <c r="AHQ40" s="52"/>
      <c r="AHR40" s="52"/>
      <c r="AHS40" s="52"/>
      <c r="AHT40" s="52"/>
      <c r="AHU40" s="52"/>
      <c r="AHV40" s="52"/>
      <c r="AHW40" s="52"/>
      <c r="AHX40" s="52"/>
      <c r="AHY40" s="52"/>
      <c r="AHZ40" s="52"/>
      <c r="AIA40" s="52"/>
      <c r="AIB40" s="52"/>
      <c r="AIC40" s="52"/>
      <c r="AID40" s="52"/>
      <c r="AIE40" s="52"/>
      <c r="AIF40" s="52"/>
      <c r="AIG40" s="52"/>
      <c r="AIH40" s="52"/>
      <c r="AII40" s="52"/>
      <c r="AIJ40" s="52"/>
      <c r="AIK40" s="52"/>
      <c r="AIL40" s="52"/>
      <c r="AIM40" s="52"/>
      <c r="AIN40" s="52"/>
      <c r="AIO40" s="52"/>
      <c r="AIP40" s="52"/>
      <c r="AIQ40" s="52"/>
      <c r="AIR40" s="52"/>
      <c r="AIS40" s="52"/>
      <c r="AIT40" s="52"/>
      <c r="AIU40" s="52"/>
      <c r="AIV40" s="52"/>
      <c r="AIW40" s="52"/>
      <c r="AIX40" s="52"/>
      <c r="AIY40" s="52"/>
      <c r="AIZ40" s="52"/>
      <c r="AJA40" s="52"/>
      <c r="AJB40" s="52"/>
      <c r="AJC40" s="52"/>
      <c r="AJD40" s="52"/>
      <c r="AJE40" s="52"/>
      <c r="AJF40" s="52"/>
      <c r="AJG40" s="52"/>
      <c r="AJH40" s="52"/>
      <c r="AJI40" s="52"/>
      <c r="AJJ40" s="52"/>
      <c r="AJK40" s="52"/>
      <c r="AJL40" s="52"/>
      <c r="AJM40" s="52"/>
      <c r="AJN40" s="52"/>
      <c r="AJO40" s="52"/>
      <c r="AJP40" s="52"/>
      <c r="AJQ40" s="52"/>
      <c r="AJR40" s="52"/>
      <c r="AJS40" s="52"/>
      <c r="AJT40" s="52"/>
      <c r="AJU40" s="52"/>
      <c r="AJV40" s="52"/>
      <c r="AJW40" s="52"/>
      <c r="AJX40" s="52"/>
      <c r="AJY40" s="52"/>
      <c r="AJZ40" s="52"/>
      <c r="AKA40" s="52"/>
      <c r="AKB40" s="52"/>
      <c r="AKC40" s="52"/>
      <c r="AKD40" s="52"/>
      <c r="AKE40" s="52"/>
      <c r="AKF40" s="52"/>
      <c r="AKG40" s="52"/>
      <c r="AKH40" s="52"/>
      <c r="AKI40" s="52"/>
      <c r="AKJ40" s="52"/>
      <c r="AKK40" s="52"/>
      <c r="AKL40" s="52"/>
      <c r="AKM40" s="52"/>
      <c r="AKN40" s="52"/>
      <c r="AKO40" s="52"/>
      <c r="AKP40" s="52"/>
      <c r="AKQ40" s="52"/>
      <c r="AKR40" s="52"/>
      <c r="AKS40" s="52"/>
      <c r="AKT40" s="52"/>
      <c r="AKU40" s="52"/>
      <c r="AKV40" s="52"/>
      <c r="AKW40" s="52"/>
      <c r="AKX40" s="52"/>
      <c r="AKY40" s="52"/>
      <c r="AKZ40" s="52"/>
      <c r="ALA40" s="52"/>
      <c r="ALB40" s="52"/>
      <c r="ALC40" s="52"/>
      <c r="ALD40" s="52"/>
      <c r="ALE40" s="52"/>
      <c r="ALF40" s="52"/>
      <c r="ALG40" s="52"/>
      <c r="ALH40" s="52"/>
      <c r="ALI40" s="52"/>
      <c r="ALJ40" s="52"/>
      <c r="ALK40" s="52"/>
      <c r="ALL40" s="52"/>
      <c r="ALM40" s="52"/>
      <c r="ALN40" s="52"/>
      <c r="ALO40" s="52"/>
      <c r="ALP40" s="52"/>
      <c r="ALQ40" s="52"/>
      <c r="ALR40" s="52"/>
      <c r="ALS40" s="52"/>
      <c r="ALT40" s="52"/>
      <c r="ALU40" s="52"/>
      <c r="ALV40" s="52"/>
      <c r="ALW40" s="52"/>
      <c r="ALX40" s="52"/>
      <c r="ALY40" s="52"/>
      <c r="ALZ40" s="52"/>
      <c r="AMA40" s="52"/>
      <c r="AMB40" s="52"/>
      <c r="AMC40" s="52"/>
      <c r="AMD40" s="52"/>
      <c r="AME40" s="52"/>
      <c r="AMF40" s="52"/>
      <c r="AMG40" s="52"/>
      <c r="AMH40" s="52"/>
      <c r="AMI40" s="52"/>
      <c r="AMJ40" s="52"/>
      <c r="AMK40" s="52"/>
      <c r="AML40" s="52"/>
      <c r="AMM40" s="52"/>
      <c r="AMN40" s="52"/>
      <c r="AMO40" s="52"/>
      <c r="AMP40" s="52"/>
      <c r="AMQ40" s="52"/>
      <c r="AMR40" s="52"/>
      <c r="AMS40" s="52"/>
      <c r="AMT40" s="52"/>
      <c r="AMU40" s="52"/>
      <c r="AMV40" s="52"/>
      <c r="AMW40" s="52"/>
      <c r="AMX40" s="52"/>
      <c r="AMY40" s="52"/>
      <c r="AMZ40" s="52"/>
      <c r="ANA40" s="52"/>
      <c r="ANB40" s="52"/>
      <c r="ANC40" s="52"/>
      <c r="AND40" s="52"/>
      <c r="ANE40" s="52"/>
      <c r="ANF40" s="52"/>
      <c r="ANG40" s="52"/>
      <c r="ANH40" s="52"/>
      <c r="ANI40" s="52"/>
      <c r="ANJ40" s="52"/>
      <c r="ANK40" s="52"/>
      <c r="ANL40" s="52"/>
      <c r="ANM40" s="52"/>
      <c r="ANN40" s="52"/>
      <c r="ANO40" s="52"/>
      <c r="ANP40" s="52"/>
      <c r="ANQ40" s="52"/>
      <c r="ANR40" s="52"/>
      <c r="ANS40" s="52"/>
      <c r="ANT40" s="52"/>
      <c r="ANU40" s="52"/>
      <c r="ANV40" s="52"/>
      <c r="ANW40" s="52"/>
      <c r="ANX40" s="52"/>
      <c r="ANY40" s="52"/>
      <c r="ANZ40" s="52"/>
      <c r="AOA40" s="52"/>
      <c r="AOB40" s="52"/>
      <c r="AOC40" s="52"/>
      <c r="AOD40" s="52"/>
      <c r="AOE40" s="52"/>
      <c r="AOF40" s="52"/>
      <c r="AOG40" s="52"/>
      <c r="AOH40" s="52"/>
      <c r="AOI40" s="52"/>
      <c r="AOJ40" s="52"/>
      <c r="AOK40" s="52"/>
      <c r="AOL40" s="52"/>
      <c r="AOM40" s="52"/>
      <c r="AON40" s="52"/>
      <c r="AOO40" s="52"/>
      <c r="AOP40" s="52"/>
      <c r="AOQ40" s="52"/>
      <c r="AOR40" s="52"/>
      <c r="AOS40" s="52"/>
      <c r="AOT40" s="52"/>
      <c r="AOU40" s="52"/>
      <c r="AOV40" s="52"/>
      <c r="AOW40" s="52"/>
      <c r="AOX40" s="52"/>
      <c r="AOY40" s="52"/>
      <c r="AOZ40" s="52"/>
      <c r="APA40" s="52"/>
      <c r="APB40" s="52"/>
      <c r="APC40" s="52"/>
      <c r="APD40" s="52"/>
      <c r="APE40" s="52"/>
      <c r="APF40" s="52"/>
      <c r="APG40" s="52"/>
      <c r="APH40" s="52"/>
      <c r="API40" s="52"/>
      <c r="APJ40" s="52"/>
      <c r="APK40" s="52"/>
      <c r="APL40" s="52"/>
      <c r="APM40" s="52"/>
      <c r="APN40" s="52"/>
      <c r="APO40" s="52"/>
      <c r="APP40" s="52"/>
      <c r="APQ40" s="52"/>
      <c r="APR40" s="52"/>
      <c r="APS40" s="52"/>
      <c r="APT40" s="52"/>
      <c r="APU40" s="52"/>
      <c r="APV40" s="52"/>
      <c r="APW40" s="52"/>
      <c r="APX40" s="52"/>
      <c r="APY40" s="52"/>
      <c r="APZ40" s="52"/>
      <c r="AQA40" s="52"/>
      <c r="AQB40" s="52"/>
      <c r="AQC40" s="52"/>
      <c r="AQD40" s="52"/>
      <c r="AQE40" s="52"/>
      <c r="AQF40" s="52"/>
      <c r="AQG40" s="52"/>
      <c r="AQH40" s="52"/>
      <c r="AQI40" s="52"/>
      <c r="AQJ40" s="52"/>
      <c r="AQK40" s="52"/>
      <c r="AQL40" s="52"/>
      <c r="AQM40" s="52"/>
      <c r="AQN40" s="52"/>
      <c r="AQO40" s="52"/>
      <c r="AQP40" s="52"/>
      <c r="AQQ40" s="52"/>
      <c r="AQR40" s="52"/>
      <c r="AQS40" s="52"/>
      <c r="AQT40" s="52"/>
      <c r="AQU40" s="52"/>
      <c r="AQV40" s="52"/>
      <c r="AQW40" s="52"/>
      <c r="AQX40" s="52"/>
      <c r="AQY40" s="52"/>
      <c r="AQZ40" s="52"/>
      <c r="ARA40" s="52"/>
      <c r="ARB40" s="52"/>
      <c r="ARC40" s="52"/>
      <c r="ARD40" s="52"/>
      <c r="ARE40" s="52"/>
      <c r="ARF40" s="52"/>
      <c r="ARG40" s="52"/>
      <c r="ARH40" s="52"/>
      <c r="ARI40" s="52"/>
      <c r="ARJ40" s="52"/>
      <c r="ARK40" s="52"/>
      <c r="ARL40" s="52"/>
      <c r="ARM40" s="52"/>
      <c r="ARN40" s="52"/>
      <c r="ARO40" s="52"/>
      <c r="ARP40" s="52"/>
      <c r="ARQ40" s="52"/>
      <c r="ARR40" s="52"/>
      <c r="ARS40" s="52"/>
      <c r="ART40" s="52"/>
      <c r="ARU40" s="52"/>
      <c r="ARV40" s="52"/>
      <c r="ARW40" s="52"/>
      <c r="ARX40" s="52"/>
      <c r="ARY40" s="52"/>
      <c r="ARZ40" s="52"/>
      <c r="ASA40" s="52"/>
      <c r="ASB40" s="52"/>
      <c r="ASC40" s="52"/>
      <c r="ASD40" s="52"/>
      <c r="ASE40" s="52"/>
      <c r="ASF40" s="52"/>
      <c r="ASG40" s="52"/>
      <c r="ASH40" s="52"/>
      <c r="ASI40" s="52"/>
      <c r="ASJ40" s="52"/>
      <c r="ASK40" s="52"/>
      <c r="ASL40" s="52"/>
      <c r="ASM40" s="52"/>
      <c r="ASN40" s="52"/>
      <c r="ASO40" s="52"/>
      <c r="ASP40" s="52"/>
      <c r="ASQ40" s="52"/>
      <c r="ASR40" s="52"/>
      <c r="ASS40" s="52"/>
      <c r="AST40" s="52"/>
      <c r="ASU40" s="52"/>
      <c r="ASV40" s="52"/>
      <c r="ASW40" s="52"/>
      <c r="ASX40" s="52"/>
      <c r="ASY40" s="52"/>
      <c r="ASZ40" s="52"/>
      <c r="ATA40" s="52"/>
      <c r="ATB40" s="52"/>
      <c r="ATC40" s="52"/>
      <c r="ATD40" s="52"/>
      <c r="ATE40" s="52"/>
      <c r="ATF40" s="52"/>
      <c r="ATG40" s="52"/>
      <c r="ATH40" s="52"/>
      <c r="ATI40" s="52"/>
      <c r="ATJ40" s="52"/>
      <c r="ATK40" s="52"/>
      <c r="ATL40" s="52"/>
      <c r="ATM40" s="52"/>
      <c r="ATN40" s="52"/>
      <c r="ATO40" s="52"/>
      <c r="ATP40" s="52"/>
      <c r="ATQ40" s="52"/>
      <c r="ATR40" s="52"/>
      <c r="ATS40" s="52"/>
      <c r="ATT40" s="52"/>
      <c r="ATU40" s="52"/>
      <c r="ATV40" s="52"/>
      <c r="ATW40" s="52"/>
      <c r="ATX40" s="52"/>
      <c r="ATY40" s="52"/>
      <c r="ATZ40" s="52"/>
      <c r="AUA40" s="52"/>
      <c r="AUB40" s="52"/>
      <c r="AUC40" s="52"/>
      <c r="AUD40" s="52"/>
      <c r="AUE40" s="52"/>
      <c r="AUF40" s="52"/>
      <c r="AUG40" s="52"/>
      <c r="AUH40" s="52"/>
      <c r="AUI40" s="52"/>
      <c r="AUJ40" s="52"/>
      <c r="AUK40" s="52"/>
    </row>
    <row r="41" spans="1:1233" x14ac:dyDescent="0.2">
      <c r="A41" s="41" t="s">
        <v>140</v>
      </c>
      <c r="C41" s="41" t="s">
        <v>130</v>
      </c>
      <c r="D41" s="78" t="s">
        <v>81</v>
      </c>
      <c r="E41" s="77">
        <v>45888</v>
      </c>
      <c r="F41" s="44">
        <v>6.1695210166645147</v>
      </c>
      <c r="G41" s="44">
        <v>6.2805844775872988</v>
      </c>
      <c r="H41" s="44">
        <v>6.4467492999524092</v>
      </c>
      <c r="I41" s="44">
        <v>6.4426544875740452</v>
      </c>
      <c r="J41" s="44">
        <v>6.7520509630280019</v>
      </c>
      <c r="K41" s="44">
        <v>6.5671840084251869</v>
      </c>
      <c r="L41" s="44">
        <v>6.7143076505094363</v>
      </c>
      <c r="M41" s="44">
        <v>6.5444465990309828</v>
      </c>
      <c r="N41" s="44">
        <v>6.6632526660107381</v>
      </c>
      <c r="O41" s="44">
        <v>6.8034641679294401</v>
      </c>
      <c r="P41" s="44">
        <v>6.7363336644559464</v>
      </c>
      <c r="Q41" s="44">
        <v>6.7438825287739705</v>
      </c>
      <c r="R41" s="44">
        <v>6.8072946035598667</v>
      </c>
      <c r="S41" s="44">
        <v>6.8706299889074298</v>
      </c>
      <c r="T41" s="44">
        <v>6.7740900949047527</v>
      </c>
      <c r="U41" s="44">
        <v>6.8019838599552997</v>
      </c>
      <c r="V41" s="44">
        <v>7.358662402099637</v>
      </c>
      <c r="W41" s="44">
        <v>6.8497633981799293</v>
      </c>
      <c r="X41" s="44">
        <v>6.972793438697348</v>
      </c>
      <c r="Y41" s="44">
        <v>7.0156053176467958</v>
      </c>
      <c r="Z41" s="44">
        <v>6.8464233713262121</v>
      </c>
      <c r="AA41" s="44">
        <v>6.7951070372942475</v>
      </c>
      <c r="AB41" s="44">
        <v>6.869092163854539</v>
      </c>
      <c r="AC41" s="44">
        <v>6.9242389335169312</v>
      </c>
      <c r="AD41" s="44">
        <v>6.8235981727065473</v>
      </c>
      <c r="AE41" s="44">
        <v>6.5176718943371634</v>
      </c>
      <c r="AF41" s="44">
        <v>6.7903260562571131</v>
      </c>
      <c r="AG41" s="44">
        <v>7.5101835780293555</v>
      </c>
      <c r="AH41" s="44">
        <v>6.8325698279199623</v>
      </c>
      <c r="AI41" s="44">
        <v>6.9500994193800949</v>
      </c>
      <c r="AJ41" s="44">
        <v>6.7363185283825908</v>
      </c>
      <c r="AK41" s="44">
        <v>6.7257434584650806</v>
      </c>
      <c r="AL41" s="44">
        <v>6.86039598517619</v>
      </c>
      <c r="AM41" s="44">
        <v>6.7782948960828318</v>
      </c>
      <c r="AN41" s="44">
        <v>6.4983471649487816</v>
      </c>
      <c r="AO41" s="44">
        <v>6.6263206470240128</v>
      </c>
      <c r="AP41" s="44">
        <v>6.4090332323658838</v>
      </c>
      <c r="AQ41" s="44">
        <v>6.664115422191986</v>
      </c>
      <c r="AR41" s="44">
        <v>6.3972351677212727</v>
      </c>
      <c r="AS41" s="44">
        <v>6.3639680966296233</v>
      </c>
      <c r="AT41" s="44">
        <v>5.9463204426822811</v>
      </c>
      <c r="AU41" s="44">
        <v>6.3916862832292507</v>
      </c>
      <c r="AV41" s="44">
        <v>6.5999848884574961</v>
      </c>
      <c r="AW41" s="44">
        <v>6.4317938504059002</v>
      </c>
      <c r="AX41" s="44">
        <v>6.4469864317683081</v>
      </c>
      <c r="AY41" s="44">
        <v>6.5259281178166546</v>
      </c>
      <c r="AZ41" s="44">
        <v>6.6960737274741877</v>
      </c>
      <c r="BA41" s="44">
        <v>6.6423013132724495</v>
      </c>
      <c r="BB41" s="44">
        <v>6.8489399957894062</v>
      </c>
      <c r="BC41" s="44">
        <v>6.6197223281126965</v>
      </c>
      <c r="BD41" s="44">
        <v>7.1273115571513985</v>
      </c>
      <c r="BE41" s="44">
        <v>7.5407423010619787</v>
      </c>
      <c r="BF41" s="44">
        <v>7.3837499391501282</v>
      </c>
      <c r="BG41" s="44">
        <v>7.2813675208323376</v>
      </c>
      <c r="BH41" s="44">
        <v>7.2586967101608959</v>
      </c>
      <c r="BI41" s="44">
        <v>7.3611558179170204</v>
      </c>
      <c r="BJ41" s="44">
        <v>7.5031745669943337</v>
      </c>
      <c r="BK41" s="44">
        <v>7.6061109655969252</v>
      </c>
      <c r="BL41" s="44">
        <v>8.4444375244488814</v>
      </c>
      <c r="BM41" s="44">
        <v>7.9540933283195532</v>
      </c>
      <c r="BN41" s="44">
        <v>8.5490086189738363</v>
      </c>
      <c r="BO41" s="44">
        <v>8.4769467828012122</v>
      </c>
      <c r="BP41" s="44">
        <v>8.6679680648302586</v>
      </c>
      <c r="BQ41" s="44">
        <v>8.8315708545121083</v>
      </c>
      <c r="BR41" s="44">
        <v>8.9209059775977035</v>
      </c>
      <c r="BS41" s="44">
        <v>9.0345344984184184</v>
      </c>
      <c r="BT41" s="44">
        <v>8.6966176244770104</v>
      </c>
      <c r="BU41" s="44">
        <v>9.2408593596811439</v>
      </c>
      <c r="BV41" s="44">
        <v>9.0190230504439945</v>
      </c>
      <c r="BW41" s="44">
        <v>9.2441075610231742</v>
      </c>
      <c r="BX41" s="44">
        <v>9.3538481291347129</v>
      </c>
      <c r="BY41" s="44">
        <v>9.1694019573711731</v>
      </c>
      <c r="BZ41" s="44">
        <v>10.123479114528244</v>
      </c>
      <c r="CA41" s="44">
        <v>10.186011278916425</v>
      </c>
      <c r="CB41" s="44">
        <v>40.050084406332672</v>
      </c>
      <c r="CC41" s="44">
        <v>46.333335860045167</v>
      </c>
      <c r="CD41" s="44">
        <v>38.695339242318141</v>
      </c>
      <c r="CE41" s="44">
        <v>32.766673515597383</v>
      </c>
      <c r="CF41" s="44">
        <v>36.139467949985821</v>
      </c>
      <c r="CG41" s="44">
        <v>39.333881741739937</v>
      </c>
      <c r="CH41" s="44">
        <v>39.528530636016448</v>
      </c>
      <c r="CI41" s="44">
        <v>39.185402916554615</v>
      </c>
      <c r="CJ41" s="44">
        <v>35.772855099106039</v>
      </c>
      <c r="CK41" s="44">
        <v>32.501192843376245</v>
      </c>
      <c r="CL41" s="44">
        <v>34.541273173054449</v>
      </c>
      <c r="CM41" s="44">
        <v>37.628977647654295</v>
      </c>
      <c r="CN41" s="44">
        <v>34.388368560020069</v>
      </c>
      <c r="CO41" s="44">
        <v>38.561856229541604</v>
      </c>
      <c r="CP41" s="44">
        <v>36.636123888704276</v>
      </c>
      <c r="CQ41" s="44">
        <v>34.818951502256773</v>
      </c>
      <c r="CR41" s="44">
        <v>33.472000406948617</v>
      </c>
      <c r="CS41" s="44">
        <v>33.882291929245326</v>
      </c>
      <c r="CT41" s="44">
        <v>31.300570241765413</v>
      </c>
      <c r="CU41" s="44">
        <v>33.492790308237787</v>
      </c>
      <c r="CV41" s="44">
        <v>30.985136491185841</v>
      </c>
      <c r="CW41" s="44">
        <v>32.76965128576213</v>
      </c>
      <c r="CX41" s="44">
        <v>34.564565571805005</v>
      </c>
      <c r="CY41" s="44">
        <v>30.950474883202396</v>
      </c>
      <c r="CZ41" s="44">
        <v>32.379046749542773</v>
      </c>
      <c r="DA41" s="44">
        <v>29.712610477636836</v>
      </c>
      <c r="DB41" s="44">
        <v>28.745024879546012</v>
      </c>
      <c r="DC41" s="44">
        <v>30.434088568329642</v>
      </c>
      <c r="DD41" s="44" t="e">
        <v>#N/A</v>
      </c>
      <c r="DE41" s="44" t="e">
        <v>#N/A</v>
      </c>
      <c r="DF41" s="44"/>
      <c r="DG41" s="44"/>
      <c r="DH41" s="44"/>
      <c r="DI41" s="44"/>
      <c r="DJ41" s="44"/>
      <c r="DK41" s="44"/>
      <c r="DL41" s="44"/>
      <c r="DM41" s="44"/>
      <c r="DN41" s="44"/>
      <c r="DO41" s="44"/>
      <c r="DP41" s="44"/>
      <c r="DQ41" s="44"/>
      <c r="DR41" s="44"/>
      <c r="DS41" s="44"/>
      <c r="DT41" s="44"/>
      <c r="DU41" s="44"/>
      <c r="DV41" s="44"/>
      <c r="DW41" s="44"/>
      <c r="DX41" s="44"/>
      <c r="DY41" s="44"/>
      <c r="DZ41" s="44"/>
      <c r="EA41" s="44"/>
      <c r="EB41" s="44"/>
      <c r="EC41" s="44"/>
      <c r="ED41" s="44"/>
      <c r="EE41" s="44"/>
      <c r="EF41" s="44"/>
      <c r="EG41" s="44"/>
      <c r="EH41" s="44"/>
      <c r="EI41" s="44"/>
      <c r="EJ41" s="44"/>
      <c r="EK41" s="44"/>
      <c r="EL41" s="44"/>
      <c r="EM41" s="44"/>
      <c r="EN41" s="44"/>
      <c r="EO41" s="44"/>
      <c r="EP41" s="44"/>
      <c r="EQ41" s="44"/>
      <c r="ER41" s="44"/>
      <c r="ES41" s="44"/>
      <c r="ET41" s="44"/>
      <c r="EU41" s="44"/>
      <c r="EV41" s="44"/>
      <c r="EW41" s="44"/>
      <c r="EX41" s="44"/>
      <c r="EY41" s="44"/>
      <c r="EZ41" s="44"/>
      <c r="FA41" s="44"/>
      <c r="FB41" s="44"/>
      <c r="FC41" s="44"/>
      <c r="FD41" s="44"/>
      <c r="FE41" s="44"/>
      <c r="FF41" s="44"/>
      <c r="FG41" s="44"/>
      <c r="FH41" s="44"/>
      <c r="FI41" s="44"/>
      <c r="FJ41" s="44"/>
      <c r="FK41" s="44"/>
      <c r="FL41" s="44"/>
      <c r="FM41" s="44"/>
      <c r="FN41" s="44"/>
      <c r="FO41" s="44"/>
      <c r="FP41" s="44"/>
      <c r="FQ41" s="44"/>
      <c r="FR41" s="44"/>
      <c r="FS41" s="44"/>
      <c r="FT41" s="44"/>
      <c r="FU41" s="44"/>
      <c r="FV41" s="44"/>
      <c r="FW41" s="44"/>
      <c r="FX41" s="44"/>
      <c r="FY41" s="44"/>
      <c r="FZ41" s="44"/>
      <c r="GA41" s="44"/>
      <c r="GB41" s="44"/>
      <c r="GC41" s="44"/>
      <c r="GD41" s="44"/>
      <c r="GE41" s="44"/>
      <c r="GF41" s="44"/>
      <c r="GG41" s="44"/>
      <c r="GH41" s="44"/>
      <c r="GI41" s="44"/>
      <c r="GJ41" s="44"/>
      <c r="GK41" s="44"/>
      <c r="GL41" s="44"/>
      <c r="GM41" s="44"/>
      <c r="GN41" s="44"/>
      <c r="GO41" s="44"/>
      <c r="GP41" s="44"/>
      <c r="GQ41" s="44"/>
      <c r="GR41" s="44"/>
      <c r="GS41" s="44"/>
      <c r="GT41" s="44"/>
      <c r="GU41" s="44"/>
      <c r="GV41" s="44"/>
      <c r="GW41" s="44"/>
      <c r="GX41" s="44"/>
      <c r="GY41" s="44"/>
      <c r="GZ41" s="44"/>
      <c r="HA41" s="44"/>
      <c r="HB41" s="44"/>
      <c r="HC41" s="44"/>
      <c r="HD41" s="44"/>
      <c r="HE41" s="44"/>
      <c r="HF41" s="44"/>
      <c r="HG41" s="44"/>
      <c r="HH41" s="44"/>
      <c r="HI41" s="44"/>
      <c r="HJ41" s="44"/>
      <c r="HK41" s="44"/>
      <c r="HL41" s="44"/>
      <c r="HM41" s="44"/>
      <c r="HN41" s="44"/>
      <c r="HO41" s="44"/>
      <c r="HP41" s="44"/>
      <c r="HQ41" s="44"/>
      <c r="HR41" s="44"/>
      <c r="HS41" s="44"/>
      <c r="HT41" s="44"/>
      <c r="HU41" s="44"/>
      <c r="HV41" s="44"/>
      <c r="HW41" s="44"/>
      <c r="HX41" s="44"/>
      <c r="HY41" s="44"/>
      <c r="HZ41" s="44"/>
      <c r="IA41" s="44"/>
      <c r="IB41" s="44"/>
      <c r="IC41" s="44"/>
      <c r="ID41" s="44"/>
      <c r="IE41" s="44"/>
      <c r="IF41" s="44"/>
      <c r="IG41" s="44"/>
      <c r="IH41" s="44"/>
      <c r="II41" s="44"/>
      <c r="IJ41" s="44"/>
      <c r="IK41" s="44"/>
      <c r="IL41" s="44"/>
      <c r="IM41" s="44"/>
      <c r="IN41" s="44"/>
      <c r="IO41" s="44"/>
      <c r="IP41" s="44"/>
      <c r="IQ41" s="44"/>
      <c r="IR41" s="44"/>
      <c r="IS41" s="44"/>
      <c r="IT41" s="44"/>
      <c r="IU41" s="44"/>
      <c r="IV41" s="44"/>
      <c r="IW41" s="44"/>
      <c r="IX41" s="44"/>
      <c r="IY41" s="44"/>
      <c r="IZ41" s="44"/>
      <c r="JA41" s="44"/>
      <c r="JB41" s="44"/>
      <c r="JC41" s="44"/>
      <c r="JD41" s="44"/>
      <c r="JE41" s="44"/>
      <c r="JF41" s="44"/>
      <c r="JG41" s="44"/>
      <c r="JH41" s="44"/>
      <c r="JI41" s="44"/>
      <c r="JJ41" s="44"/>
      <c r="JK41" s="44"/>
      <c r="JL41" s="44"/>
      <c r="JM41" s="44"/>
      <c r="JN41" s="44"/>
      <c r="JO41" s="44"/>
      <c r="JP41" s="44"/>
      <c r="JQ41" s="44"/>
      <c r="JR41" s="44"/>
      <c r="JS41" s="44"/>
      <c r="JT41" s="44"/>
      <c r="JU41" s="44"/>
      <c r="JV41" s="44"/>
      <c r="JW41" s="44"/>
      <c r="JX41" s="44"/>
      <c r="JY41" s="44"/>
      <c r="JZ41" s="44"/>
      <c r="KA41" s="44"/>
      <c r="KB41" s="44"/>
      <c r="KC41" s="44"/>
      <c r="KD41" s="44"/>
      <c r="KE41" s="44"/>
      <c r="KF41" s="44"/>
      <c r="KG41" s="44"/>
      <c r="KH41" s="44"/>
      <c r="KI41" s="44"/>
      <c r="KJ41" s="44"/>
      <c r="KK41" s="44"/>
      <c r="KL41" s="44"/>
      <c r="KM41" s="44"/>
      <c r="KN41" s="44"/>
      <c r="KO41" s="44"/>
      <c r="KP41" s="44"/>
      <c r="KQ41" s="44"/>
      <c r="KR41" s="44"/>
      <c r="KS41" s="44"/>
      <c r="KT41" s="44"/>
      <c r="KU41" s="44"/>
      <c r="KV41" s="44"/>
      <c r="KW41" s="44"/>
      <c r="KX41" s="44"/>
      <c r="KY41" s="44"/>
      <c r="KZ41" s="44"/>
      <c r="LA41" s="44"/>
      <c r="LB41" s="44"/>
      <c r="LC41" s="44"/>
      <c r="LD41" s="44"/>
      <c r="LE41" s="44"/>
      <c r="LF41" s="44"/>
      <c r="LG41" s="44"/>
      <c r="LH41" s="44"/>
      <c r="LI41" s="44"/>
      <c r="LJ41" s="44"/>
      <c r="LK41" s="44"/>
      <c r="LL41" s="44"/>
      <c r="LM41" s="44"/>
      <c r="LN41" s="44"/>
      <c r="LO41" s="44"/>
      <c r="LP41" s="44"/>
      <c r="LQ41" s="44"/>
      <c r="LR41" s="44"/>
      <c r="LS41" s="44"/>
      <c r="LT41" s="44"/>
      <c r="LU41" s="44"/>
      <c r="LV41" s="44"/>
      <c r="LW41" s="44"/>
      <c r="LX41" s="44"/>
      <c r="LY41" s="44"/>
      <c r="LZ41" s="44"/>
      <c r="MA41" s="44"/>
      <c r="MB41" s="44"/>
      <c r="MC41" s="44"/>
      <c r="MD41" s="44"/>
      <c r="ME41" s="44"/>
      <c r="MF41" s="44"/>
      <c r="MG41" s="44"/>
      <c r="MH41" s="44"/>
      <c r="MI41" s="44"/>
      <c r="MJ41" s="44"/>
      <c r="MK41" s="44"/>
      <c r="ML41" s="44"/>
      <c r="MM41" s="44"/>
      <c r="MN41" s="44"/>
      <c r="MO41" s="44"/>
      <c r="MP41" s="44"/>
      <c r="MQ41" s="44"/>
      <c r="MR41" s="44"/>
      <c r="MS41" s="44"/>
      <c r="MT41" s="44"/>
      <c r="MU41" s="44"/>
      <c r="MV41" s="44"/>
      <c r="MW41" s="44"/>
      <c r="MX41" s="44"/>
      <c r="MY41" s="44"/>
      <c r="MZ41" s="44"/>
      <c r="NA41" s="44"/>
      <c r="NB41" s="44"/>
      <c r="NC41" s="44"/>
      <c r="ND41" s="44"/>
      <c r="NE41" s="44"/>
      <c r="NF41" s="44"/>
      <c r="NG41" s="44"/>
      <c r="NH41" s="44"/>
      <c r="NI41" s="44"/>
      <c r="NJ41" s="44"/>
      <c r="NK41" s="44"/>
      <c r="NL41" s="44"/>
      <c r="NM41" s="44"/>
      <c r="NN41" s="44"/>
      <c r="NO41" s="44"/>
      <c r="NP41" s="44"/>
      <c r="NQ41" s="44"/>
      <c r="NR41" s="44"/>
      <c r="NS41" s="44"/>
      <c r="NT41" s="44"/>
      <c r="NU41" s="44"/>
      <c r="NV41" s="44"/>
      <c r="NW41" s="44"/>
      <c r="NX41" s="44"/>
      <c r="NY41" s="44"/>
      <c r="NZ41" s="44"/>
      <c r="OA41" s="44"/>
      <c r="OB41" s="44"/>
      <c r="OC41" s="44"/>
      <c r="OD41" s="44"/>
      <c r="OE41" s="44"/>
      <c r="OF41" s="44"/>
      <c r="OG41" s="44"/>
      <c r="OH41" s="44"/>
      <c r="OI41" s="44"/>
      <c r="OJ41" s="44"/>
      <c r="OK41" s="44"/>
      <c r="OL41" s="44"/>
      <c r="OM41" s="44"/>
      <c r="ON41" s="44"/>
      <c r="OO41" s="44"/>
      <c r="OP41" s="44"/>
      <c r="OQ41" s="44"/>
      <c r="OR41" s="44"/>
      <c r="OS41" s="44"/>
      <c r="OT41" s="44"/>
      <c r="OU41" s="44"/>
      <c r="OV41" s="44"/>
      <c r="OW41" s="44"/>
      <c r="OX41" s="44"/>
      <c r="OY41" s="44"/>
      <c r="OZ41" s="44"/>
      <c r="PA41" s="44"/>
      <c r="PB41" s="44"/>
      <c r="PC41" s="44"/>
      <c r="PD41" s="44"/>
      <c r="PE41" s="44"/>
      <c r="PF41" s="44"/>
      <c r="PG41" s="44"/>
      <c r="PH41" s="44"/>
      <c r="PI41" s="44"/>
      <c r="PJ41" s="44"/>
      <c r="PK41" s="44"/>
      <c r="PL41" s="44"/>
      <c r="PM41" s="44"/>
      <c r="PN41" s="44"/>
      <c r="PO41" s="44"/>
      <c r="PP41" s="44"/>
      <c r="PQ41" s="44"/>
      <c r="PR41" s="44"/>
      <c r="PS41" s="44"/>
      <c r="PT41" s="44"/>
      <c r="PU41" s="44"/>
      <c r="PV41" s="44"/>
      <c r="PW41" s="44"/>
      <c r="PX41" s="44"/>
      <c r="PY41" s="44"/>
      <c r="PZ41" s="44"/>
      <c r="QA41" s="44"/>
      <c r="QB41" s="44"/>
      <c r="QC41" s="44"/>
      <c r="QD41" s="44"/>
      <c r="QE41" s="44"/>
      <c r="QF41" s="44"/>
      <c r="QG41" s="44"/>
      <c r="QH41" s="44"/>
      <c r="QI41" s="44"/>
      <c r="QJ41" s="44"/>
      <c r="QK41" s="44"/>
      <c r="QL41" s="44"/>
      <c r="QM41" s="44"/>
      <c r="QN41" s="44"/>
      <c r="QO41" s="44"/>
      <c r="QP41" s="44"/>
      <c r="QQ41" s="44"/>
      <c r="QR41" s="44"/>
      <c r="QS41" s="44"/>
      <c r="QT41" s="44"/>
      <c r="QU41" s="44"/>
      <c r="QV41" s="44"/>
      <c r="QW41" s="44"/>
      <c r="QX41" s="44"/>
      <c r="QY41" s="44"/>
      <c r="QZ41" s="44"/>
      <c r="RA41" s="44"/>
      <c r="RB41" s="44"/>
      <c r="RC41" s="44"/>
      <c r="RD41" s="44"/>
      <c r="RE41" s="44"/>
      <c r="RF41" s="44"/>
      <c r="RG41" s="44"/>
      <c r="RH41" s="44"/>
      <c r="RI41" s="44"/>
      <c r="RJ41" s="44"/>
      <c r="RK41" s="44"/>
      <c r="RL41" s="44"/>
      <c r="RM41" s="44"/>
      <c r="RN41" s="44"/>
      <c r="RO41" s="44"/>
      <c r="RP41" s="44"/>
      <c r="RQ41" s="44"/>
      <c r="RR41" s="44"/>
      <c r="RS41" s="44"/>
      <c r="RT41" s="44"/>
      <c r="RU41" s="44"/>
      <c r="RV41" s="44"/>
      <c r="RW41" s="44"/>
      <c r="RX41" s="44"/>
      <c r="RY41" s="44"/>
      <c r="RZ41" s="44"/>
      <c r="SA41" s="44"/>
      <c r="SB41" s="44"/>
      <c r="SC41" s="44"/>
      <c r="SD41" s="44"/>
      <c r="SE41" s="44"/>
      <c r="SF41" s="44"/>
      <c r="SG41" s="44"/>
      <c r="SH41" s="44"/>
      <c r="SI41" s="44"/>
      <c r="SJ41" s="44"/>
      <c r="SK41" s="44"/>
      <c r="SL41" s="44"/>
      <c r="SM41" s="44"/>
      <c r="SN41" s="44"/>
      <c r="SO41" s="44"/>
      <c r="SP41" s="44"/>
      <c r="SQ41" s="44"/>
      <c r="SR41" s="44"/>
      <c r="SS41" s="44"/>
      <c r="ST41" s="44"/>
      <c r="SU41" s="44"/>
      <c r="SV41" s="44"/>
      <c r="SW41" s="44"/>
      <c r="SX41" s="44"/>
      <c r="SY41" s="44"/>
      <c r="SZ41" s="44"/>
      <c r="TA41" s="44"/>
      <c r="TB41" s="44"/>
      <c r="TC41" s="44"/>
      <c r="TD41" s="44"/>
      <c r="TE41" s="44"/>
      <c r="TF41" s="44"/>
      <c r="TG41" s="44"/>
      <c r="TH41" s="44"/>
      <c r="TI41" s="44"/>
      <c r="TJ41" s="44"/>
      <c r="TK41" s="44"/>
      <c r="TL41" s="44"/>
      <c r="TM41" s="44"/>
      <c r="TN41" s="44"/>
      <c r="TO41" s="44"/>
      <c r="TP41" s="44"/>
      <c r="TQ41" s="44"/>
      <c r="TR41" s="44"/>
      <c r="TS41" s="44"/>
      <c r="TT41" s="44"/>
      <c r="TU41" s="44"/>
      <c r="TV41" s="44"/>
      <c r="TW41" s="44"/>
      <c r="TX41" s="44"/>
      <c r="TY41" s="44"/>
      <c r="TZ41" s="44"/>
      <c r="UA41" s="44"/>
      <c r="UB41" s="44"/>
      <c r="UC41" s="44"/>
      <c r="UD41" s="44"/>
      <c r="UE41" s="44"/>
      <c r="UF41" s="44"/>
      <c r="UG41" s="44"/>
      <c r="UH41" s="44"/>
      <c r="UI41" s="44"/>
      <c r="UJ41" s="44"/>
      <c r="UK41" s="44"/>
      <c r="UL41" s="44"/>
      <c r="UM41" s="44"/>
      <c r="UN41" s="44"/>
      <c r="UO41" s="44"/>
      <c r="UP41" s="44"/>
      <c r="UQ41" s="44"/>
      <c r="UR41" s="44"/>
      <c r="US41" s="44"/>
      <c r="UT41" s="44"/>
      <c r="UU41" s="44"/>
      <c r="UV41" s="44"/>
      <c r="UW41" s="44"/>
      <c r="UX41" s="44"/>
      <c r="UY41" s="44"/>
      <c r="UZ41" s="44"/>
      <c r="VA41" s="44"/>
      <c r="VB41" s="44"/>
      <c r="VC41" s="44"/>
      <c r="VD41" s="44"/>
      <c r="VE41" s="44"/>
      <c r="VF41" s="44"/>
      <c r="VG41" s="44"/>
      <c r="VH41" s="44"/>
      <c r="VI41" s="44"/>
      <c r="VJ41" s="44"/>
      <c r="VK41" s="44"/>
      <c r="VL41" s="44"/>
      <c r="VM41" s="44"/>
      <c r="VN41" s="44"/>
      <c r="VO41" s="44"/>
      <c r="VP41" s="44"/>
      <c r="VQ41" s="44"/>
      <c r="VR41" s="44"/>
      <c r="VS41" s="44"/>
      <c r="VT41" s="44"/>
      <c r="VU41" s="44"/>
      <c r="VV41" s="44"/>
      <c r="VW41" s="44"/>
      <c r="VX41" s="44"/>
      <c r="VY41" s="44"/>
      <c r="VZ41" s="44"/>
      <c r="WA41" s="44"/>
      <c r="WB41" s="44"/>
      <c r="WC41" s="44"/>
      <c r="WD41" s="44"/>
      <c r="WE41" s="44"/>
      <c r="WF41" s="44"/>
      <c r="WG41" s="44"/>
      <c r="WH41" s="44"/>
      <c r="WI41" s="44"/>
      <c r="WJ41" s="44"/>
      <c r="WK41" s="44"/>
      <c r="WL41" s="44"/>
      <c r="WM41" s="44"/>
      <c r="WN41" s="44"/>
      <c r="WO41" s="44"/>
      <c r="WP41" s="44"/>
      <c r="WQ41" s="44"/>
      <c r="WR41" s="44"/>
      <c r="WS41" s="44"/>
      <c r="WT41" s="44"/>
      <c r="WU41" s="44"/>
      <c r="WV41" s="44"/>
      <c r="WW41" s="44"/>
      <c r="WX41" s="44"/>
      <c r="WY41" s="44"/>
      <c r="WZ41" s="44"/>
      <c r="XA41" s="44"/>
      <c r="XB41" s="44"/>
      <c r="XC41" s="44"/>
      <c r="XD41" s="44"/>
      <c r="XE41" s="44"/>
      <c r="XF41" s="44"/>
      <c r="XG41" s="44"/>
      <c r="XH41" s="44"/>
      <c r="XI41" s="44"/>
      <c r="XJ41" s="44"/>
      <c r="XK41" s="44"/>
      <c r="XL41" s="44"/>
      <c r="XM41" s="44"/>
      <c r="XN41" s="44"/>
      <c r="XO41" s="44"/>
      <c r="XP41" s="44"/>
      <c r="XQ41" s="44"/>
      <c r="XR41" s="44"/>
      <c r="XS41" s="44"/>
      <c r="XT41" s="44"/>
      <c r="XU41" s="44"/>
      <c r="XV41" s="44"/>
      <c r="XW41" s="44"/>
      <c r="XX41" s="44"/>
      <c r="XY41" s="44"/>
      <c r="XZ41" s="44"/>
      <c r="YA41" s="44"/>
      <c r="YB41" s="44"/>
      <c r="YC41" s="44"/>
      <c r="YD41" s="44"/>
      <c r="YE41" s="44"/>
      <c r="YF41" s="44"/>
      <c r="YG41" s="44"/>
      <c r="YH41" s="44"/>
      <c r="YI41" s="44"/>
      <c r="YJ41" s="44"/>
      <c r="YK41" s="44"/>
      <c r="YL41" s="44"/>
      <c r="YM41" s="44"/>
      <c r="YN41" s="44"/>
      <c r="YO41" s="44"/>
      <c r="YP41" s="44"/>
      <c r="YQ41" s="44"/>
      <c r="YR41" s="44"/>
      <c r="YS41" s="44"/>
      <c r="YT41" s="44"/>
      <c r="YU41" s="44"/>
      <c r="YV41" s="44"/>
      <c r="YW41" s="44"/>
      <c r="YX41" s="44"/>
      <c r="YY41" s="44"/>
      <c r="YZ41" s="44"/>
      <c r="ZA41" s="44"/>
      <c r="ZB41" s="44"/>
      <c r="ZC41" s="44"/>
      <c r="ZD41" s="44"/>
      <c r="ZE41" s="44"/>
      <c r="ZF41" s="44"/>
      <c r="ZG41" s="44"/>
      <c r="ZH41" s="44"/>
      <c r="ZI41" s="44"/>
      <c r="ZJ41" s="44"/>
      <c r="ZK41" s="44"/>
      <c r="ZL41" s="44"/>
      <c r="ZM41" s="44"/>
      <c r="ZN41" s="44"/>
      <c r="ZO41" s="44"/>
      <c r="ZP41" s="44"/>
      <c r="ZQ41" s="44"/>
      <c r="ZR41" s="44"/>
      <c r="ZS41" s="44"/>
      <c r="ZT41" s="44"/>
      <c r="ZU41" s="44"/>
      <c r="ZV41" s="44"/>
      <c r="ZW41" s="44"/>
      <c r="ZX41" s="44"/>
      <c r="ZY41" s="44"/>
      <c r="ZZ41" s="44"/>
      <c r="AAA41" s="44"/>
      <c r="AAB41" s="44"/>
      <c r="AAC41" s="44"/>
      <c r="AAD41" s="44"/>
      <c r="AAE41" s="44"/>
      <c r="AAF41" s="44"/>
      <c r="AAG41" s="44"/>
      <c r="AAH41" s="44"/>
      <c r="AAI41" s="44"/>
      <c r="AAJ41" s="44"/>
      <c r="AAK41" s="44"/>
      <c r="AAL41" s="44"/>
      <c r="AAM41" s="44"/>
      <c r="AAN41" s="44"/>
      <c r="AAO41" s="44"/>
      <c r="AAP41" s="44"/>
      <c r="AAQ41" s="44"/>
      <c r="AAR41" s="44"/>
      <c r="AAS41" s="44"/>
      <c r="AAT41" s="44"/>
      <c r="AAU41" s="44"/>
      <c r="AAV41" s="44"/>
      <c r="AAW41" s="44"/>
      <c r="AAX41" s="44"/>
      <c r="AAY41" s="44"/>
      <c r="AAZ41" s="44"/>
      <c r="ABA41" s="44"/>
      <c r="ABB41" s="44"/>
      <c r="ABC41" s="44"/>
      <c r="ABD41" s="44"/>
      <c r="ABE41" s="44"/>
      <c r="ABF41" s="44"/>
      <c r="ABG41" s="44"/>
      <c r="ABH41" s="44"/>
      <c r="ABI41" s="44"/>
      <c r="ABJ41" s="44"/>
      <c r="ABK41" s="44"/>
      <c r="ABL41" s="44"/>
      <c r="ABM41" s="44"/>
      <c r="ABN41" s="44"/>
      <c r="ABO41" s="44"/>
      <c r="ABP41" s="44"/>
      <c r="ABQ41" s="44"/>
      <c r="ABR41" s="44"/>
      <c r="ABS41" s="44"/>
      <c r="ABT41" s="44"/>
      <c r="ABU41" s="44"/>
      <c r="ABV41" s="44"/>
      <c r="ABW41" s="44"/>
      <c r="ABX41" s="44"/>
      <c r="ABY41" s="44"/>
      <c r="ABZ41" s="44"/>
      <c r="ACA41" s="44"/>
      <c r="ACB41" s="44"/>
      <c r="ACC41" s="44"/>
      <c r="ACD41" s="44"/>
      <c r="ACE41" s="44"/>
      <c r="ACF41" s="44"/>
      <c r="ACG41" s="44"/>
      <c r="ACH41" s="44"/>
      <c r="ACI41" s="44"/>
      <c r="ACJ41" s="44"/>
      <c r="ACK41" s="44"/>
      <c r="ACL41" s="44"/>
      <c r="ACM41" s="44"/>
      <c r="ACN41" s="44"/>
      <c r="ACO41" s="44"/>
      <c r="ACP41" s="44"/>
      <c r="ACQ41" s="44"/>
      <c r="ACR41" s="44"/>
      <c r="ACS41" s="44"/>
      <c r="ACT41" s="44"/>
      <c r="ACU41" s="44"/>
      <c r="ACV41" s="44"/>
      <c r="ACW41" s="44"/>
      <c r="ACX41" s="44"/>
      <c r="ACY41" s="44"/>
      <c r="ACZ41" s="44"/>
      <c r="ADA41" s="44"/>
      <c r="ADB41" s="44"/>
      <c r="ADC41" s="44"/>
      <c r="ADD41" s="44"/>
      <c r="ADE41" s="44"/>
      <c r="ADF41" s="44"/>
      <c r="ADG41" s="44"/>
      <c r="ADH41" s="44"/>
      <c r="ADI41" s="44"/>
      <c r="ADJ41" s="44"/>
      <c r="ADK41" s="44"/>
      <c r="ADL41" s="44"/>
      <c r="ADM41" s="44"/>
      <c r="ADN41" s="44"/>
      <c r="ADO41" s="44"/>
      <c r="ADP41" s="44"/>
      <c r="ADQ41" s="44"/>
      <c r="ADR41" s="44"/>
      <c r="ADS41" s="44"/>
      <c r="ADT41" s="44"/>
      <c r="ADU41" s="44"/>
      <c r="ADV41" s="44"/>
      <c r="ADW41" s="44"/>
      <c r="ADX41" s="44"/>
      <c r="ADY41" s="44"/>
      <c r="ADZ41" s="44"/>
      <c r="AEA41" s="44"/>
      <c r="AEB41" s="44"/>
      <c r="AEC41" s="44"/>
      <c r="AED41" s="44"/>
      <c r="AEE41" s="44"/>
      <c r="AEF41" s="44"/>
      <c r="AEG41" s="44"/>
      <c r="AEH41" s="44"/>
      <c r="AEI41" s="44"/>
      <c r="AEJ41" s="44"/>
      <c r="AEK41" s="44"/>
      <c r="AEL41" s="44"/>
      <c r="AEM41" s="44"/>
      <c r="AEN41" s="44"/>
      <c r="AEO41" s="44"/>
      <c r="AEP41" s="44"/>
      <c r="AEQ41" s="44"/>
      <c r="AER41" s="44"/>
      <c r="AES41" s="44"/>
      <c r="AET41" s="44"/>
      <c r="AEU41" s="44"/>
      <c r="AEV41" s="44"/>
      <c r="AEW41" s="44"/>
      <c r="AEX41" s="44"/>
      <c r="AEY41" s="44"/>
      <c r="AEZ41" s="44"/>
      <c r="AFA41" s="44"/>
      <c r="AFB41" s="44"/>
      <c r="AFC41" s="44"/>
      <c r="AFD41" s="44"/>
      <c r="AFE41" s="44"/>
      <c r="AFF41" s="44"/>
      <c r="AFG41" s="44"/>
      <c r="AFH41" s="44"/>
      <c r="AFI41" s="44"/>
      <c r="AFJ41" s="44"/>
      <c r="AFK41" s="44"/>
      <c r="AFL41" s="44"/>
      <c r="AFM41" s="44"/>
      <c r="AFN41" s="44"/>
      <c r="AFO41" s="44"/>
      <c r="AFP41" s="44"/>
      <c r="AFQ41" s="44"/>
      <c r="AFR41" s="44"/>
      <c r="AFS41" s="44"/>
      <c r="AFT41" s="44"/>
      <c r="AFU41" s="44"/>
      <c r="AFV41" s="44"/>
      <c r="AFW41" s="44"/>
      <c r="AFX41" s="44"/>
      <c r="AFY41" s="44"/>
      <c r="AFZ41" s="44"/>
      <c r="AGA41" s="44"/>
      <c r="AGB41" s="44"/>
      <c r="AGC41" s="44"/>
      <c r="AGD41" s="44"/>
      <c r="AGE41" s="44"/>
      <c r="AGF41" s="44"/>
      <c r="AGG41" s="44"/>
      <c r="AGH41" s="44"/>
      <c r="AGI41" s="44"/>
      <c r="AGJ41" s="44"/>
      <c r="AGK41" s="44"/>
      <c r="AGL41" s="44"/>
      <c r="AGM41" s="44"/>
      <c r="AGN41" s="44"/>
      <c r="AGO41" s="44"/>
      <c r="AGP41" s="44"/>
      <c r="AGQ41" s="44"/>
      <c r="AGR41" s="44"/>
      <c r="AGS41" s="44"/>
      <c r="AGT41" s="44"/>
      <c r="AGU41" s="44"/>
      <c r="AGV41" s="44"/>
      <c r="AGW41" s="44"/>
      <c r="AGX41" s="44"/>
      <c r="AGY41" s="44"/>
      <c r="AGZ41" s="44"/>
      <c r="AHA41" s="44"/>
      <c r="AHB41" s="44"/>
      <c r="AHC41" s="44"/>
      <c r="AHD41" s="44"/>
      <c r="AHE41" s="44"/>
      <c r="AHF41" s="44"/>
      <c r="AHG41" s="44"/>
      <c r="AHH41" s="44"/>
      <c r="AHI41" s="44"/>
      <c r="AHJ41" s="44"/>
      <c r="AHK41" s="44"/>
      <c r="AHL41" s="44"/>
      <c r="AHM41" s="44"/>
      <c r="AHN41" s="44"/>
      <c r="AHO41" s="44"/>
      <c r="AHP41" s="44"/>
      <c r="AHQ41" s="44"/>
      <c r="AHR41" s="44"/>
      <c r="AHS41" s="44"/>
      <c r="AHT41" s="44"/>
      <c r="AHU41" s="44"/>
      <c r="AHV41" s="44"/>
      <c r="AHW41" s="44"/>
      <c r="AHX41" s="44"/>
      <c r="AHY41" s="44"/>
      <c r="AHZ41" s="44"/>
      <c r="AIA41" s="44"/>
      <c r="AIB41" s="44"/>
      <c r="AIC41" s="44"/>
      <c r="AID41" s="44"/>
      <c r="AIE41" s="44"/>
      <c r="AIF41" s="44"/>
      <c r="AIG41" s="44"/>
      <c r="AIH41" s="44"/>
      <c r="AII41" s="44"/>
      <c r="AIJ41" s="44"/>
      <c r="AIK41" s="44"/>
      <c r="AIL41" s="44"/>
      <c r="AIM41" s="44"/>
      <c r="AIN41" s="44"/>
      <c r="AIO41" s="44"/>
      <c r="AIP41" s="44"/>
      <c r="AIQ41" s="44"/>
      <c r="AIR41" s="44"/>
      <c r="AIS41" s="44"/>
      <c r="AIT41" s="44"/>
      <c r="AIU41" s="44"/>
      <c r="AIV41" s="44"/>
      <c r="AIW41" s="44"/>
      <c r="AIX41" s="44"/>
      <c r="AIY41" s="44"/>
      <c r="AIZ41" s="44"/>
      <c r="AJA41" s="44"/>
      <c r="AJB41" s="44"/>
      <c r="AJC41" s="44"/>
      <c r="AJD41" s="44"/>
      <c r="AJE41" s="44"/>
      <c r="AJF41" s="44"/>
      <c r="AJG41" s="44"/>
      <c r="AJH41" s="44"/>
      <c r="AJI41" s="44"/>
      <c r="AJJ41" s="44"/>
      <c r="AJK41" s="44"/>
      <c r="AJL41" s="44"/>
      <c r="AJM41" s="44"/>
      <c r="AJN41" s="44"/>
      <c r="AJO41" s="44"/>
      <c r="AJP41" s="44"/>
      <c r="AJQ41" s="44"/>
      <c r="AJR41" s="44"/>
      <c r="AJS41" s="44"/>
      <c r="AJT41" s="44"/>
      <c r="AJU41" s="44"/>
      <c r="AJV41" s="44"/>
      <c r="AJW41" s="44"/>
      <c r="AJX41" s="44"/>
      <c r="AJY41" s="44"/>
      <c r="AJZ41" s="44"/>
      <c r="AKA41" s="44"/>
      <c r="AKB41" s="44"/>
      <c r="AKC41" s="44"/>
      <c r="AKD41" s="44"/>
      <c r="AKE41" s="44"/>
      <c r="AKF41" s="44"/>
      <c r="AKG41" s="44"/>
      <c r="AKH41" s="44"/>
      <c r="AKI41" s="44"/>
      <c r="AKJ41" s="44"/>
      <c r="AKK41" s="44"/>
      <c r="AKL41" s="44"/>
      <c r="AKM41" s="44"/>
      <c r="AKN41" s="44"/>
      <c r="AKO41" s="44"/>
      <c r="AKP41" s="44"/>
      <c r="AKQ41" s="44"/>
      <c r="AKR41" s="44"/>
      <c r="AKS41" s="44"/>
      <c r="AKT41" s="44"/>
      <c r="AKU41" s="44"/>
      <c r="AKV41" s="44"/>
      <c r="AKW41" s="44"/>
      <c r="AKX41" s="44"/>
      <c r="AKY41" s="44"/>
      <c r="AKZ41" s="44"/>
      <c r="ALA41" s="44"/>
      <c r="ALB41" s="44"/>
      <c r="ALC41" s="44"/>
      <c r="ALD41" s="44"/>
      <c r="ALE41" s="44"/>
      <c r="ALF41" s="44"/>
      <c r="ALG41" s="44"/>
      <c r="ALH41" s="44"/>
      <c r="ALI41" s="44"/>
      <c r="ALJ41" s="44"/>
      <c r="ALK41" s="44"/>
      <c r="ALL41" s="44"/>
      <c r="ALM41" s="44"/>
      <c r="ALN41" s="44"/>
      <c r="ALO41" s="44"/>
      <c r="ALP41" s="44"/>
      <c r="ALQ41" s="44"/>
      <c r="ALR41" s="44"/>
      <c r="ALS41" s="44"/>
      <c r="ALT41" s="44"/>
      <c r="ALU41" s="44"/>
      <c r="ALV41" s="44"/>
      <c r="ALW41" s="44"/>
      <c r="ALX41" s="44"/>
      <c r="ALY41" s="44"/>
      <c r="ALZ41" s="44"/>
      <c r="AMA41" s="44"/>
      <c r="AMB41" s="44"/>
      <c r="AMC41" s="44"/>
      <c r="AMD41" s="44"/>
      <c r="AME41" s="44"/>
      <c r="AMF41" s="44"/>
      <c r="AMG41" s="44"/>
      <c r="AMH41" s="44"/>
      <c r="AMI41" s="44"/>
      <c r="AMJ41" s="44"/>
      <c r="AMK41" s="44"/>
      <c r="AML41" s="44"/>
      <c r="AMM41" s="44"/>
      <c r="AMN41" s="44"/>
      <c r="AMO41" s="44"/>
      <c r="AMP41" s="44"/>
      <c r="AMQ41" s="44"/>
      <c r="AMR41" s="44"/>
      <c r="AMS41" s="44"/>
      <c r="AMT41" s="44"/>
      <c r="AMU41" s="44"/>
      <c r="AMV41" s="44"/>
      <c r="AMW41" s="44"/>
      <c r="AMX41" s="44"/>
      <c r="AMY41" s="44"/>
      <c r="AMZ41" s="44"/>
      <c r="ANA41" s="44"/>
      <c r="ANB41" s="44"/>
      <c r="ANC41" s="44"/>
      <c r="AND41" s="44"/>
      <c r="ANE41" s="44"/>
      <c r="ANF41" s="44"/>
      <c r="ANG41" s="44"/>
      <c r="ANH41" s="44"/>
      <c r="ANI41" s="44"/>
      <c r="ANJ41" s="44"/>
      <c r="ANK41" s="44"/>
      <c r="ANL41" s="44"/>
      <c r="ANM41" s="44"/>
      <c r="ANN41" s="44"/>
      <c r="ANO41" s="44"/>
      <c r="ANP41" s="44"/>
      <c r="ANQ41" s="44"/>
      <c r="ANR41" s="44"/>
      <c r="ANS41" s="44"/>
      <c r="ANT41" s="44"/>
      <c r="ANU41" s="44"/>
      <c r="ANV41" s="44"/>
      <c r="ANW41" s="44"/>
      <c r="ANX41" s="44"/>
      <c r="ANY41" s="44"/>
      <c r="ANZ41" s="44"/>
      <c r="AOA41" s="44"/>
      <c r="AOB41" s="44"/>
      <c r="AOC41" s="44"/>
      <c r="AOD41" s="44"/>
      <c r="AOE41" s="44"/>
      <c r="AOF41" s="44"/>
      <c r="AOG41" s="44"/>
      <c r="AOH41" s="44"/>
      <c r="AOI41" s="44"/>
      <c r="AOJ41" s="44"/>
      <c r="AOK41" s="44"/>
      <c r="AOL41" s="44"/>
      <c r="AOM41" s="44"/>
      <c r="AON41" s="44"/>
      <c r="AOO41" s="44"/>
      <c r="AOP41" s="44"/>
      <c r="AOQ41" s="44"/>
      <c r="AOR41" s="44"/>
      <c r="AOS41" s="44"/>
      <c r="AOT41" s="44"/>
      <c r="AOU41" s="44"/>
      <c r="AOV41" s="44"/>
      <c r="AOW41" s="44"/>
      <c r="AOX41" s="44"/>
      <c r="AOY41" s="44"/>
      <c r="AOZ41" s="44"/>
      <c r="APA41" s="44"/>
      <c r="APB41" s="44"/>
      <c r="APC41" s="44"/>
      <c r="APD41" s="44"/>
      <c r="APE41" s="44"/>
      <c r="APF41" s="44"/>
      <c r="APG41" s="44"/>
      <c r="APH41" s="44"/>
      <c r="API41" s="44"/>
      <c r="APJ41" s="44"/>
      <c r="APK41" s="44"/>
      <c r="APL41" s="44"/>
      <c r="APM41" s="44"/>
      <c r="APN41" s="44"/>
      <c r="APO41" s="44"/>
      <c r="APP41" s="44"/>
      <c r="APQ41" s="44"/>
      <c r="APR41" s="44"/>
      <c r="APS41" s="44"/>
      <c r="APT41" s="44"/>
      <c r="APU41" s="44"/>
      <c r="APV41" s="44"/>
      <c r="APW41" s="44"/>
      <c r="APX41" s="44"/>
      <c r="APY41" s="44"/>
      <c r="APZ41" s="44"/>
      <c r="AQA41" s="44"/>
      <c r="AQB41" s="44"/>
      <c r="AQC41" s="44"/>
      <c r="AQD41" s="44"/>
      <c r="AQE41" s="44"/>
      <c r="AQF41" s="44"/>
      <c r="AQG41" s="44"/>
      <c r="AQH41" s="44"/>
      <c r="AQI41" s="44"/>
      <c r="AQJ41" s="44"/>
      <c r="AQK41" s="44"/>
      <c r="AQL41" s="44"/>
      <c r="AQM41" s="44"/>
      <c r="AQN41" s="44"/>
      <c r="AQO41" s="44"/>
      <c r="AQP41" s="44"/>
      <c r="AQQ41" s="44"/>
      <c r="AQR41" s="44"/>
      <c r="AQS41" s="44"/>
      <c r="AQT41" s="44"/>
      <c r="AQU41" s="44"/>
      <c r="AQV41" s="44"/>
      <c r="AQW41" s="44"/>
      <c r="AQX41" s="44"/>
      <c r="AQY41" s="44"/>
      <c r="AQZ41" s="44"/>
      <c r="ARA41" s="44"/>
      <c r="ARB41" s="44"/>
      <c r="ARC41" s="44"/>
      <c r="ARD41" s="44"/>
      <c r="ARE41" s="44"/>
      <c r="ARF41" s="44"/>
      <c r="ARG41" s="44"/>
      <c r="ARH41" s="44"/>
      <c r="ARI41" s="44"/>
      <c r="ARJ41" s="44"/>
      <c r="ARK41" s="44"/>
      <c r="ARL41" s="44"/>
      <c r="ARM41" s="44"/>
      <c r="ARN41" s="44"/>
      <c r="ARO41" s="44"/>
      <c r="ARP41" s="44"/>
      <c r="ARQ41" s="44"/>
      <c r="ARR41" s="44"/>
      <c r="ARS41" s="44"/>
      <c r="ART41" s="44"/>
      <c r="ARU41" s="44"/>
      <c r="ARV41" s="44"/>
      <c r="ARW41" s="44"/>
      <c r="ARX41" s="44"/>
      <c r="ARY41" s="44"/>
      <c r="ARZ41" s="44"/>
      <c r="ASA41" s="44"/>
      <c r="ASB41" s="44"/>
      <c r="ASC41" s="44"/>
      <c r="ASD41" s="44"/>
      <c r="ASE41" s="44"/>
      <c r="ASF41" s="44"/>
      <c r="ASG41" s="44"/>
      <c r="ASH41" s="44"/>
      <c r="ASI41" s="44"/>
      <c r="ASJ41" s="44"/>
      <c r="ASK41" s="44"/>
      <c r="ASL41" s="44"/>
      <c r="ASM41" s="44"/>
      <c r="ASN41" s="44"/>
      <c r="ASO41" s="44"/>
      <c r="ASP41" s="44"/>
      <c r="ASQ41" s="44"/>
      <c r="ASR41" s="44"/>
      <c r="ASS41" s="44"/>
      <c r="AST41" s="44"/>
      <c r="ASU41" s="44"/>
      <c r="ASV41" s="44"/>
      <c r="ASW41" s="44"/>
      <c r="ASX41" s="44"/>
      <c r="ASY41" s="44"/>
      <c r="ASZ41" s="44"/>
      <c r="ATA41" s="44"/>
      <c r="ATB41" s="44"/>
      <c r="ATC41" s="44"/>
      <c r="ATD41" s="44"/>
      <c r="ATE41" s="44"/>
      <c r="ATF41" s="44"/>
      <c r="ATG41" s="44"/>
      <c r="ATH41" s="44"/>
      <c r="ATI41" s="44"/>
      <c r="ATJ41" s="44"/>
      <c r="ATK41" s="44"/>
      <c r="ATL41" s="44"/>
      <c r="ATM41" s="44"/>
      <c r="ATN41" s="44"/>
      <c r="ATO41" s="44"/>
      <c r="ATP41" s="44"/>
      <c r="ATQ41" s="44"/>
      <c r="ATR41" s="44"/>
      <c r="ATS41" s="44"/>
      <c r="ATT41" s="44"/>
      <c r="ATU41" s="44"/>
      <c r="ATV41" s="44"/>
      <c r="ATW41" s="44"/>
      <c r="ATX41" s="44"/>
      <c r="ATY41" s="44"/>
      <c r="ATZ41" s="44"/>
      <c r="AUA41" s="44"/>
      <c r="AUB41" s="44"/>
      <c r="AUC41" s="44"/>
      <c r="AUD41" s="44"/>
      <c r="AUE41" s="44"/>
      <c r="AUF41" s="44"/>
      <c r="AUG41" s="44"/>
      <c r="AUH41" s="44"/>
      <c r="AUI41" s="44"/>
      <c r="AUJ41" s="44"/>
      <c r="AUK41" s="44"/>
    </row>
    <row r="42" spans="1:1233" x14ac:dyDescent="0.2">
      <c r="A42" s="41" t="s">
        <v>141</v>
      </c>
      <c r="C42" s="41" t="s">
        <v>130</v>
      </c>
      <c r="D42" s="78" t="s">
        <v>81</v>
      </c>
      <c r="E42" s="77">
        <v>45888</v>
      </c>
      <c r="F42" s="44">
        <v>5.7489610000000004</v>
      </c>
      <c r="G42" s="44">
        <v>5.8468669999999996</v>
      </c>
      <c r="H42" s="44">
        <v>5.9791249999999998</v>
      </c>
      <c r="I42" s="44">
        <v>6.0370160000000004</v>
      </c>
      <c r="J42" s="44">
        <v>6.1977659999999997</v>
      </c>
      <c r="K42" s="44">
        <v>5.9678290000000001</v>
      </c>
      <c r="L42" s="44">
        <v>5.8342890000000001</v>
      </c>
      <c r="M42" s="44">
        <v>5.9496770000000003</v>
      </c>
      <c r="N42" s="44">
        <v>5.9392870000000002</v>
      </c>
      <c r="O42" s="44">
        <v>6.2290330000000003</v>
      </c>
      <c r="P42" s="44">
        <v>6.4034659999999999</v>
      </c>
      <c r="Q42" s="44">
        <v>6.4719239999999996</v>
      </c>
      <c r="R42" s="44">
        <v>6.4182639999999997</v>
      </c>
      <c r="S42" s="44">
        <v>6.3649469999999999</v>
      </c>
      <c r="T42" s="44">
        <v>6.2522339999999996</v>
      </c>
      <c r="U42" s="44">
        <v>5.6846959999999997</v>
      </c>
      <c r="V42" s="44">
        <v>6.1683450000000004</v>
      </c>
      <c r="W42" s="44">
        <v>6.5207189999999997</v>
      </c>
      <c r="X42" s="44">
        <v>6.6652380000000004</v>
      </c>
      <c r="Y42" s="44">
        <v>6.6510300000000004</v>
      </c>
      <c r="Z42" s="44">
        <v>6.8746640000000001</v>
      </c>
      <c r="AA42" s="44">
        <v>6.9320380000000004</v>
      </c>
      <c r="AB42" s="44">
        <v>6.5662839999999996</v>
      </c>
      <c r="AC42" s="44">
        <v>6.199503</v>
      </c>
      <c r="AD42" s="44">
        <v>6.3271559999999996</v>
      </c>
      <c r="AE42" s="44">
        <v>6.2467240000000004</v>
      </c>
      <c r="AF42" s="44">
        <v>6.3887720000000003</v>
      </c>
      <c r="AG42" s="44">
        <v>6.6063289999999997</v>
      </c>
      <c r="AH42" s="44">
        <v>6.8546649999999998</v>
      </c>
      <c r="AI42" s="44">
        <v>6.1919769999999996</v>
      </c>
      <c r="AJ42" s="44">
        <v>6.3185510000000003</v>
      </c>
      <c r="AK42" s="44">
        <v>6.3440909999999997</v>
      </c>
      <c r="AL42" s="44">
        <v>6.1775320000000002</v>
      </c>
      <c r="AM42" s="44">
        <v>6.3259600000000002</v>
      </c>
      <c r="AN42" s="44">
        <v>6.1178140000000001</v>
      </c>
      <c r="AO42" s="44">
        <v>6.0612209999999997</v>
      </c>
      <c r="AP42" s="44">
        <v>6.2088140000000003</v>
      </c>
      <c r="AQ42" s="44">
        <v>6.2128230000000002</v>
      </c>
      <c r="AR42" s="44">
        <v>5.5787630000000004</v>
      </c>
      <c r="AS42" s="44">
        <v>4.4905480000000004</v>
      </c>
      <c r="AT42" s="44">
        <v>4.6221889999999997</v>
      </c>
      <c r="AU42" s="44">
        <v>4.8074890000000003</v>
      </c>
      <c r="AV42" s="44">
        <v>5.0664610000000003</v>
      </c>
      <c r="AW42" s="44">
        <v>5.1065500000000004</v>
      </c>
      <c r="AX42" s="44">
        <v>5.4174769999999999</v>
      </c>
      <c r="AY42" s="44">
        <v>5.4812519999999996</v>
      </c>
      <c r="AZ42" s="44">
        <v>5.5982880000000002</v>
      </c>
      <c r="BA42" s="44">
        <v>5.9422040000000003</v>
      </c>
      <c r="BB42" s="44">
        <v>6.3445720000000003</v>
      </c>
      <c r="BC42" s="44">
        <v>6.3805909999999999</v>
      </c>
      <c r="BD42" s="44">
        <v>6.7942200000000001</v>
      </c>
      <c r="BE42" s="44">
        <v>6.9408839999999996</v>
      </c>
      <c r="BF42" s="44">
        <v>7.2403969999999997</v>
      </c>
      <c r="BG42" s="44">
        <v>7.3612330000000004</v>
      </c>
      <c r="BH42" s="44">
        <v>7.4604889999999999</v>
      </c>
      <c r="BI42" s="44">
        <v>7.4455470000000004</v>
      </c>
      <c r="BJ42" s="44">
        <v>7.3204019999999996</v>
      </c>
      <c r="BK42" s="44">
        <v>7.521909</v>
      </c>
      <c r="BL42" s="44">
        <v>7.8327739999999997</v>
      </c>
      <c r="BM42" s="44">
        <v>8.1477299999999993</v>
      </c>
      <c r="BN42" s="44">
        <v>8.1014859999999995</v>
      </c>
      <c r="BO42" s="44">
        <v>8.629092</v>
      </c>
      <c r="BP42" s="44">
        <v>9.0815280000000005</v>
      </c>
      <c r="BQ42" s="44">
        <v>9.4215750000000007</v>
      </c>
      <c r="BR42" s="44">
        <v>9.3887409999999996</v>
      </c>
      <c r="BS42" s="44">
        <v>9.3189240000000009</v>
      </c>
      <c r="BT42" s="44">
        <v>9.2694910000000004</v>
      </c>
      <c r="BU42" s="44">
        <v>8.9764739999999996</v>
      </c>
      <c r="BV42" s="44">
        <v>8.9719789999999993</v>
      </c>
      <c r="BW42" s="44">
        <v>9.5521189999999994</v>
      </c>
      <c r="BX42" s="44">
        <v>9.2147579999999998</v>
      </c>
      <c r="BY42" s="44">
        <v>8.6177489999999999</v>
      </c>
      <c r="BZ42" s="44">
        <v>9.7279599999999995</v>
      </c>
      <c r="CA42" s="44">
        <v>8.7417739999999995</v>
      </c>
      <c r="CB42" s="44">
        <v>9.0854149999999994</v>
      </c>
      <c r="CC42" s="44">
        <v>8.1608669999999996</v>
      </c>
      <c r="CD42" s="44">
        <v>8.4667589999999997</v>
      </c>
      <c r="CE42" s="44">
        <v>7.8825880000000002</v>
      </c>
      <c r="CF42" s="44">
        <v>8.1974490000000007</v>
      </c>
      <c r="CG42" s="44">
        <v>8.7108489999999996</v>
      </c>
      <c r="CH42" s="44">
        <v>9.1721869999999992</v>
      </c>
      <c r="CI42" s="44">
        <v>8.6753049999999998</v>
      </c>
      <c r="CJ42" s="44">
        <v>8.7202450000000002</v>
      </c>
      <c r="CK42" s="44">
        <v>8.7132919999999991</v>
      </c>
      <c r="CL42" s="44">
        <v>8.3439110000000003</v>
      </c>
      <c r="CM42" s="44">
        <v>8.7803050000000002</v>
      </c>
      <c r="CN42" s="44">
        <v>8.3841059999999992</v>
      </c>
      <c r="CO42" s="44">
        <v>8.5502690000000001</v>
      </c>
      <c r="CP42" s="44">
        <v>8.6117740000000005</v>
      </c>
      <c r="CQ42" s="44">
        <v>8.3750590000000003</v>
      </c>
      <c r="CR42" s="44">
        <v>8.6194860000000002</v>
      </c>
      <c r="CS42" s="44">
        <v>8.3315029999999997</v>
      </c>
      <c r="CT42" s="44">
        <v>8.2275120000000008</v>
      </c>
      <c r="CU42" s="44">
        <v>8.7563940000000002</v>
      </c>
      <c r="CV42" s="44">
        <v>8.6410660000000004</v>
      </c>
      <c r="CW42" s="44">
        <v>8.8075399999999995</v>
      </c>
      <c r="CX42" s="44">
        <v>8.9495159999999991</v>
      </c>
      <c r="CY42" s="44">
        <v>8.6017530000000004</v>
      </c>
      <c r="CZ42" s="44">
        <v>8.4163029999999992</v>
      </c>
      <c r="DA42" s="44">
        <v>8.4954169999999998</v>
      </c>
      <c r="DB42" s="44">
        <v>7.8898320000000002</v>
      </c>
      <c r="DC42" s="44">
        <v>8.0350560000000009</v>
      </c>
      <c r="DD42" s="44" t="e">
        <v>#N/A</v>
      </c>
      <c r="DE42" s="44" t="e">
        <v>#N/A</v>
      </c>
      <c r="DF42" s="44"/>
      <c r="DG42" s="44"/>
      <c r="DH42" s="44"/>
      <c r="DI42" s="44"/>
      <c r="DJ42" s="44"/>
      <c r="DK42" s="44"/>
      <c r="DL42" s="44"/>
      <c r="DM42" s="44"/>
      <c r="DN42" s="44"/>
      <c r="DO42" s="44"/>
      <c r="DP42" s="44"/>
      <c r="DQ42" s="44"/>
      <c r="DR42" s="44"/>
      <c r="DS42" s="44"/>
      <c r="DT42" s="44"/>
      <c r="DU42" s="44"/>
      <c r="DV42" s="44"/>
      <c r="DW42" s="44"/>
      <c r="DX42" s="44"/>
      <c r="DY42" s="44"/>
      <c r="DZ42" s="44"/>
      <c r="EA42" s="44"/>
      <c r="EB42" s="44"/>
      <c r="EC42" s="44"/>
      <c r="ED42" s="44"/>
      <c r="EE42" s="44"/>
      <c r="EF42" s="44"/>
      <c r="EG42" s="44"/>
      <c r="EH42" s="44"/>
      <c r="EI42" s="44"/>
      <c r="EJ42" s="44"/>
      <c r="EK42" s="44"/>
      <c r="EL42" s="44"/>
      <c r="EM42" s="44"/>
      <c r="EN42" s="44"/>
      <c r="EO42" s="44"/>
      <c r="EP42" s="44"/>
      <c r="EQ42" s="44"/>
      <c r="ER42" s="44"/>
      <c r="ES42" s="44"/>
      <c r="ET42" s="44"/>
      <c r="EU42" s="44"/>
      <c r="EV42" s="44"/>
      <c r="EW42" s="44"/>
      <c r="EX42" s="44"/>
      <c r="EY42" s="44"/>
      <c r="EZ42" s="44"/>
      <c r="FA42" s="44"/>
      <c r="FB42" s="44"/>
      <c r="FC42" s="44"/>
      <c r="FD42" s="44"/>
      <c r="FE42" s="44"/>
      <c r="FF42" s="44"/>
      <c r="FG42" s="44"/>
      <c r="FH42" s="44"/>
      <c r="FI42" s="44"/>
      <c r="FJ42" s="44"/>
      <c r="FK42" s="44"/>
      <c r="FL42" s="44"/>
      <c r="FM42" s="44"/>
      <c r="FN42" s="44"/>
      <c r="FO42" s="44"/>
      <c r="FP42" s="44"/>
      <c r="FQ42" s="44"/>
      <c r="FR42" s="44"/>
      <c r="FS42" s="44"/>
      <c r="FT42" s="44"/>
      <c r="FU42" s="44"/>
      <c r="FV42" s="44"/>
      <c r="FW42" s="44"/>
      <c r="FX42" s="44"/>
      <c r="FY42" s="44"/>
      <c r="FZ42" s="44"/>
      <c r="GA42" s="44"/>
      <c r="GB42" s="44"/>
      <c r="GC42" s="44"/>
      <c r="GD42" s="44"/>
      <c r="GE42" s="44"/>
      <c r="GF42" s="44"/>
      <c r="GG42" s="44"/>
      <c r="GH42" s="44"/>
      <c r="GI42" s="44"/>
      <c r="GJ42" s="44"/>
      <c r="GK42" s="44"/>
      <c r="GL42" s="44"/>
      <c r="GM42" s="44"/>
      <c r="GN42" s="44"/>
      <c r="GO42" s="44"/>
      <c r="GP42" s="44"/>
      <c r="GQ42" s="44"/>
      <c r="GR42" s="44"/>
      <c r="GS42" s="44"/>
      <c r="GT42" s="44"/>
      <c r="GU42" s="44"/>
      <c r="GV42" s="44"/>
      <c r="GW42" s="44"/>
      <c r="GX42" s="44"/>
      <c r="GY42" s="44"/>
      <c r="GZ42" s="44"/>
      <c r="HA42" s="44"/>
      <c r="HB42" s="44"/>
      <c r="HC42" s="44"/>
      <c r="HD42" s="44"/>
      <c r="HE42" s="44"/>
      <c r="HF42" s="44"/>
      <c r="HG42" s="44"/>
      <c r="HH42" s="44"/>
      <c r="HI42" s="44"/>
      <c r="HJ42" s="44"/>
      <c r="HK42" s="44"/>
      <c r="HL42" s="44"/>
      <c r="HM42" s="44"/>
      <c r="HN42" s="44"/>
      <c r="HO42" s="44"/>
      <c r="HP42" s="44"/>
      <c r="HQ42" s="44"/>
      <c r="HR42" s="44"/>
      <c r="HS42" s="44"/>
      <c r="HT42" s="44"/>
      <c r="HU42" s="44"/>
      <c r="HV42" s="44"/>
      <c r="HW42" s="44"/>
      <c r="HX42" s="44"/>
      <c r="HY42" s="44"/>
      <c r="HZ42" s="44"/>
      <c r="IA42" s="44"/>
      <c r="IB42" s="44"/>
      <c r="IC42" s="44"/>
      <c r="ID42" s="44"/>
      <c r="IE42" s="44"/>
      <c r="IF42" s="44"/>
      <c r="IG42" s="44"/>
      <c r="IH42" s="44"/>
      <c r="II42" s="44"/>
      <c r="IJ42" s="44"/>
      <c r="IK42" s="44"/>
      <c r="IL42" s="44"/>
      <c r="IM42" s="44"/>
      <c r="IN42" s="44"/>
      <c r="IO42" s="44"/>
      <c r="IP42" s="44"/>
      <c r="IQ42" s="44"/>
      <c r="IR42" s="44"/>
      <c r="IS42" s="44"/>
      <c r="IT42" s="44"/>
      <c r="IU42" s="44"/>
      <c r="IV42" s="44"/>
      <c r="IW42" s="44"/>
      <c r="IX42" s="44"/>
      <c r="IY42" s="44"/>
      <c r="IZ42" s="44"/>
      <c r="JA42" s="44"/>
      <c r="JB42" s="44"/>
      <c r="JC42" s="44"/>
      <c r="JD42" s="44"/>
      <c r="JE42" s="44"/>
      <c r="JF42" s="44"/>
      <c r="JG42" s="44"/>
      <c r="JH42" s="44"/>
      <c r="JI42" s="44"/>
      <c r="JJ42" s="44"/>
      <c r="JK42" s="44"/>
      <c r="JL42" s="44"/>
      <c r="JM42" s="44"/>
      <c r="JN42" s="44"/>
      <c r="JO42" s="44"/>
      <c r="JP42" s="44"/>
      <c r="JQ42" s="44"/>
      <c r="JR42" s="44"/>
      <c r="JS42" s="44"/>
      <c r="JT42" s="44"/>
      <c r="JU42" s="44"/>
      <c r="JV42" s="44"/>
      <c r="JW42" s="44"/>
      <c r="JX42" s="44"/>
      <c r="JY42" s="44"/>
      <c r="JZ42" s="44"/>
      <c r="KA42" s="44"/>
      <c r="KB42" s="44"/>
      <c r="KC42" s="44"/>
      <c r="KD42" s="44"/>
      <c r="KE42" s="44"/>
      <c r="KF42" s="44"/>
      <c r="KG42" s="44"/>
      <c r="KH42" s="44"/>
      <c r="KI42" s="44"/>
      <c r="KJ42" s="44"/>
      <c r="KK42" s="44"/>
      <c r="KL42" s="44"/>
      <c r="KM42" s="44"/>
      <c r="KN42" s="44"/>
      <c r="KO42" s="44"/>
      <c r="KP42" s="44"/>
      <c r="KQ42" s="44"/>
      <c r="KR42" s="44"/>
      <c r="KS42" s="44"/>
      <c r="KT42" s="44"/>
      <c r="KU42" s="44"/>
      <c r="KV42" s="44"/>
      <c r="KW42" s="44"/>
      <c r="KX42" s="44"/>
      <c r="KY42" s="44"/>
      <c r="KZ42" s="44"/>
      <c r="LA42" s="44"/>
      <c r="LB42" s="44"/>
      <c r="LC42" s="44"/>
      <c r="LD42" s="44"/>
      <c r="LE42" s="44"/>
      <c r="LF42" s="44"/>
      <c r="LG42" s="44"/>
      <c r="LH42" s="44"/>
      <c r="LI42" s="44"/>
      <c r="LJ42" s="44"/>
      <c r="LK42" s="44"/>
      <c r="LL42" s="44"/>
      <c r="LM42" s="44"/>
      <c r="LN42" s="44"/>
      <c r="LO42" s="44"/>
      <c r="LP42" s="44"/>
      <c r="LQ42" s="44"/>
      <c r="LR42" s="44"/>
      <c r="LS42" s="44"/>
      <c r="LT42" s="44"/>
      <c r="LU42" s="44"/>
      <c r="LV42" s="44"/>
      <c r="LW42" s="44"/>
      <c r="LX42" s="44"/>
      <c r="LY42" s="44"/>
      <c r="LZ42" s="44"/>
      <c r="MA42" s="44"/>
      <c r="MB42" s="44"/>
      <c r="MC42" s="44"/>
      <c r="MD42" s="44"/>
      <c r="ME42" s="44"/>
      <c r="MF42" s="44"/>
      <c r="MG42" s="44"/>
      <c r="MH42" s="44"/>
      <c r="MI42" s="44"/>
      <c r="MJ42" s="44"/>
      <c r="MK42" s="44"/>
      <c r="ML42" s="44"/>
      <c r="MM42" s="44"/>
      <c r="MN42" s="44"/>
      <c r="MO42" s="44"/>
      <c r="MP42" s="44"/>
      <c r="MQ42" s="44"/>
      <c r="MR42" s="44"/>
      <c r="MS42" s="44"/>
      <c r="MT42" s="44"/>
      <c r="MU42" s="44"/>
      <c r="MV42" s="44"/>
      <c r="MW42" s="44"/>
      <c r="MX42" s="44"/>
      <c r="MY42" s="44"/>
      <c r="MZ42" s="44"/>
      <c r="NA42" s="44"/>
      <c r="NB42" s="44"/>
      <c r="NC42" s="44"/>
      <c r="ND42" s="44"/>
      <c r="NE42" s="44"/>
      <c r="NF42" s="44"/>
      <c r="NG42" s="44"/>
      <c r="NH42" s="44"/>
      <c r="NI42" s="44"/>
      <c r="NJ42" s="44"/>
      <c r="NK42" s="44"/>
      <c r="NL42" s="44"/>
      <c r="NM42" s="44"/>
      <c r="NN42" s="44"/>
      <c r="NO42" s="44"/>
      <c r="NP42" s="44"/>
      <c r="NQ42" s="44"/>
      <c r="NR42" s="44"/>
      <c r="NS42" s="44"/>
      <c r="NT42" s="44"/>
      <c r="NU42" s="44"/>
      <c r="NV42" s="44"/>
      <c r="NW42" s="44"/>
      <c r="NX42" s="44"/>
      <c r="NY42" s="44"/>
      <c r="NZ42" s="44"/>
      <c r="OA42" s="44"/>
      <c r="OB42" s="44"/>
      <c r="OC42" s="44"/>
      <c r="OD42" s="44"/>
      <c r="OE42" s="44"/>
      <c r="OF42" s="44"/>
      <c r="OG42" s="44"/>
      <c r="OH42" s="44"/>
      <c r="OI42" s="44"/>
      <c r="OJ42" s="44"/>
      <c r="OK42" s="44"/>
      <c r="OL42" s="44"/>
      <c r="OM42" s="44"/>
      <c r="ON42" s="44"/>
      <c r="OO42" s="44"/>
      <c r="OP42" s="44"/>
      <c r="OQ42" s="44"/>
      <c r="OR42" s="44"/>
      <c r="OS42" s="44"/>
      <c r="OT42" s="44"/>
      <c r="OU42" s="44"/>
      <c r="OV42" s="44"/>
      <c r="OW42" s="44"/>
      <c r="OX42" s="44"/>
      <c r="OY42" s="44"/>
      <c r="OZ42" s="44"/>
      <c r="PA42" s="44"/>
      <c r="PB42" s="44"/>
      <c r="PC42" s="44"/>
      <c r="PD42" s="44"/>
      <c r="PE42" s="44"/>
      <c r="PF42" s="44"/>
      <c r="PG42" s="44"/>
      <c r="PH42" s="44"/>
      <c r="PI42" s="44"/>
      <c r="PJ42" s="44"/>
      <c r="PK42" s="44"/>
      <c r="PL42" s="44"/>
      <c r="PM42" s="44"/>
      <c r="PN42" s="44"/>
      <c r="PO42" s="44"/>
      <c r="PP42" s="44"/>
      <c r="PQ42" s="44"/>
      <c r="PR42" s="44"/>
      <c r="PS42" s="44"/>
      <c r="PT42" s="44"/>
      <c r="PU42" s="44"/>
      <c r="PV42" s="44"/>
      <c r="PW42" s="44"/>
      <c r="PX42" s="44"/>
      <c r="PY42" s="44"/>
      <c r="PZ42" s="44"/>
      <c r="QA42" s="44"/>
      <c r="QB42" s="44"/>
      <c r="QC42" s="44"/>
      <c r="QD42" s="44"/>
      <c r="QE42" s="44"/>
      <c r="QF42" s="44"/>
      <c r="QG42" s="44"/>
      <c r="QH42" s="44"/>
      <c r="QI42" s="44"/>
      <c r="QJ42" s="44"/>
      <c r="QK42" s="44"/>
      <c r="QL42" s="44"/>
      <c r="QM42" s="44"/>
      <c r="QN42" s="44"/>
      <c r="QO42" s="44"/>
      <c r="QP42" s="44"/>
      <c r="QQ42" s="44"/>
      <c r="QR42" s="44"/>
      <c r="QS42" s="44"/>
      <c r="QT42" s="44"/>
      <c r="QU42" s="44"/>
      <c r="QV42" s="44"/>
      <c r="QW42" s="44"/>
      <c r="QX42" s="44"/>
      <c r="QY42" s="44"/>
      <c r="QZ42" s="44"/>
      <c r="RA42" s="44"/>
      <c r="RB42" s="44"/>
      <c r="RC42" s="44"/>
      <c r="RD42" s="44"/>
      <c r="RE42" s="44"/>
      <c r="RF42" s="44"/>
      <c r="RG42" s="44"/>
      <c r="RH42" s="44"/>
      <c r="RI42" s="44"/>
      <c r="RJ42" s="44"/>
      <c r="RK42" s="44"/>
      <c r="RL42" s="44"/>
      <c r="RM42" s="44"/>
      <c r="RN42" s="44"/>
      <c r="RO42" s="44"/>
      <c r="RP42" s="44"/>
      <c r="RQ42" s="44"/>
      <c r="RR42" s="44"/>
      <c r="RS42" s="44"/>
      <c r="RT42" s="44"/>
      <c r="RU42" s="44"/>
      <c r="RV42" s="44"/>
      <c r="RW42" s="44"/>
      <c r="RX42" s="44"/>
      <c r="RY42" s="44"/>
      <c r="RZ42" s="44"/>
      <c r="SA42" s="44"/>
      <c r="SB42" s="44"/>
      <c r="SC42" s="44"/>
      <c r="SD42" s="44"/>
      <c r="SE42" s="44"/>
      <c r="SF42" s="44"/>
      <c r="SG42" s="44"/>
      <c r="SH42" s="44"/>
      <c r="SI42" s="44"/>
      <c r="SJ42" s="44"/>
      <c r="SK42" s="44"/>
      <c r="SL42" s="44"/>
      <c r="SM42" s="44"/>
      <c r="SN42" s="44"/>
      <c r="SO42" s="44"/>
      <c r="SP42" s="44"/>
      <c r="SQ42" s="44"/>
      <c r="SR42" s="44"/>
      <c r="SS42" s="44"/>
      <c r="ST42" s="44"/>
      <c r="SU42" s="44"/>
      <c r="SV42" s="44"/>
      <c r="SW42" s="44"/>
      <c r="SX42" s="44"/>
      <c r="SY42" s="44"/>
      <c r="SZ42" s="44"/>
      <c r="TA42" s="44"/>
      <c r="TB42" s="44"/>
      <c r="TC42" s="44"/>
      <c r="TD42" s="44"/>
      <c r="TE42" s="44"/>
      <c r="TF42" s="44"/>
      <c r="TG42" s="44"/>
      <c r="TH42" s="44"/>
      <c r="TI42" s="44"/>
      <c r="TJ42" s="44"/>
      <c r="TK42" s="44"/>
      <c r="TL42" s="44"/>
      <c r="TM42" s="44"/>
      <c r="TN42" s="44"/>
      <c r="TO42" s="44"/>
      <c r="TP42" s="44"/>
      <c r="TQ42" s="44"/>
      <c r="TR42" s="44"/>
      <c r="TS42" s="44"/>
      <c r="TT42" s="44"/>
      <c r="TU42" s="44"/>
      <c r="TV42" s="44"/>
      <c r="TW42" s="44"/>
      <c r="TX42" s="44"/>
      <c r="TY42" s="44"/>
      <c r="TZ42" s="44"/>
      <c r="UA42" s="44"/>
      <c r="UB42" s="44"/>
      <c r="UC42" s="44"/>
      <c r="UD42" s="44"/>
      <c r="UE42" s="44"/>
      <c r="UF42" s="44"/>
      <c r="UG42" s="44"/>
      <c r="UH42" s="44"/>
      <c r="UI42" s="44"/>
      <c r="UJ42" s="44"/>
      <c r="UK42" s="44"/>
      <c r="UL42" s="44"/>
      <c r="UM42" s="44"/>
      <c r="UN42" s="44"/>
      <c r="UO42" s="44"/>
      <c r="UP42" s="44"/>
      <c r="UQ42" s="44"/>
      <c r="UR42" s="44"/>
      <c r="US42" s="44"/>
      <c r="UT42" s="44"/>
      <c r="UU42" s="44"/>
      <c r="UV42" s="44"/>
      <c r="UW42" s="44"/>
      <c r="UX42" s="44"/>
      <c r="UY42" s="44"/>
      <c r="UZ42" s="44"/>
      <c r="VA42" s="44"/>
      <c r="VB42" s="44"/>
      <c r="VC42" s="44"/>
      <c r="VD42" s="44"/>
      <c r="VE42" s="44"/>
      <c r="VF42" s="44"/>
      <c r="VG42" s="44"/>
      <c r="VH42" s="44"/>
      <c r="VI42" s="44"/>
      <c r="VJ42" s="44"/>
      <c r="VK42" s="44"/>
      <c r="VL42" s="44"/>
      <c r="VM42" s="44"/>
      <c r="VN42" s="44"/>
      <c r="VO42" s="44"/>
      <c r="VP42" s="44"/>
      <c r="VQ42" s="44"/>
      <c r="VR42" s="44"/>
      <c r="VS42" s="44"/>
      <c r="VT42" s="44"/>
      <c r="VU42" s="44"/>
      <c r="VV42" s="44"/>
      <c r="VW42" s="44"/>
      <c r="VX42" s="44"/>
      <c r="VY42" s="44"/>
      <c r="VZ42" s="44"/>
      <c r="WA42" s="44"/>
      <c r="WB42" s="44"/>
      <c r="WC42" s="44"/>
      <c r="WD42" s="44"/>
      <c r="WE42" s="44"/>
      <c r="WF42" s="44"/>
      <c r="WG42" s="44"/>
      <c r="WH42" s="44"/>
      <c r="WI42" s="44"/>
      <c r="WJ42" s="44"/>
      <c r="WK42" s="44"/>
      <c r="WL42" s="44"/>
      <c r="WM42" s="44"/>
      <c r="WN42" s="44"/>
      <c r="WO42" s="44"/>
      <c r="WP42" s="44"/>
      <c r="WQ42" s="44"/>
      <c r="WR42" s="44"/>
      <c r="WS42" s="44"/>
      <c r="WT42" s="44"/>
      <c r="WU42" s="44"/>
      <c r="WV42" s="44"/>
      <c r="WW42" s="44"/>
      <c r="WX42" s="44"/>
      <c r="WY42" s="44"/>
      <c r="WZ42" s="44"/>
      <c r="XA42" s="44"/>
      <c r="XB42" s="44"/>
      <c r="XC42" s="44"/>
      <c r="XD42" s="44"/>
      <c r="XE42" s="44"/>
      <c r="XF42" s="44"/>
      <c r="XG42" s="44"/>
      <c r="XH42" s="44"/>
      <c r="XI42" s="44"/>
      <c r="XJ42" s="44"/>
      <c r="XK42" s="44"/>
      <c r="XL42" s="44"/>
      <c r="XM42" s="44"/>
      <c r="XN42" s="44"/>
      <c r="XO42" s="44"/>
      <c r="XP42" s="44"/>
      <c r="XQ42" s="44"/>
      <c r="XR42" s="44"/>
      <c r="XS42" s="44"/>
      <c r="XT42" s="44"/>
      <c r="XU42" s="44"/>
      <c r="XV42" s="44"/>
      <c r="XW42" s="44"/>
      <c r="XX42" s="44"/>
      <c r="XY42" s="44"/>
      <c r="XZ42" s="44"/>
      <c r="YA42" s="44"/>
      <c r="YB42" s="44"/>
      <c r="YC42" s="44"/>
      <c r="YD42" s="44"/>
      <c r="YE42" s="44"/>
      <c r="YF42" s="44"/>
      <c r="YG42" s="44"/>
      <c r="YH42" s="44"/>
      <c r="YI42" s="44"/>
      <c r="YJ42" s="44"/>
      <c r="YK42" s="44"/>
      <c r="YL42" s="44"/>
      <c r="YM42" s="44"/>
      <c r="YN42" s="44"/>
      <c r="YO42" s="44"/>
      <c r="YP42" s="44"/>
      <c r="YQ42" s="44"/>
      <c r="YR42" s="44"/>
      <c r="YS42" s="44"/>
      <c r="YT42" s="44"/>
      <c r="YU42" s="44"/>
      <c r="YV42" s="44"/>
      <c r="YW42" s="44"/>
      <c r="YX42" s="44"/>
      <c r="YY42" s="44"/>
      <c r="YZ42" s="44"/>
      <c r="ZA42" s="44"/>
      <c r="ZB42" s="44"/>
      <c r="ZC42" s="44"/>
      <c r="ZD42" s="44"/>
      <c r="ZE42" s="44"/>
      <c r="ZF42" s="44"/>
      <c r="ZG42" s="44"/>
      <c r="ZH42" s="44"/>
      <c r="ZI42" s="44"/>
      <c r="ZJ42" s="44"/>
      <c r="ZK42" s="44"/>
      <c r="ZL42" s="44"/>
      <c r="ZM42" s="44"/>
      <c r="ZN42" s="44"/>
      <c r="ZO42" s="44"/>
      <c r="ZP42" s="44"/>
      <c r="ZQ42" s="44"/>
      <c r="ZR42" s="44"/>
      <c r="ZS42" s="44"/>
      <c r="ZT42" s="44"/>
      <c r="ZU42" s="44"/>
      <c r="ZV42" s="44"/>
      <c r="ZW42" s="44"/>
      <c r="ZX42" s="44"/>
      <c r="ZY42" s="44"/>
      <c r="ZZ42" s="44"/>
      <c r="AAA42" s="44"/>
      <c r="AAB42" s="44"/>
      <c r="AAC42" s="44"/>
      <c r="AAD42" s="44"/>
      <c r="AAE42" s="44"/>
      <c r="AAF42" s="44"/>
      <c r="AAG42" s="44"/>
      <c r="AAH42" s="44"/>
      <c r="AAI42" s="44"/>
      <c r="AAJ42" s="44"/>
      <c r="AAK42" s="44"/>
      <c r="AAL42" s="44"/>
      <c r="AAM42" s="44"/>
      <c r="AAN42" s="44"/>
      <c r="AAO42" s="44"/>
      <c r="AAP42" s="44"/>
      <c r="AAQ42" s="44"/>
      <c r="AAR42" s="44"/>
      <c r="AAS42" s="44"/>
      <c r="AAT42" s="44"/>
      <c r="AAU42" s="44"/>
      <c r="AAV42" s="44"/>
      <c r="AAW42" s="44"/>
      <c r="AAX42" s="44"/>
      <c r="AAY42" s="44"/>
      <c r="AAZ42" s="44"/>
      <c r="ABA42" s="44"/>
      <c r="ABB42" s="44"/>
      <c r="ABC42" s="44"/>
      <c r="ABD42" s="44"/>
      <c r="ABE42" s="44"/>
      <c r="ABF42" s="44"/>
      <c r="ABG42" s="44"/>
      <c r="ABH42" s="44"/>
      <c r="ABI42" s="44"/>
      <c r="ABJ42" s="44"/>
      <c r="ABK42" s="44"/>
      <c r="ABL42" s="44"/>
      <c r="ABM42" s="44"/>
      <c r="ABN42" s="44"/>
      <c r="ABO42" s="44"/>
      <c r="ABP42" s="44"/>
      <c r="ABQ42" s="44"/>
      <c r="ABR42" s="44"/>
      <c r="ABS42" s="44"/>
      <c r="ABT42" s="44"/>
      <c r="ABU42" s="44"/>
      <c r="ABV42" s="44"/>
      <c r="ABW42" s="44"/>
      <c r="ABX42" s="44"/>
      <c r="ABY42" s="44"/>
      <c r="ABZ42" s="44"/>
      <c r="ACA42" s="44"/>
      <c r="ACB42" s="44"/>
      <c r="ACC42" s="44"/>
      <c r="ACD42" s="44"/>
      <c r="ACE42" s="44"/>
      <c r="ACF42" s="44"/>
      <c r="ACG42" s="44"/>
      <c r="ACH42" s="44"/>
      <c r="ACI42" s="44"/>
      <c r="ACJ42" s="44"/>
      <c r="ACK42" s="44"/>
      <c r="ACL42" s="44"/>
      <c r="ACM42" s="44"/>
      <c r="ACN42" s="44"/>
      <c r="ACO42" s="44"/>
      <c r="ACP42" s="44"/>
      <c r="ACQ42" s="44"/>
      <c r="ACR42" s="44"/>
      <c r="ACS42" s="44"/>
      <c r="ACT42" s="44"/>
      <c r="ACU42" s="44"/>
      <c r="ACV42" s="44"/>
      <c r="ACW42" s="44"/>
      <c r="ACX42" s="44"/>
      <c r="ACY42" s="44"/>
      <c r="ACZ42" s="44"/>
      <c r="ADA42" s="44"/>
      <c r="ADB42" s="44"/>
      <c r="ADC42" s="44"/>
      <c r="ADD42" s="44"/>
      <c r="ADE42" s="44"/>
      <c r="ADF42" s="44"/>
      <c r="ADG42" s="44"/>
      <c r="ADH42" s="44"/>
      <c r="ADI42" s="44"/>
      <c r="ADJ42" s="44"/>
      <c r="ADK42" s="44"/>
      <c r="ADL42" s="44"/>
      <c r="ADM42" s="44"/>
      <c r="ADN42" s="44"/>
      <c r="ADO42" s="44"/>
      <c r="ADP42" s="44"/>
      <c r="ADQ42" s="44"/>
      <c r="ADR42" s="44"/>
      <c r="ADS42" s="44"/>
      <c r="ADT42" s="44"/>
      <c r="ADU42" s="44"/>
      <c r="ADV42" s="44"/>
      <c r="ADW42" s="44"/>
      <c r="ADX42" s="44"/>
      <c r="ADY42" s="44"/>
      <c r="ADZ42" s="44"/>
      <c r="AEA42" s="44"/>
      <c r="AEB42" s="44"/>
      <c r="AEC42" s="44"/>
      <c r="AED42" s="44"/>
      <c r="AEE42" s="44"/>
      <c r="AEF42" s="44"/>
      <c r="AEG42" s="44"/>
      <c r="AEH42" s="44"/>
      <c r="AEI42" s="44"/>
      <c r="AEJ42" s="44"/>
      <c r="AEK42" s="44"/>
      <c r="AEL42" s="44"/>
      <c r="AEM42" s="44"/>
      <c r="AEN42" s="44"/>
      <c r="AEO42" s="44"/>
      <c r="AEP42" s="44"/>
      <c r="AEQ42" s="44"/>
      <c r="AER42" s="44"/>
      <c r="AES42" s="44"/>
      <c r="AET42" s="44"/>
      <c r="AEU42" s="44"/>
      <c r="AEV42" s="44"/>
      <c r="AEW42" s="44"/>
      <c r="AEX42" s="44"/>
      <c r="AEY42" s="44"/>
      <c r="AEZ42" s="44"/>
      <c r="AFA42" s="44"/>
      <c r="AFB42" s="44"/>
      <c r="AFC42" s="44"/>
      <c r="AFD42" s="44"/>
      <c r="AFE42" s="44"/>
      <c r="AFF42" s="44"/>
      <c r="AFG42" s="44"/>
      <c r="AFH42" s="44"/>
      <c r="AFI42" s="44"/>
      <c r="AFJ42" s="44"/>
      <c r="AFK42" s="44"/>
      <c r="AFL42" s="44"/>
      <c r="AFM42" s="44"/>
      <c r="AFN42" s="44"/>
      <c r="AFO42" s="44"/>
      <c r="AFP42" s="44"/>
      <c r="AFQ42" s="44"/>
      <c r="AFR42" s="44"/>
      <c r="AFS42" s="44"/>
      <c r="AFT42" s="44"/>
      <c r="AFU42" s="44"/>
      <c r="AFV42" s="44"/>
      <c r="AFW42" s="44"/>
      <c r="AFX42" s="44"/>
      <c r="AFY42" s="44"/>
      <c r="AFZ42" s="44"/>
      <c r="AGA42" s="44"/>
      <c r="AGB42" s="44"/>
      <c r="AGC42" s="44"/>
      <c r="AGD42" s="44"/>
      <c r="AGE42" s="44"/>
      <c r="AGF42" s="44"/>
      <c r="AGG42" s="44"/>
      <c r="AGH42" s="44"/>
      <c r="AGI42" s="44"/>
      <c r="AGJ42" s="44"/>
      <c r="AGK42" s="44"/>
      <c r="AGL42" s="44"/>
      <c r="AGM42" s="44"/>
      <c r="AGN42" s="44"/>
      <c r="AGO42" s="44"/>
      <c r="AGP42" s="44"/>
      <c r="AGQ42" s="44"/>
      <c r="AGR42" s="44"/>
      <c r="AGS42" s="44"/>
      <c r="AGT42" s="44"/>
      <c r="AGU42" s="44"/>
      <c r="AGV42" s="44"/>
      <c r="AGW42" s="44"/>
      <c r="AGX42" s="44"/>
      <c r="AGY42" s="44"/>
      <c r="AGZ42" s="44"/>
      <c r="AHA42" s="44"/>
      <c r="AHB42" s="44"/>
      <c r="AHC42" s="44"/>
      <c r="AHD42" s="44"/>
      <c r="AHE42" s="44"/>
      <c r="AHF42" s="44"/>
      <c r="AHG42" s="44"/>
      <c r="AHH42" s="44"/>
      <c r="AHI42" s="44"/>
      <c r="AHJ42" s="44"/>
      <c r="AHK42" s="44"/>
      <c r="AHL42" s="44"/>
      <c r="AHM42" s="44"/>
      <c r="AHN42" s="44"/>
      <c r="AHO42" s="44"/>
      <c r="AHP42" s="44"/>
      <c r="AHQ42" s="44"/>
      <c r="AHR42" s="44"/>
      <c r="AHS42" s="44"/>
      <c r="AHT42" s="44"/>
      <c r="AHU42" s="44"/>
      <c r="AHV42" s="44"/>
      <c r="AHW42" s="44"/>
      <c r="AHX42" s="44"/>
      <c r="AHY42" s="44"/>
      <c r="AHZ42" s="44"/>
      <c r="AIA42" s="44"/>
      <c r="AIB42" s="44"/>
      <c r="AIC42" s="44"/>
      <c r="AID42" s="44"/>
      <c r="AIE42" s="44"/>
      <c r="AIF42" s="44"/>
      <c r="AIG42" s="44"/>
      <c r="AIH42" s="44"/>
      <c r="AII42" s="44"/>
      <c r="AIJ42" s="44"/>
      <c r="AIK42" s="44"/>
      <c r="AIL42" s="44"/>
      <c r="AIM42" s="44"/>
      <c r="AIN42" s="44"/>
      <c r="AIO42" s="44"/>
      <c r="AIP42" s="44"/>
      <c r="AIQ42" s="44"/>
      <c r="AIR42" s="44"/>
      <c r="AIS42" s="44"/>
      <c r="AIT42" s="44"/>
      <c r="AIU42" s="44"/>
      <c r="AIV42" s="44"/>
      <c r="AIW42" s="44"/>
      <c r="AIX42" s="44"/>
      <c r="AIY42" s="44"/>
      <c r="AIZ42" s="44"/>
      <c r="AJA42" s="44"/>
      <c r="AJB42" s="44"/>
      <c r="AJC42" s="44"/>
      <c r="AJD42" s="44"/>
      <c r="AJE42" s="44"/>
      <c r="AJF42" s="44"/>
      <c r="AJG42" s="44"/>
      <c r="AJH42" s="44"/>
      <c r="AJI42" s="44"/>
      <c r="AJJ42" s="44"/>
      <c r="AJK42" s="44"/>
      <c r="AJL42" s="44"/>
      <c r="AJM42" s="44"/>
      <c r="AJN42" s="44"/>
      <c r="AJO42" s="44"/>
      <c r="AJP42" s="44"/>
      <c r="AJQ42" s="44"/>
      <c r="AJR42" s="44"/>
      <c r="AJS42" s="44"/>
      <c r="AJT42" s="44"/>
      <c r="AJU42" s="44"/>
      <c r="AJV42" s="44"/>
      <c r="AJW42" s="44"/>
      <c r="AJX42" s="44"/>
      <c r="AJY42" s="44"/>
      <c r="AJZ42" s="44"/>
      <c r="AKA42" s="44"/>
      <c r="AKB42" s="44"/>
      <c r="AKC42" s="44"/>
      <c r="AKD42" s="44"/>
      <c r="AKE42" s="44"/>
      <c r="AKF42" s="44"/>
      <c r="AKG42" s="44"/>
      <c r="AKH42" s="44"/>
      <c r="AKI42" s="44"/>
      <c r="AKJ42" s="44"/>
      <c r="AKK42" s="44"/>
      <c r="AKL42" s="44"/>
      <c r="AKM42" s="44"/>
      <c r="AKN42" s="44"/>
      <c r="AKO42" s="44"/>
      <c r="AKP42" s="44"/>
      <c r="AKQ42" s="44"/>
      <c r="AKR42" s="44"/>
      <c r="AKS42" s="44"/>
      <c r="AKT42" s="44"/>
      <c r="AKU42" s="44"/>
      <c r="AKV42" s="44"/>
      <c r="AKW42" s="44"/>
      <c r="AKX42" s="44"/>
      <c r="AKY42" s="44"/>
      <c r="AKZ42" s="44"/>
      <c r="ALA42" s="44"/>
      <c r="ALB42" s="44"/>
      <c r="ALC42" s="44"/>
      <c r="ALD42" s="44"/>
      <c r="ALE42" s="44"/>
      <c r="ALF42" s="44"/>
      <c r="ALG42" s="44"/>
      <c r="ALH42" s="44"/>
      <c r="ALI42" s="44"/>
      <c r="ALJ42" s="44"/>
      <c r="ALK42" s="44"/>
      <c r="ALL42" s="44"/>
      <c r="ALM42" s="44"/>
      <c r="ALN42" s="44"/>
      <c r="ALO42" s="44"/>
      <c r="ALP42" s="44"/>
      <c r="ALQ42" s="44"/>
      <c r="ALR42" s="44"/>
      <c r="ALS42" s="44"/>
      <c r="ALT42" s="44"/>
      <c r="ALU42" s="44"/>
      <c r="ALV42" s="44"/>
      <c r="ALW42" s="44"/>
      <c r="ALX42" s="44"/>
      <c r="ALY42" s="44"/>
      <c r="ALZ42" s="44"/>
      <c r="AMA42" s="44"/>
      <c r="AMB42" s="44"/>
      <c r="AMC42" s="44"/>
      <c r="AMD42" s="44"/>
      <c r="AME42" s="44"/>
      <c r="AMF42" s="44"/>
      <c r="AMG42" s="44"/>
      <c r="AMH42" s="44"/>
      <c r="AMI42" s="44"/>
      <c r="AMJ42" s="44"/>
      <c r="AMK42" s="44"/>
      <c r="AML42" s="44"/>
      <c r="AMM42" s="44"/>
      <c r="AMN42" s="44"/>
      <c r="AMO42" s="44"/>
      <c r="AMP42" s="44"/>
      <c r="AMQ42" s="44"/>
      <c r="AMR42" s="44"/>
      <c r="AMS42" s="44"/>
      <c r="AMT42" s="44"/>
      <c r="AMU42" s="44"/>
      <c r="AMV42" s="44"/>
      <c r="AMW42" s="44"/>
      <c r="AMX42" s="44"/>
      <c r="AMY42" s="44"/>
      <c r="AMZ42" s="44"/>
      <c r="ANA42" s="44"/>
      <c r="ANB42" s="44"/>
      <c r="ANC42" s="44"/>
      <c r="AND42" s="44"/>
      <c r="ANE42" s="44"/>
      <c r="ANF42" s="44"/>
      <c r="ANG42" s="44"/>
      <c r="ANH42" s="44"/>
      <c r="ANI42" s="44"/>
      <c r="ANJ42" s="44"/>
      <c r="ANK42" s="44"/>
      <c r="ANL42" s="44"/>
      <c r="ANM42" s="44"/>
      <c r="ANN42" s="44"/>
      <c r="ANO42" s="44"/>
      <c r="ANP42" s="44"/>
      <c r="ANQ42" s="44"/>
      <c r="ANR42" s="44"/>
      <c r="ANS42" s="44"/>
      <c r="ANT42" s="44"/>
      <c r="ANU42" s="44"/>
      <c r="ANV42" s="44"/>
      <c r="ANW42" s="44"/>
      <c r="ANX42" s="44"/>
      <c r="ANY42" s="44"/>
      <c r="ANZ42" s="44"/>
      <c r="AOA42" s="44"/>
      <c r="AOB42" s="44"/>
      <c r="AOC42" s="44"/>
      <c r="AOD42" s="44"/>
      <c r="AOE42" s="44"/>
      <c r="AOF42" s="44"/>
      <c r="AOG42" s="44"/>
      <c r="AOH42" s="44"/>
      <c r="AOI42" s="44"/>
      <c r="AOJ42" s="44"/>
      <c r="AOK42" s="44"/>
      <c r="AOL42" s="44"/>
      <c r="AOM42" s="44"/>
      <c r="AON42" s="44"/>
      <c r="AOO42" s="44"/>
      <c r="AOP42" s="44"/>
      <c r="AOQ42" s="44"/>
      <c r="AOR42" s="44"/>
      <c r="AOS42" s="44"/>
      <c r="AOT42" s="44"/>
      <c r="AOU42" s="44"/>
      <c r="AOV42" s="44"/>
      <c r="AOW42" s="44"/>
      <c r="AOX42" s="44"/>
      <c r="AOY42" s="44"/>
      <c r="AOZ42" s="44"/>
      <c r="APA42" s="44"/>
      <c r="APB42" s="44"/>
      <c r="APC42" s="44"/>
      <c r="APD42" s="44"/>
      <c r="APE42" s="44"/>
      <c r="APF42" s="44"/>
      <c r="APG42" s="44"/>
      <c r="APH42" s="44"/>
      <c r="API42" s="44"/>
      <c r="APJ42" s="44"/>
      <c r="APK42" s="44"/>
      <c r="APL42" s="44"/>
      <c r="APM42" s="44"/>
      <c r="APN42" s="44"/>
      <c r="APO42" s="44"/>
      <c r="APP42" s="44"/>
      <c r="APQ42" s="44"/>
      <c r="APR42" s="44"/>
      <c r="APS42" s="44"/>
      <c r="APT42" s="44"/>
      <c r="APU42" s="44"/>
      <c r="APV42" s="44"/>
      <c r="APW42" s="44"/>
      <c r="APX42" s="44"/>
      <c r="APY42" s="44"/>
      <c r="APZ42" s="44"/>
      <c r="AQA42" s="44"/>
      <c r="AQB42" s="44"/>
      <c r="AQC42" s="44"/>
      <c r="AQD42" s="44"/>
      <c r="AQE42" s="44"/>
      <c r="AQF42" s="44"/>
      <c r="AQG42" s="44"/>
      <c r="AQH42" s="44"/>
      <c r="AQI42" s="44"/>
      <c r="AQJ42" s="44"/>
      <c r="AQK42" s="44"/>
      <c r="AQL42" s="44"/>
      <c r="AQM42" s="44"/>
      <c r="AQN42" s="44"/>
      <c r="AQO42" s="44"/>
      <c r="AQP42" s="44"/>
      <c r="AQQ42" s="44"/>
      <c r="AQR42" s="44"/>
      <c r="AQS42" s="44"/>
      <c r="AQT42" s="44"/>
      <c r="AQU42" s="44"/>
      <c r="AQV42" s="44"/>
      <c r="AQW42" s="44"/>
      <c r="AQX42" s="44"/>
      <c r="AQY42" s="44"/>
      <c r="AQZ42" s="44"/>
      <c r="ARA42" s="44"/>
      <c r="ARB42" s="44"/>
      <c r="ARC42" s="44"/>
      <c r="ARD42" s="44"/>
      <c r="ARE42" s="44"/>
      <c r="ARF42" s="44"/>
      <c r="ARG42" s="44"/>
      <c r="ARH42" s="44"/>
      <c r="ARI42" s="44"/>
      <c r="ARJ42" s="44"/>
      <c r="ARK42" s="44"/>
      <c r="ARL42" s="44"/>
      <c r="ARM42" s="44"/>
      <c r="ARN42" s="44"/>
      <c r="ARO42" s="44"/>
      <c r="ARP42" s="44"/>
      <c r="ARQ42" s="44"/>
      <c r="ARR42" s="44"/>
      <c r="ARS42" s="44"/>
      <c r="ART42" s="44"/>
      <c r="ARU42" s="44"/>
      <c r="ARV42" s="44"/>
      <c r="ARW42" s="44"/>
      <c r="ARX42" s="44"/>
      <c r="ARY42" s="44"/>
      <c r="ARZ42" s="44"/>
      <c r="ASA42" s="44"/>
      <c r="ASB42" s="44"/>
      <c r="ASC42" s="44"/>
      <c r="ASD42" s="44"/>
      <c r="ASE42" s="44"/>
      <c r="ASF42" s="44"/>
      <c r="ASG42" s="44"/>
      <c r="ASH42" s="44"/>
      <c r="ASI42" s="44"/>
      <c r="ASJ42" s="44"/>
      <c r="ASK42" s="44"/>
      <c r="ASL42" s="44"/>
      <c r="ASM42" s="44"/>
      <c r="ASN42" s="44"/>
      <c r="ASO42" s="44"/>
      <c r="ASP42" s="44"/>
      <c r="ASQ42" s="44"/>
      <c r="ASR42" s="44"/>
      <c r="ASS42" s="44"/>
      <c r="AST42" s="44"/>
      <c r="ASU42" s="44"/>
      <c r="ASV42" s="44"/>
      <c r="ASW42" s="44"/>
      <c r="ASX42" s="44"/>
      <c r="ASY42" s="44"/>
      <c r="ASZ42" s="44"/>
      <c r="ATA42" s="44"/>
      <c r="ATB42" s="44"/>
      <c r="ATC42" s="44"/>
      <c r="ATD42" s="44"/>
      <c r="ATE42" s="44"/>
      <c r="ATF42" s="44"/>
      <c r="ATG42" s="44"/>
      <c r="ATH42" s="44"/>
      <c r="ATI42" s="44"/>
      <c r="ATJ42" s="44"/>
      <c r="ATK42" s="44"/>
      <c r="ATL42" s="44"/>
      <c r="ATM42" s="44"/>
      <c r="ATN42" s="44"/>
      <c r="ATO42" s="44"/>
      <c r="ATP42" s="44"/>
      <c r="ATQ42" s="44"/>
      <c r="ATR42" s="44"/>
      <c r="ATS42" s="44"/>
      <c r="ATT42" s="44"/>
      <c r="ATU42" s="44"/>
      <c r="ATV42" s="44"/>
      <c r="ATW42" s="44"/>
      <c r="ATX42" s="44"/>
      <c r="ATY42" s="44"/>
      <c r="ATZ42" s="44"/>
      <c r="AUA42" s="44"/>
      <c r="AUB42" s="44"/>
      <c r="AUC42" s="44"/>
      <c r="AUD42" s="44"/>
      <c r="AUE42" s="44"/>
      <c r="AUF42" s="44"/>
      <c r="AUG42" s="44"/>
      <c r="AUH42" s="44"/>
      <c r="AUI42" s="44"/>
      <c r="AUJ42" s="44"/>
      <c r="AUK42" s="44"/>
    </row>
    <row r="43" spans="1:1233" x14ac:dyDescent="0.2">
      <c r="A43" s="41" t="s">
        <v>142</v>
      </c>
      <c r="D43" s="78" t="s">
        <v>81</v>
      </c>
      <c r="E43" s="77">
        <v>43714</v>
      </c>
      <c r="F43" s="45">
        <v>0</v>
      </c>
      <c r="G43" s="45">
        <v>401</v>
      </c>
      <c r="H43" s="45">
        <v>327</v>
      </c>
      <c r="I43" s="45">
        <v>229</v>
      </c>
      <c r="J43" s="45">
        <v>253</v>
      </c>
      <c r="K43" s="45">
        <v>292</v>
      </c>
      <c r="L43" s="45">
        <v>246</v>
      </c>
      <c r="M43" s="45">
        <v>297</v>
      </c>
      <c r="N43" s="45">
        <v>296</v>
      </c>
      <c r="O43" s="45">
        <v>334</v>
      </c>
      <c r="P43" s="45">
        <v>612</v>
      </c>
      <c r="Q43" s="45">
        <v>162</v>
      </c>
      <c r="R43" s="45">
        <v>0</v>
      </c>
      <c r="S43" s="45">
        <v>557</v>
      </c>
      <c r="T43" s="45">
        <v>256</v>
      </c>
      <c r="U43" s="45">
        <v>152</v>
      </c>
      <c r="V43" s="45">
        <v>284</v>
      </c>
      <c r="W43" s="45">
        <v>248</v>
      </c>
      <c r="X43" s="45">
        <v>189</v>
      </c>
      <c r="Y43" s="45">
        <v>172</v>
      </c>
      <c r="Z43" s="45">
        <v>434</v>
      </c>
      <c r="AA43" s="45">
        <v>437</v>
      </c>
      <c r="AB43" s="45">
        <v>349</v>
      </c>
      <c r="AC43" s="45">
        <v>36</v>
      </c>
      <c r="AD43" s="45" t="e">
        <v>#N/A</v>
      </c>
      <c r="AE43" s="45" t="e">
        <v>#N/A</v>
      </c>
      <c r="AF43" s="45" t="e">
        <v>#N/A</v>
      </c>
      <c r="AG43" s="45" t="e">
        <v>#N/A</v>
      </c>
      <c r="AH43" s="45" t="e">
        <v>#N/A</v>
      </c>
      <c r="AI43" s="45" t="e">
        <v>#N/A</v>
      </c>
      <c r="AJ43" s="45" t="e">
        <v>#N/A</v>
      </c>
      <c r="AK43" s="45" t="e">
        <v>#N/A</v>
      </c>
      <c r="AL43" s="45" t="e">
        <v>#N/A</v>
      </c>
      <c r="AM43" s="45" t="e">
        <v>#N/A</v>
      </c>
      <c r="AN43" s="45" t="e">
        <v>#N/A</v>
      </c>
      <c r="AO43" s="45" t="e">
        <v>#N/A</v>
      </c>
      <c r="AP43" s="45" t="e">
        <v>#N/A</v>
      </c>
      <c r="AQ43" s="45" t="e">
        <v>#N/A</v>
      </c>
      <c r="AR43" s="45" t="e">
        <v>#N/A</v>
      </c>
      <c r="AS43" s="45" t="e">
        <v>#N/A</v>
      </c>
      <c r="AT43" s="45" t="e">
        <v>#N/A</v>
      </c>
      <c r="AU43" s="45" t="e">
        <v>#N/A</v>
      </c>
      <c r="AV43" s="45" t="e">
        <v>#N/A</v>
      </c>
      <c r="AW43" s="45" t="e">
        <v>#N/A</v>
      </c>
      <c r="AX43" s="45" t="e">
        <v>#N/A</v>
      </c>
      <c r="AY43" s="45" t="e">
        <v>#N/A</v>
      </c>
      <c r="AZ43" s="45" t="e">
        <v>#N/A</v>
      </c>
      <c r="BA43" s="45" t="e">
        <v>#N/A</v>
      </c>
      <c r="BB43" s="45" t="e">
        <v>#N/A</v>
      </c>
      <c r="BC43" s="45" t="e">
        <v>#N/A</v>
      </c>
      <c r="BD43" s="45" t="e">
        <v>#N/A</v>
      </c>
      <c r="BE43" s="45" t="e">
        <v>#N/A</v>
      </c>
      <c r="BF43" s="45" t="e">
        <v>#N/A</v>
      </c>
      <c r="BG43" s="45" t="e">
        <v>#N/A</v>
      </c>
      <c r="BH43" s="45" t="e">
        <v>#N/A</v>
      </c>
      <c r="BI43" s="45" t="e">
        <v>#N/A</v>
      </c>
      <c r="BJ43" s="45" t="e">
        <v>#N/A</v>
      </c>
      <c r="BK43" s="45" t="e">
        <v>#N/A</v>
      </c>
      <c r="BL43" s="45" t="e">
        <v>#N/A</v>
      </c>
      <c r="BM43" s="45" t="e">
        <v>#N/A</v>
      </c>
      <c r="BN43" s="45" t="e">
        <v>#N/A</v>
      </c>
      <c r="BO43" s="45" t="e">
        <v>#N/A</v>
      </c>
      <c r="BP43" s="45" t="e">
        <v>#N/A</v>
      </c>
      <c r="BQ43" s="45" t="e">
        <v>#N/A</v>
      </c>
      <c r="BR43" s="45" t="e">
        <v>#N/A</v>
      </c>
      <c r="BS43" s="45" t="e">
        <v>#N/A</v>
      </c>
      <c r="BT43" s="45" t="e">
        <v>#N/A</v>
      </c>
      <c r="BU43" s="45" t="e">
        <v>#N/A</v>
      </c>
      <c r="BV43" s="45" t="e">
        <v>#N/A</v>
      </c>
      <c r="BW43" s="45" t="e">
        <v>#N/A</v>
      </c>
      <c r="BX43" s="45" t="e">
        <v>#N/A</v>
      </c>
      <c r="BY43" s="45" t="e">
        <v>#N/A</v>
      </c>
      <c r="BZ43" s="45" t="e">
        <v>#N/A</v>
      </c>
      <c r="CA43" s="45" t="e">
        <v>#N/A</v>
      </c>
      <c r="CB43" s="45" t="e">
        <v>#N/A</v>
      </c>
      <c r="CC43" s="45" t="e">
        <v>#N/A</v>
      </c>
      <c r="CD43" s="45" t="e">
        <v>#N/A</v>
      </c>
      <c r="CE43" s="45" t="e">
        <v>#N/A</v>
      </c>
      <c r="CF43" s="45" t="e">
        <v>#N/A</v>
      </c>
      <c r="CG43" s="45" t="e">
        <v>#N/A</v>
      </c>
      <c r="CH43" s="45" t="e">
        <v>#N/A</v>
      </c>
      <c r="CI43" s="45" t="e">
        <v>#N/A</v>
      </c>
      <c r="CJ43" s="45" t="e">
        <v>#N/A</v>
      </c>
      <c r="CK43" s="45" t="e">
        <v>#N/A</v>
      </c>
      <c r="CL43" s="45" t="e">
        <v>#N/A</v>
      </c>
      <c r="CM43" s="45" t="e">
        <v>#N/A</v>
      </c>
      <c r="CN43" s="45" t="e">
        <v>#N/A</v>
      </c>
      <c r="CO43" s="45" t="e">
        <v>#N/A</v>
      </c>
      <c r="CP43" s="45" t="e">
        <v>#N/A</v>
      </c>
      <c r="CQ43" s="45" t="e">
        <v>#N/A</v>
      </c>
      <c r="CR43" s="45" t="e">
        <v>#N/A</v>
      </c>
      <c r="CS43" s="45" t="e">
        <v>#N/A</v>
      </c>
      <c r="CT43" s="45" t="e">
        <v>#N/A</v>
      </c>
      <c r="CU43" s="45" t="e">
        <v>#N/A</v>
      </c>
      <c r="CV43" s="45" t="e">
        <v>#N/A</v>
      </c>
      <c r="CW43" s="45" t="e">
        <v>#N/A</v>
      </c>
      <c r="CX43" s="45" t="e">
        <v>#N/A</v>
      </c>
      <c r="CY43" s="45" t="e">
        <v>#N/A</v>
      </c>
      <c r="CZ43" s="45" t="e">
        <v>#N/A</v>
      </c>
      <c r="DA43" s="45" t="e">
        <v>#N/A</v>
      </c>
      <c r="DB43" s="45" t="e">
        <v>#N/A</v>
      </c>
      <c r="DC43" s="45" t="e">
        <v>#N/A</v>
      </c>
      <c r="DD43" s="45" t="e">
        <v>#N/A</v>
      </c>
      <c r="DE43" s="45" t="e">
        <v>#N/A</v>
      </c>
      <c r="DF43" s="45"/>
      <c r="DG43" s="45"/>
      <c r="DH43" s="45"/>
      <c r="DI43" s="45"/>
      <c r="DJ43" s="45"/>
      <c r="DK43" s="45"/>
      <c r="DL43" s="45"/>
      <c r="DM43" s="45"/>
      <c r="DN43" s="45"/>
      <c r="DO43" s="45"/>
      <c r="DP43" s="45"/>
      <c r="DQ43" s="45"/>
      <c r="DR43" s="45"/>
      <c r="DS43" s="45"/>
      <c r="DT43" s="45"/>
      <c r="DU43" s="45"/>
      <c r="DV43" s="45"/>
      <c r="DW43" s="45"/>
      <c r="DX43" s="45"/>
      <c r="DY43" s="45"/>
      <c r="DZ43" s="45"/>
      <c r="EA43" s="45"/>
      <c r="EB43" s="45"/>
      <c r="EC43" s="45"/>
      <c r="ED43" s="45"/>
      <c r="EE43" s="45"/>
      <c r="EF43" s="45"/>
      <c r="EG43" s="45"/>
      <c r="EH43" s="45"/>
      <c r="EI43" s="45"/>
      <c r="EJ43" s="45"/>
      <c r="EK43" s="45"/>
      <c r="EL43" s="45"/>
      <c r="EM43" s="45"/>
      <c r="EN43" s="45"/>
      <c r="EO43" s="45"/>
      <c r="EP43" s="45"/>
      <c r="EQ43" s="45"/>
      <c r="ER43" s="45"/>
      <c r="ES43" s="45"/>
      <c r="ET43" s="45"/>
      <c r="EU43" s="45"/>
      <c r="EV43" s="45"/>
      <c r="EW43" s="45"/>
      <c r="EX43" s="45"/>
      <c r="EY43" s="45"/>
      <c r="EZ43" s="45"/>
      <c r="FA43" s="45"/>
      <c r="FB43" s="45"/>
      <c r="FC43" s="45"/>
      <c r="FD43" s="45"/>
      <c r="FE43" s="45"/>
      <c r="FF43" s="45"/>
      <c r="FG43" s="45"/>
      <c r="FH43" s="45"/>
      <c r="FI43" s="45"/>
      <c r="FJ43" s="45"/>
      <c r="FK43" s="45"/>
      <c r="FL43" s="45"/>
      <c r="FM43" s="45"/>
      <c r="FN43" s="45"/>
      <c r="FO43" s="45"/>
      <c r="FP43" s="45"/>
      <c r="FQ43" s="45"/>
      <c r="FR43" s="45"/>
      <c r="FS43" s="45"/>
      <c r="FT43" s="45"/>
      <c r="FU43" s="45"/>
      <c r="FV43" s="45"/>
      <c r="FW43" s="45"/>
      <c r="FX43" s="45"/>
      <c r="FY43" s="45"/>
      <c r="FZ43" s="45"/>
      <c r="GA43" s="45"/>
      <c r="GB43" s="45"/>
      <c r="GC43" s="45"/>
      <c r="GD43" s="45"/>
      <c r="GE43" s="45"/>
      <c r="GF43" s="45"/>
      <c r="GG43" s="45"/>
      <c r="GH43" s="45"/>
      <c r="GI43" s="45"/>
      <c r="GJ43" s="45"/>
      <c r="GK43" s="45"/>
      <c r="GL43" s="45"/>
      <c r="GM43" s="45"/>
      <c r="GN43" s="45"/>
      <c r="GO43" s="45"/>
      <c r="GP43" s="45"/>
      <c r="GQ43" s="45"/>
      <c r="GR43" s="45"/>
      <c r="GS43" s="45"/>
      <c r="GT43" s="45"/>
      <c r="GU43" s="45"/>
      <c r="GV43" s="45"/>
      <c r="GW43" s="45"/>
      <c r="GX43" s="45"/>
      <c r="GY43" s="45"/>
      <c r="GZ43" s="45"/>
      <c r="HA43" s="45"/>
      <c r="HB43" s="45"/>
      <c r="HC43" s="45"/>
      <c r="HD43" s="45"/>
      <c r="HE43" s="45"/>
      <c r="HF43" s="45"/>
      <c r="HG43" s="45"/>
      <c r="HH43" s="45"/>
      <c r="HI43" s="45"/>
      <c r="HJ43" s="45"/>
      <c r="HK43" s="45"/>
      <c r="HL43" s="45"/>
      <c r="HM43" s="45"/>
      <c r="HN43" s="45"/>
      <c r="HO43" s="45"/>
      <c r="HP43" s="45"/>
      <c r="HQ43" s="45"/>
      <c r="HR43" s="45"/>
      <c r="HS43" s="45"/>
      <c r="HT43" s="45"/>
      <c r="HU43" s="45"/>
      <c r="HV43" s="45"/>
      <c r="HW43" s="45"/>
      <c r="HX43" s="45"/>
      <c r="HY43" s="45"/>
      <c r="HZ43" s="45"/>
      <c r="IA43" s="45"/>
      <c r="IB43" s="45"/>
      <c r="IC43" s="45"/>
      <c r="ID43" s="45"/>
      <c r="IE43" s="45"/>
      <c r="IF43" s="45"/>
      <c r="IG43" s="45"/>
      <c r="IH43" s="45"/>
      <c r="II43" s="45"/>
      <c r="IJ43" s="45"/>
      <c r="IK43" s="45"/>
      <c r="IL43" s="45"/>
      <c r="IM43" s="45"/>
      <c r="IN43" s="45"/>
      <c r="IO43" s="45"/>
      <c r="IP43" s="45"/>
      <c r="IQ43" s="45"/>
      <c r="IR43" s="45"/>
      <c r="IS43" s="45"/>
      <c r="IT43" s="45"/>
      <c r="IU43" s="45"/>
      <c r="IV43" s="45"/>
      <c r="IW43" s="45"/>
      <c r="IX43" s="45"/>
      <c r="IY43" s="45"/>
      <c r="IZ43" s="45"/>
      <c r="JA43" s="45"/>
      <c r="JB43" s="45"/>
      <c r="JC43" s="45"/>
      <c r="JD43" s="45"/>
      <c r="JE43" s="45"/>
      <c r="JF43" s="45"/>
      <c r="JG43" s="45"/>
      <c r="JH43" s="45"/>
      <c r="JI43" s="45"/>
      <c r="JJ43" s="45"/>
      <c r="JK43" s="45"/>
      <c r="JL43" s="45"/>
      <c r="JM43" s="45"/>
      <c r="JN43" s="45"/>
      <c r="JO43" s="45"/>
      <c r="JP43" s="45"/>
      <c r="JQ43" s="45"/>
      <c r="JR43" s="45"/>
      <c r="JS43" s="45"/>
      <c r="JT43" s="45"/>
      <c r="JU43" s="45"/>
      <c r="JV43" s="45"/>
      <c r="JW43" s="45"/>
      <c r="JX43" s="45"/>
      <c r="JY43" s="45"/>
      <c r="JZ43" s="45"/>
      <c r="KA43" s="45"/>
      <c r="KB43" s="45"/>
      <c r="KC43" s="45"/>
      <c r="KD43" s="45"/>
      <c r="KE43" s="45"/>
      <c r="KF43" s="45"/>
      <c r="KG43" s="45"/>
      <c r="KH43" s="45"/>
      <c r="KI43" s="45"/>
      <c r="KJ43" s="45"/>
      <c r="KK43" s="45"/>
      <c r="KL43" s="45"/>
      <c r="KM43" s="45"/>
      <c r="KN43" s="45"/>
      <c r="KO43" s="45"/>
      <c r="KP43" s="45"/>
      <c r="KQ43" s="45"/>
      <c r="KR43" s="45"/>
      <c r="KS43" s="45"/>
      <c r="KT43" s="45"/>
      <c r="KU43" s="45"/>
      <c r="KV43" s="45"/>
      <c r="KW43" s="45"/>
      <c r="KX43" s="45"/>
      <c r="KY43" s="45"/>
      <c r="KZ43" s="45"/>
      <c r="LA43" s="45"/>
      <c r="LB43" s="45"/>
      <c r="LC43" s="45"/>
      <c r="LD43" s="45"/>
      <c r="LE43" s="45"/>
      <c r="LF43" s="45"/>
      <c r="LG43" s="45"/>
      <c r="LH43" s="45"/>
      <c r="LI43" s="45"/>
      <c r="LJ43" s="45"/>
      <c r="LK43" s="45"/>
      <c r="LL43" s="45"/>
      <c r="LM43" s="45"/>
      <c r="LN43" s="45"/>
      <c r="LO43" s="45"/>
      <c r="LP43" s="45"/>
      <c r="LQ43" s="45"/>
      <c r="LR43" s="45"/>
      <c r="LS43" s="45"/>
      <c r="LT43" s="45"/>
      <c r="LU43" s="45"/>
      <c r="LV43" s="45"/>
      <c r="LW43" s="45"/>
      <c r="LX43" s="45"/>
      <c r="LY43" s="45"/>
      <c r="LZ43" s="45"/>
      <c r="MA43" s="45"/>
      <c r="MB43" s="45"/>
      <c r="MC43" s="45"/>
      <c r="MD43" s="45"/>
      <c r="ME43" s="45"/>
      <c r="MF43" s="45"/>
      <c r="MG43" s="45"/>
      <c r="MH43" s="45"/>
      <c r="MI43" s="45"/>
      <c r="MJ43" s="45"/>
      <c r="MK43" s="45"/>
      <c r="ML43" s="45"/>
      <c r="MM43" s="45"/>
      <c r="MN43" s="45"/>
      <c r="MO43" s="45"/>
      <c r="MP43" s="45"/>
      <c r="MQ43" s="45"/>
      <c r="MR43" s="45"/>
      <c r="MS43" s="45"/>
      <c r="MT43" s="45"/>
      <c r="MU43" s="45"/>
      <c r="MV43" s="45"/>
      <c r="MW43" s="45"/>
      <c r="MX43" s="45"/>
      <c r="MY43" s="45"/>
      <c r="MZ43" s="45"/>
      <c r="NA43" s="45"/>
      <c r="NB43" s="45"/>
      <c r="NC43" s="45"/>
      <c r="ND43" s="45"/>
      <c r="NE43" s="45"/>
      <c r="NF43" s="45"/>
      <c r="NG43" s="45"/>
      <c r="NH43" s="45"/>
      <c r="NI43" s="45"/>
      <c r="NJ43" s="45"/>
      <c r="NK43" s="45"/>
      <c r="NL43" s="45"/>
      <c r="NM43" s="45"/>
      <c r="NN43" s="45"/>
      <c r="NO43" s="45"/>
      <c r="NP43" s="45"/>
      <c r="NQ43" s="45"/>
      <c r="NR43" s="45"/>
      <c r="NS43" s="45"/>
      <c r="NT43" s="45"/>
      <c r="NU43" s="45"/>
      <c r="NV43" s="45"/>
      <c r="NW43" s="45"/>
      <c r="NX43" s="45"/>
      <c r="NY43" s="45"/>
      <c r="NZ43" s="45"/>
      <c r="OA43" s="45"/>
      <c r="OB43" s="45"/>
      <c r="OC43" s="45"/>
      <c r="OD43" s="45"/>
      <c r="OE43" s="45"/>
      <c r="OF43" s="45"/>
      <c r="OG43" s="45"/>
      <c r="OH43" s="45"/>
      <c r="OI43" s="45"/>
      <c r="OJ43" s="45"/>
      <c r="OK43" s="45"/>
      <c r="OL43" s="45"/>
      <c r="OM43" s="45"/>
      <c r="ON43" s="45"/>
      <c r="OO43" s="45"/>
      <c r="OP43" s="45"/>
      <c r="OQ43" s="45"/>
      <c r="OR43" s="45"/>
      <c r="OS43" s="45"/>
      <c r="OT43" s="45"/>
      <c r="OU43" s="45"/>
      <c r="OV43" s="45"/>
      <c r="OW43" s="45"/>
      <c r="OX43" s="45"/>
      <c r="OY43" s="45"/>
      <c r="OZ43" s="45"/>
      <c r="PA43" s="45"/>
      <c r="PB43" s="45"/>
      <c r="PC43" s="45"/>
      <c r="PD43" s="45"/>
      <c r="PE43" s="45"/>
      <c r="PF43" s="45"/>
      <c r="PG43" s="45"/>
      <c r="PH43" s="45"/>
      <c r="PI43" s="45"/>
      <c r="PJ43" s="45"/>
      <c r="PK43" s="45"/>
      <c r="PL43" s="45"/>
      <c r="PM43" s="45"/>
      <c r="PN43" s="45"/>
      <c r="PO43" s="45"/>
      <c r="PP43" s="45"/>
      <c r="PQ43" s="45"/>
      <c r="PR43" s="45"/>
      <c r="PS43" s="45"/>
      <c r="PT43" s="45"/>
      <c r="PU43" s="45"/>
      <c r="PV43" s="45"/>
      <c r="PW43" s="45"/>
      <c r="PX43" s="45"/>
      <c r="PY43" s="45"/>
      <c r="PZ43" s="45"/>
      <c r="QA43" s="45"/>
      <c r="QB43" s="45"/>
      <c r="QC43" s="45"/>
      <c r="QD43" s="45"/>
      <c r="QE43" s="45"/>
      <c r="QF43" s="45"/>
      <c r="QG43" s="45"/>
      <c r="QH43" s="45"/>
      <c r="QI43" s="45"/>
      <c r="QJ43" s="45"/>
      <c r="QK43" s="45"/>
      <c r="QL43" s="45"/>
      <c r="QM43" s="45"/>
      <c r="QN43" s="45"/>
      <c r="QO43" s="45"/>
      <c r="QP43" s="45"/>
      <c r="QQ43" s="45"/>
      <c r="QR43" s="45"/>
      <c r="QS43" s="45"/>
      <c r="QT43" s="45"/>
      <c r="QU43" s="45"/>
      <c r="QV43" s="45"/>
      <c r="QW43" s="45"/>
      <c r="QX43" s="45"/>
      <c r="QY43" s="45"/>
      <c r="QZ43" s="45"/>
      <c r="RA43" s="45"/>
      <c r="RB43" s="45"/>
      <c r="RC43" s="45"/>
      <c r="RD43" s="45"/>
      <c r="RE43" s="45"/>
      <c r="RF43" s="45"/>
      <c r="RG43" s="45"/>
      <c r="RH43" s="45"/>
      <c r="RI43" s="45"/>
      <c r="RJ43" s="45"/>
      <c r="RK43" s="45"/>
      <c r="RL43" s="45"/>
      <c r="RM43" s="45"/>
      <c r="RN43" s="45"/>
      <c r="RO43" s="45"/>
      <c r="RP43" s="45"/>
      <c r="RQ43" s="45"/>
      <c r="RR43" s="45"/>
      <c r="RS43" s="45"/>
      <c r="RT43" s="45"/>
      <c r="RU43" s="45"/>
      <c r="RV43" s="45"/>
      <c r="RW43" s="45"/>
      <c r="RX43" s="45"/>
      <c r="RY43" s="45"/>
      <c r="RZ43" s="45"/>
      <c r="SA43" s="45"/>
      <c r="SB43" s="45"/>
      <c r="SC43" s="45"/>
      <c r="SD43" s="45"/>
      <c r="SE43" s="45"/>
      <c r="SF43" s="45"/>
      <c r="SG43" s="45"/>
      <c r="SH43" s="45"/>
      <c r="SI43" s="45"/>
      <c r="SJ43" s="45"/>
      <c r="SK43" s="45"/>
      <c r="SL43" s="45"/>
      <c r="SM43" s="45"/>
      <c r="SN43" s="45"/>
      <c r="SO43" s="45"/>
      <c r="SP43" s="45"/>
      <c r="SQ43" s="45"/>
      <c r="SR43" s="45"/>
      <c r="SS43" s="45"/>
      <c r="ST43" s="45"/>
      <c r="SU43" s="45"/>
      <c r="SV43" s="45"/>
      <c r="SW43" s="45"/>
      <c r="SX43" s="45"/>
      <c r="SY43" s="45"/>
      <c r="SZ43" s="45"/>
      <c r="TA43" s="45"/>
      <c r="TB43" s="45"/>
      <c r="TC43" s="45"/>
      <c r="TD43" s="45"/>
      <c r="TE43" s="45"/>
      <c r="TF43" s="45"/>
      <c r="TG43" s="45"/>
      <c r="TH43" s="45"/>
      <c r="TI43" s="45"/>
      <c r="TJ43" s="45"/>
      <c r="TK43" s="45"/>
      <c r="TL43" s="45"/>
      <c r="TM43" s="45"/>
      <c r="TN43" s="45"/>
      <c r="TO43" s="45"/>
      <c r="TP43" s="45"/>
      <c r="TQ43" s="45"/>
      <c r="TR43" s="45"/>
      <c r="TS43" s="45"/>
      <c r="TT43" s="45"/>
      <c r="TU43" s="45"/>
      <c r="TV43" s="45"/>
      <c r="TW43" s="45"/>
      <c r="TX43" s="45"/>
      <c r="TY43" s="45"/>
      <c r="TZ43" s="45"/>
      <c r="UA43" s="45"/>
      <c r="UB43" s="45"/>
      <c r="UC43" s="45"/>
      <c r="UD43" s="45"/>
      <c r="UE43" s="45"/>
      <c r="UF43" s="45"/>
      <c r="UG43" s="45"/>
      <c r="UH43" s="45"/>
      <c r="UI43" s="45"/>
      <c r="UJ43" s="45"/>
      <c r="UK43" s="45"/>
      <c r="UL43" s="45"/>
      <c r="UM43" s="45"/>
      <c r="UN43" s="45"/>
      <c r="UO43" s="45"/>
      <c r="UP43" s="45"/>
      <c r="UQ43" s="45"/>
      <c r="UR43" s="45"/>
      <c r="US43" s="45"/>
      <c r="UT43" s="45"/>
      <c r="UU43" s="45"/>
      <c r="UV43" s="45"/>
      <c r="UW43" s="45"/>
      <c r="UX43" s="45"/>
      <c r="UY43" s="45"/>
      <c r="UZ43" s="45"/>
      <c r="VA43" s="45"/>
      <c r="VB43" s="45"/>
      <c r="VC43" s="45"/>
      <c r="VD43" s="45"/>
      <c r="VE43" s="45"/>
      <c r="VF43" s="45"/>
      <c r="VG43" s="45"/>
      <c r="VH43" s="45"/>
      <c r="VI43" s="45"/>
      <c r="VJ43" s="45"/>
      <c r="VK43" s="45"/>
      <c r="VL43" s="45"/>
      <c r="VM43" s="45"/>
      <c r="VN43" s="45"/>
      <c r="VO43" s="45"/>
      <c r="VP43" s="45"/>
      <c r="VQ43" s="45"/>
      <c r="VR43" s="45"/>
      <c r="VS43" s="45"/>
      <c r="VT43" s="45"/>
      <c r="VU43" s="45"/>
      <c r="VV43" s="45"/>
      <c r="VW43" s="45"/>
      <c r="VX43" s="45"/>
      <c r="VY43" s="45"/>
      <c r="VZ43" s="45"/>
      <c r="WA43" s="45"/>
      <c r="WB43" s="45"/>
      <c r="WC43" s="45"/>
      <c r="WD43" s="45"/>
      <c r="WE43" s="45"/>
      <c r="WF43" s="45"/>
      <c r="WG43" s="45"/>
      <c r="WH43" s="45"/>
      <c r="WI43" s="45"/>
      <c r="WJ43" s="45"/>
      <c r="WK43" s="45"/>
      <c r="WL43" s="45"/>
      <c r="WM43" s="45"/>
      <c r="WN43" s="45"/>
      <c r="WO43" s="45"/>
      <c r="WP43" s="45"/>
      <c r="WQ43" s="45"/>
      <c r="WR43" s="45"/>
      <c r="WS43" s="45"/>
      <c r="WT43" s="45"/>
      <c r="WU43" s="45"/>
      <c r="WV43" s="45"/>
      <c r="WW43" s="45"/>
      <c r="WX43" s="45"/>
      <c r="WY43" s="45"/>
      <c r="WZ43" s="45"/>
      <c r="XA43" s="45"/>
      <c r="XB43" s="45"/>
      <c r="XC43" s="45"/>
      <c r="XD43" s="45"/>
      <c r="XE43" s="45"/>
      <c r="XF43" s="45"/>
      <c r="XG43" s="45"/>
      <c r="XH43" s="45"/>
      <c r="XI43" s="45"/>
      <c r="XJ43" s="45"/>
      <c r="XK43" s="45"/>
      <c r="XL43" s="45"/>
      <c r="XM43" s="45"/>
      <c r="XN43" s="45"/>
      <c r="XO43" s="45"/>
      <c r="XP43" s="45"/>
      <c r="XQ43" s="45"/>
      <c r="XR43" s="45"/>
      <c r="XS43" s="45"/>
      <c r="XT43" s="45"/>
      <c r="XU43" s="45"/>
      <c r="XV43" s="45"/>
      <c r="XW43" s="45"/>
      <c r="XX43" s="45"/>
      <c r="XY43" s="45"/>
      <c r="XZ43" s="45"/>
      <c r="YA43" s="45"/>
      <c r="YB43" s="45"/>
      <c r="YC43" s="45"/>
      <c r="YD43" s="45"/>
      <c r="YE43" s="45"/>
      <c r="YF43" s="45"/>
      <c r="YG43" s="45"/>
      <c r="YH43" s="45"/>
      <c r="YI43" s="45"/>
      <c r="YJ43" s="45"/>
      <c r="YK43" s="45"/>
      <c r="YL43" s="45"/>
      <c r="YM43" s="45"/>
      <c r="YN43" s="45"/>
      <c r="YO43" s="45"/>
      <c r="YP43" s="45"/>
      <c r="YQ43" s="45"/>
      <c r="YR43" s="45"/>
      <c r="YS43" s="45"/>
      <c r="YT43" s="45"/>
      <c r="YU43" s="45"/>
      <c r="YV43" s="45"/>
      <c r="YW43" s="45"/>
      <c r="YX43" s="45"/>
      <c r="YY43" s="45"/>
      <c r="YZ43" s="45"/>
      <c r="ZA43" s="45"/>
      <c r="ZB43" s="45"/>
      <c r="ZC43" s="45"/>
      <c r="ZD43" s="45"/>
      <c r="ZE43" s="45"/>
      <c r="ZF43" s="45"/>
      <c r="ZG43" s="45"/>
      <c r="ZH43" s="45"/>
      <c r="ZI43" s="45"/>
      <c r="ZJ43" s="45"/>
      <c r="ZK43" s="45"/>
      <c r="ZL43" s="45"/>
      <c r="ZM43" s="45"/>
      <c r="ZN43" s="45"/>
      <c r="ZO43" s="45"/>
      <c r="ZP43" s="45"/>
      <c r="ZQ43" s="45"/>
      <c r="ZR43" s="45"/>
      <c r="ZS43" s="45"/>
      <c r="ZT43" s="45"/>
      <c r="ZU43" s="45"/>
      <c r="ZV43" s="45"/>
      <c r="ZW43" s="45"/>
      <c r="ZX43" s="45"/>
      <c r="ZY43" s="45"/>
      <c r="ZZ43" s="45"/>
      <c r="AAA43" s="45"/>
      <c r="AAB43" s="45"/>
      <c r="AAC43" s="45"/>
      <c r="AAD43" s="45"/>
      <c r="AAE43" s="45"/>
      <c r="AAF43" s="45"/>
      <c r="AAG43" s="45"/>
      <c r="AAH43" s="45"/>
      <c r="AAI43" s="45"/>
      <c r="AAJ43" s="45"/>
      <c r="AAK43" s="45"/>
      <c r="AAL43" s="45"/>
      <c r="AAM43" s="45"/>
      <c r="AAN43" s="45"/>
      <c r="AAO43" s="45"/>
      <c r="AAP43" s="45"/>
      <c r="AAQ43" s="45"/>
      <c r="AAR43" s="45"/>
      <c r="AAS43" s="45"/>
      <c r="AAT43" s="45"/>
      <c r="AAU43" s="45"/>
      <c r="AAV43" s="45"/>
      <c r="AAW43" s="45"/>
      <c r="AAX43" s="45"/>
      <c r="AAY43" s="45"/>
      <c r="AAZ43" s="45"/>
      <c r="ABA43" s="45"/>
      <c r="ABB43" s="45"/>
      <c r="ABC43" s="45"/>
      <c r="ABD43" s="45"/>
      <c r="ABE43" s="45"/>
      <c r="ABF43" s="45"/>
      <c r="ABG43" s="45"/>
      <c r="ABH43" s="45"/>
      <c r="ABI43" s="45"/>
      <c r="ABJ43" s="45"/>
      <c r="ABK43" s="45"/>
      <c r="ABL43" s="45"/>
      <c r="ABM43" s="45"/>
      <c r="ABN43" s="45"/>
      <c r="ABO43" s="45"/>
      <c r="ABP43" s="45"/>
      <c r="ABQ43" s="45"/>
      <c r="ABR43" s="45"/>
      <c r="ABS43" s="45"/>
      <c r="ABT43" s="45"/>
      <c r="ABU43" s="45"/>
      <c r="ABV43" s="45"/>
      <c r="ABW43" s="45"/>
      <c r="ABX43" s="45"/>
      <c r="ABY43" s="45"/>
      <c r="ABZ43" s="45"/>
      <c r="ACA43" s="45"/>
      <c r="ACB43" s="45"/>
      <c r="ACC43" s="45"/>
      <c r="ACD43" s="45"/>
      <c r="ACE43" s="45"/>
      <c r="ACF43" s="45"/>
      <c r="ACG43" s="45"/>
      <c r="ACH43" s="45"/>
      <c r="ACI43" s="45"/>
      <c r="ACJ43" s="45"/>
      <c r="ACK43" s="45"/>
      <c r="ACL43" s="45"/>
      <c r="ACM43" s="45"/>
      <c r="ACN43" s="45"/>
      <c r="ACO43" s="45"/>
      <c r="ACP43" s="45"/>
      <c r="ACQ43" s="45"/>
      <c r="ACR43" s="45"/>
      <c r="ACS43" s="45"/>
      <c r="ACT43" s="45"/>
      <c r="ACU43" s="45"/>
      <c r="ACV43" s="45"/>
      <c r="ACW43" s="45"/>
      <c r="ACX43" s="45"/>
      <c r="ACY43" s="45"/>
      <c r="ACZ43" s="45"/>
      <c r="ADA43" s="45"/>
      <c r="ADB43" s="45"/>
      <c r="ADC43" s="45"/>
      <c r="ADD43" s="45"/>
      <c r="ADE43" s="45"/>
      <c r="ADF43" s="45"/>
      <c r="ADG43" s="45"/>
      <c r="ADH43" s="45"/>
      <c r="ADI43" s="45"/>
      <c r="ADJ43" s="45"/>
      <c r="ADK43" s="45"/>
      <c r="ADL43" s="45"/>
      <c r="ADM43" s="45"/>
      <c r="ADN43" s="45"/>
      <c r="ADO43" s="45"/>
      <c r="ADP43" s="45"/>
      <c r="ADQ43" s="45"/>
      <c r="ADR43" s="45"/>
      <c r="ADS43" s="45"/>
      <c r="ADT43" s="45"/>
      <c r="ADU43" s="45"/>
      <c r="ADV43" s="45"/>
      <c r="ADW43" s="45"/>
      <c r="ADX43" s="45"/>
      <c r="ADY43" s="45"/>
      <c r="ADZ43" s="45"/>
      <c r="AEA43" s="45"/>
      <c r="AEB43" s="45"/>
      <c r="AEC43" s="45"/>
      <c r="AED43" s="45"/>
      <c r="AEE43" s="45"/>
      <c r="AEF43" s="45"/>
      <c r="AEG43" s="45"/>
      <c r="AEH43" s="45"/>
      <c r="AEI43" s="45"/>
      <c r="AEJ43" s="45"/>
      <c r="AEK43" s="45"/>
      <c r="AEL43" s="45"/>
      <c r="AEM43" s="45"/>
      <c r="AEN43" s="45"/>
      <c r="AEO43" s="45"/>
      <c r="AEP43" s="45"/>
      <c r="AEQ43" s="45"/>
      <c r="AER43" s="45"/>
      <c r="AES43" s="45"/>
      <c r="AET43" s="45"/>
      <c r="AEU43" s="45"/>
      <c r="AEV43" s="45"/>
      <c r="AEW43" s="45"/>
      <c r="AEX43" s="45"/>
      <c r="AEY43" s="45"/>
      <c r="AEZ43" s="45"/>
      <c r="AFA43" s="45"/>
      <c r="AFB43" s="45"/>
      <c r="AFC43" s="45"/>
      <c r="AFD43" s="45"/>
      <c r="AFE43" s="45"/>
      <c r="AFF43" s="45"/>
      <c r="AFG43" s="45"/>
      <c r="AFH43" s="45"/>
      <c r="AFI43" s="45"/>
      <c r="AFJ43" s="45"/>
      <c r="AFK43" s="45"/>
      <c r="AFL43" s="45"/>
      <c r="AFM43" s="45"/>
      <c r="AFN43" s="45"/>
      <c r="AFO43" s="45"/>
      <c r="AFP43" s="45"/>
      <c r="AFQ43" s="45"/>
      <c r="AFR43" s="45"/>
      <c r="AFS43" s="45"/>
      <c r="AFT43" s="45"/>
      <c r="AFU43" s="45"/>
      <c r="AFV43" s="45"/>
      <c r="AFW43" s="45"/>
      <c r="AFX43" s="45"/>
      <c r="AFY43" s="45"/>
      <c r="AFZ43" s="45"/>
      <c r="AGA43" s="45"/>
      <c r="AGB43" s="45"/>
      <c r="AGC43" s="45"/>
      <c r="AGD43" s="45"/>
      <c r="AGE43" s="45"/>
      <c r="AGF43" s="45"/>
      <c r="AGG43" s="45"/>
      <c r="AGH43" s="45"/>
      <c r="AGI43" s="45"/>
      <c r="AGJ43" s="45"/>
      <c r="AGK43" s="45"/>
      <c r="AGL43" s="45"/>
      <c r="AGM43" s="45"/>
      <c r="AGN43" s="45"/>
      <c r="AGO43" s="45"/>
      <c r="AGP43" s="45"/>
      <c r="AGQ43" s="45"/>
      <c r="AGR43" s="45"/>
      <c r="AGS43" s="45"/>
      <c r="AGT43" s="45"/>
      <c r="AGU43" s="45"/>
      <c r="AGV43" s="45"/>
      <c r="AGW43" s="45"/>
      <c r="AGX43" s="45"/>
      <c r="AGY43" s="45"/>
      <c r="AGZ43" s="45"/>
      <c r="AHA43" s="45"/>
      <c r="AHB43" s="45"/>
      <c r="AHC43" s="45"/>
      <c r="AHD43" s="45"/>
      <c r="AHE43" s="45"/>
      <c r="AHF43" s="45"/>
      <c r="AHG43" s="45"/>
      <c r="AHH43" s="45"/>
      <c r="AHI43" s="45"/>
      <c r="AHJ43" s="45"/>
      <c r="AHK43" s="45"/>
      <c r="AHL43" s="45"/>
      <c r="AHM43" s="45"/>
      <c r="AHN43" s="45"/>
      <c r="AHO43" s="45"/>
      <c r="AHP43" s="45"/>
      <c r="AHQ43" s="45"/>
      <c r="AHR43" s="45"/>
      <c r="AHS43" s="45"/>
      <c r="AHT43" s="45"/>
      <c r="AHU43" s="45"/>
      <c r="AHV43" s="45"/>
      <c r="AHW43" s="45"/>
      <c r="AHX43" s="45"/>
      <c r="AHY43" s="45"/>
      <c r="AHZ43" s="45"/>
      <c r="AIA43" s="45"/>
      <c r="AIB43" s="45"/>
      <c r="AIC43" s="45"/>
      <c r="AID43" s="45"/>
      <c r="AIE43" s="45"/>
      <c r="AIF43" s="45"/>
      <c r="AIG43" s="45"/>
      <c r="AIH43" s="45"/>
      <c r="AII43" s="45"/>
      <c r="AIJ43" s="45"/>
      <c r="AIK43" s="45"/>
      <c r="AIL43" s="45"/>
      <c r="AIM43" s="45"/>
      <c r="AIN43" s="45"/>
      <c r="AIO43" s="45"/>
      <c r="AIP43" s="45"/>
      <c r="AIQ43" s="45"/>
      <c r="AIR43" s="45"/>
      <c r="AIS43" s="45"/>
      <c r="AIT43" s="45"/>
      <c r="AIU43" s="45"/>
      <c r="AIV43" s="45"/>
      <c r="AIW43" s="45"/>
      <c r="AIX43" s="45"/>
      <c r="AIY43" s="45"/>
      <c r="AIZ43" s="45"/>
      <c r="AJA43" s="45"/>
      <c r="AJB43" s="45"/>
      <c r="AJC43" s="45"/>
      <c r="AJD43" s="45"/>
      <c r="AJE43" s="45"/>
      <c r="AJF43" s="45"/>
      <c r="AJG43" s="45"/>
      <c r="AJH43" s="45"/>
      <c r="AJI43" s="45"/>
      <c r="AJJ43" s="45"/>
      <c r="AJK43" s="45"/>
      <c r="AJL43" s="45"/>
      <c r="AJM43" s="45"/>
      <c r="AJN43" s="45"/>
      <c r="AJO43" s="45"/>
      <c r="AJP43" s="45"/>
      <c r="AJQ43" s="45"/>
      <c r="AJR43" s="45"/>
      <c r="AJS43" s="45"/>
      <c r="AJT43" s="45"/>
      <c r="AJU43" s="45"/>
      <c r="AJV43" s="45"/>
      <c r="AJW43" s="45"/>
      <c r="AJX43" s="45"/>
      <c r="AJY43" s="45"/>
      <c r="AJZ43" s="45"/>
      <c r="AKA43" s="45"/>
      <c r="AKB43" s="45"/>
      <c r="AKC43" s="45"/>
      <c r="AKD43" s="45"/>
      <c r="AKE43" s="45"/>
      <c r="AKF43" s="45"/>
      <c r="AKG43" s="45"/>
      <c r="AKH43" s="45"/>
      <c r="AKI43" s="45"/>
      <c r="AKJ43" s="45"/>
      <c r="AKK43" s="45"/>
      <c r="AKL43" s="45"/>
      <c r="AKM43" s="45"/>
      <c r="AKN43" s="45"/>
      <c r="AKO43" s="45"/>
      <c r="AKP43" s="45"/>
      <c r="AKQ43" s="45"/>
      <c r="AKR43" s="45"/>
      <c r="AKS43" s="45"/>
      <c r="AKT43" s="45"/>
      <c r="AKU43" s="45"/>
      <c r="AKV43" s="45"/>
      <c r="AKW43" s="45"/>
      <c r="AKX43" s="45"/>
      <c r="AKY43" s="45"/>
      <c r="AKZ43" s="45"/>
      <c r="ALA43" s="45"/>
      <c r="ALB43" s="45"/>
      <c r="ALC43" s="45"/>
      <c r="ALD43" s="45"/>
      <c r="ALE43" s="45"/>
      <c r="ALF43" s="45"/>
      <c r="ALG43" s="45"/>
      <c r="ALH43" s="45"/>
      <c r="ALI43" s="45"/>
      <c r="ALJ43" s="45"/>
      <c r="ALK43" s="45"/>
      <c r="ALL43" s="45"/>
      <c r="ALM43" s="45"/>
      <c r="ALN43" s="45"/>
      <c r="ALO43" s="45"/>
      <c r="ALP43" s="45"/>
      <c r="ALQ43" s="45"/>
      <c r="ALR43" s="45"/>
      <c r="ALS43" s="45"/>
      <c r="ALT43" s="45"/>
      <c r="ALU43" s="45"/>
      <c r="ALV43" s="45"/>
      <c r="ALW43" s="45"/>
      <c r="ALX43" s="45"/>
      <c r="ALY43" s="45"/>
      <c r="ALZ43" s="45"/>
      <c r="AMA43" s="45"/>
      <c r="AMB43" s="45"/>
      <c r="AMC43" s="45"/>
      <c r="AMD43" s="45"/>
      <c r="AME43" s="45"/>
      <c r="AMF43" s="45"/>
      <c r="AMG43" s="45"/>
      <c r="AMH43" s="45"/>
      <c r="AMI43" s="45"/>
      <c r="AMJ43" s="45"/>
      <c r="AMK43" s="45"/>
      <c r="AML43" s="45"/>
      <c r="AMM43" s="45"/>
      <c r="AMN43" s="45"/>
      <c r="AMO43" s="45"/>
      <c r="AMP43" s="45"/>
      <c r="AMQ43" s="45"/>
      <c r="AMR43" s="45"/>
      <c r="AMS43" s="45"/>
      <c r="AMT43" s="45"/>
      <c r="AMU43" s="45"/>
      <c r="AMV43" s="45"/>
      <c r="AMW43" s="45"/>
      <c r="AMX43" s="45"/>
      <c r="AMY43" s="45"/>
      <c r="AMZ43" s="45"/>
      <c r="ANA43" s="45"/>
      <c r="ANB43" s="45"/>
      <c r="ANC43" s="45"/>
      <c r="AND43" s="45"/>
      <c r="ANE43" s="45"/>
      <c r="ANF43" s="45"/>
      <c r="ANG43" s="45"/>
      <c r="ANH43" s="45"/>
      <c r="ANI43" s="45"/>
      <c r="ANJ43" s="45"/>
      <c r="ANK43" s="45"/>
      <c r="ANL43" s="45"/>
      <c r="ANM43" s="45"/>
      <c r="ANN43" s="45"/>
      <c r="ANO43" s="45"/>
      <c r="ANP43" s="45"/>
      <c r="ANQ43" s="45"/>
      <c r="ANR43" s="45"/>
      <c r="ANS43" s="45"/>
      <c r="ANT43" s="45"/>
      <c r="ANU43" s="45"/>
      <c r="ANV43" s="45"/>
      <c r="ANW43" s="45"/>
      <c r="ANX43" s="45"/>
      <c r="ANY43" s="45"/>
      <c r="ANZ43" s="45"/>
      <c r="AOA43" s="45"/>
      <c r="AOB43" s="45"/>
      <c r="AOC43" s="45"/>
      <c r="AOD43" s="45"/>
      <c r="AOE43" s="45"/>
      <c r="AOF43" s="45"/>
      <c r="AOG43" s="45"/>
      <c r="AOH43" s="45"/>
      <c r="AOI43" s="45"/>
      <c r="AOJ43" s="45"/>
      <c r="AOK43" s="45"/>
      <c r="AOL43" s="45"/>
      <c r="AOM43" s="45"/>
      <c r="AON43" s="45"/>
      <c r="AOO43" s="45"/>
      <c r="AOP43" s="45"/>
      <c r="AOQ43" s="45"/>
      <c r="AOR43" s="45"/>
      <c r="AOS43" s="45"/>
      <c r="AOT43" s="45"/>
      <c r="AOU43" s="45"/>
      <c r="AOV43" s="45"/>
      <c r="AOW43" s="45"/>
      <c r="AOX43" s="45"/>
      <c r="AOY43" s="45"/>
      <c r="AOZ43" s="45"/>
      <c r="APA43" s="45"/>
      <c r="APB43" s="45"/>
      <c r="APC43" s="45"/>
      <c r="APD43" s="45"/>
      <c r="APE43" s="45"/>
      <c r="APF43" s="45"/>
      <c r="APG43" s="45"/>
      <c r="APH43" s="45"/>
      <c r="API43" s="45"/>
      <c r="APJ43" s="45"/>
      <c r="APK43" s="45"/>
      <c r="APL43" s="45"/>
      <c r="APM43" s="45"/>
      <c r="APN43" s="45"/>
      <c r="APO43" s="45"/>
      <c r="APP43" s="45"/>
      <c r="APQ43" s="45"/>
      <c r="APR43" s="45"/>
      <c r="APS43" s="45"/>
      <c r="APT43" s="45"/>
      <c r="APU43" s="45"/>
      <c r="APV43" s="45"/>
      <c r="APW43" s="45"/>
      <c r="APX43" s="45"/>
      <c r="APY43" s="45"/>
      <c r="APZ43" s="45"/>
      <c r="AQA43" s="45"/>
      <c r="AQB43" s="45"/>
      <c r="AQC43" s="45"/>
      <c r="AQD43" s="45"/>
      <c r="AQE43" s="45"/>
      <c r="AQF43" s="45"/>
      <c r="AQG43" s="45"/>
      <c r="AQH43" s="45"/>
      <c r="AQI43" s="45"/>
      <c r="AQJ43" s="45"/>
      <c r="AQK43" s="45"/>
      <c r="AQL43" s="45"/>
      <c r="AQM43" s="45"/>
      <c r="AQN43" s="45"/>
      <c r="AQO43" s="45"/>
      <c r="AQP43" s="45"/>
      <c r="AQQ43" s="45"/>
      <c r="AQR43" s="45"/>
      <c r="AQS43" s="45"/>
      <c r="AQT43" s="45"/>
      <c r="AQU43" s="45"/>
      <c r="AQV43" s="45"/>
      <c r="AQW43" s="45"/>
      <c r="AQX43" s="45"/>
      <c r="AQY43" s="45"/>
      <c r="AQZ43" s="45"/>
      <c r="ARA43" s="45"/>
      <c r="ARB43" s="45"/>
      <c r="ARC43" s="45"/>
      <c r="ARD43" s="45"/>
      <c r="ARE43" s="45"/>
      <c r="ARF43" s="45"/>
      <c r="ARG43" s="45"/>
      <c r="ARH43" s="45"/>
      <c r="ARI43" s="45"/>
      <c r="ARJ43" s="45"/>
      <c r="ARK43" s="45"/>
      <c r="ARL43" s="45"/>
      <c r="ARM43" s="45"/>
      <c r="ARN43" s="45"/>
      <c r="ARO43" s="45"/>
      <c r="ARP43" s="45"/>
      <c r="ARQ43" s="45"/>
      <c r="ARR43" s="45"/>
      <c r="ARS43" s="45"/>
      <c r="ART43" s="45"/>
      <c r="ARU43" s="45"/>
      <c r="ARV43" s="45"/>
      <c r="ARW43" s="45"/>
      <c r="ARX43" s="45"/>
      <c r="ARY43" s="45"/>
      <c r="ARZ43" s="45"/>
      <c r="ASA43" s="45"/>
      <c r="ASB43" s="45"/>
      <c r="ASC43" s="45"/>
      <c r="ASD43" s="45"/>
      <c r="ASE43" s="45"/>
      <c r="ASF43" s="45"/>
      <c r="ASG43" s="45"/>
      <c r="ASH43" s="45"/>
      <c r="ASI43" s="45"/>
      <c r="ASJ43" s="45"/>
      <c r="ASK43" s="45"/>
      <c r="ASL43" s="45"/>
      <c r="ASM43" s="45"/>
      <c r="ASN43" s="45"/>
      <c r="ASO43" s="45"/>
      <c r="ASP43" s="45"/>
      <c r="ASQ43" s="45"/>
      <c r="ASR43" s="45"/>
      <c r="ASS43" s="45"/>
      <c r="AST43" s="45"/>
      <c r="ASU43" s="45"/>
      <c r="ASV43" s="45"/>
      <c r="ASW43" s="45"/>
      <c r="ASX43" s="45"/>
      <c r="ASY43" s="45"/>
      <c r="ASZ43" s="45"/>
      <c r="ATA43" s="45"/>
      <c r="ATB43" s="45"/>
      <c r="ATC43" s="45"/>
      <c r="ATD43" s="45"/>
      <c r="ATE43" s="45"/>
      <c r="ATF43" s="45"/>
      <c r="ATG43" s="45"/>
      <c r="ATH43" s="45"/>
      <c r="ATI43" s="45"/>
      <c r="ATJ43" s="45"/>
      <c r="ATK43" s="45"/>
      <c r="ATL43" s="45"/>
      <c r="ATM43" s="45"/>
      <c r="ATN43" s="45"/>
      <c r="ATO43" s="45"/>
      <c r="ATP43" s="45"/>
      <c r="ATQ43" s="45"/>
      <c r="ATR43" s="45"/>
      <c r="ATS43" s="45"/>
      <c r="ATT43" s="45"/>
      <c r="ATU43" s="45"/>
      <c r="ATV43" s="45"/>
      <c r="ATW43" s="45"/>
      <c r="ATX43" s="45"/>
      <c r="ATY43" s="45"/>
      <c r="ATZ43" s="45"/>
      <c r="AUA43" s="45"/>
      <c r="AUB43" s="45"/>
      <c r="AUC43" s="45"/>
      <c r="AUD43" s="45"/>
      <c r="AUE43" s="45"/>
      <c r="AUF43" s="45"/>
      <c r="AUG43" s="45"/>
      <c r="AUH43" s="45"/>
      <c r="AUI43" s="45"/>
      <c r="AUJ43" s="45"/>
      <c r="AUK43" s="45"/>
    </row>
    <row r="44" spans="1:1233" x14ac:dyDescent="0.2">
      <c r="A44" s="41" t="s">
        <v>143</v>
      </c>
      <c r="D44" s="78" t="s">
        <v>81</v>
      </c>
      <c r="E44" s="77">
        <v>43714</v>
      </c>
      <c r="F44" s="45">
        <v>15</v>
      </c>
      <c r="G44" s="45">
        <v>420</v>
      </c>
      <c r="H44" s="45">
        <v>231</v>
      </c>
      <c r="I44" s="45">
        <v>154</v>
      </c>
      <c r="J44" s="45">
        <v>217</v>
      </c>
      <c r="K44" s="45">
        <v>208</v>
      </c>
      <c r="L44" s="45">
        <v>158</v>
      </c>
      <c r="M44" s="45">
        <v>215</v>
      </c>
      <c r="N44" s="45">
        <v>189</v>
      </c>
      <c r="O44" s="45">
        <v>171</v>
      </c>
      <c r="P44" s="45">
        <v>130</v>
      </c>
      <c r="Q44" s="45">
        <v>112</v>
      </c>
      <c r="R44" s="45">
        <v>0</v>
      </c>
      <c r="S44" s="45">
        <v>466</v>
      </c>
      <c r="T44" s="45">
        <v>228</v>
      </c>
      <c r="U44" s="45">
        <v>165</v>
      </c>
      <c r="V44" s="45">
        <v>210</v>
      </c>
      <c r="W44" s="45">
        <v>159</v>
      </c>
      <c r="X44" s="45">
        <v>163</v>
      </c>
      <c r="Y44" s="45">
        <v>220</v>
      </c>
      <c r="Z44" s="45">
        <v>124</v>
      </c>
      <c r="AA44" s="45">
        <v>195</v>
      </c>
      <c r="AB44" s="45">
        <v>184</v>
      </c>
      <c r="AC44" s="45">
        <v>95</v>
      </c>
      <c r="AD44" s="45" t="e">
        <v>#N/A</v>
      </c>
      <c r="AE44" s="45" t="e">
        <v>#N/A</v>
      </c>
      <c r="AF44" s="45" t="e">
        <v>#N/A</v>
      </c>
      <c r="AG44" s="45" t="e">
        <v>#N/A</v>
      </c>
      <c r="AH44" s="45" t="e">
        <v>#N/A</v>
      </c>
      <c r="AI44" s="45" t="e">
        <v>#N/A</v>
      </c>
      <c r="AJ44" s="45" t="e">
        <v>#N/A</v>
      </c>
      <c r="AK44" s="45" t="e">
        <v>#N/A</v>
      </c>
      <c r="AL44" s="45" t="e">
        <v>#N/A</v>
      </c>
      <c r="AM44" s="45" t="e">
        <v>#N/A</v>
      </c>
      <c r="AN44" s="45" t="e">
        <v>#N/A</v>
      </c>
      <c r="AO44" s="45" t="e">
        <v>#N/A</v>
      </c>
      <c r="AP44" s="45" t="e">
        <v>#N/A</v>
      </c>
      <c r="AQ44" s="45" t="e">
        <v>#N/A</v>
      </c>
      <c r="AR44" s="45" t="e">
        <v>#N/A</v>
      </c>
      <c r="AS44" s="45" t="e">
        <v>#N/A</v>
      </c>
      <c r="AT44" s="45" t="e">
        <v>#N/A</v>
      </c>
      <c r="AU44" s="45" t="e">
        <v>#N/A</v>
      </c>
      <c r="AV44" s="45" t="e">
        <v>#N/A</v>
      </c>
      <c r="AW44" s="45" t="e">
        <v>#N/A</v>
      </c>
      <c r="AX44" s="45" t="e">
        <v>#N/A</v>
      </c>
      <c r="AY44" s="45" t="e">
        <v>#N/A</v>
      </c>
      <c r="AZ44" s="45" t="e">
        <v>#N/A</v>
      </c>
      <c r="BA44" s="45" t="e">
        <v>#N/A</v>
      </c>
      <c r="BB44" s="45" t="e">
        <v>#N/A</v>
      </c>
      <c r="BC44" s="45" t="e">
        <v>#N/A</v>
      </c>
      <c r="BD44" s="45" t="e">
        <v>#N/A</v>
      </c>
      <c r="BE44" s="45" t="e">
        <v>#N/A</v>
      </c>
      <c r="BF44" s="45" t="e">
        <v>#N/A</v>
      </c>
      <c r="BG44" s="45" t="e">
        <v>#N/A</v>
      </c>
      <c r="BH44" s="45" t="e">
        <v>#N/A</v>
      </c>
      <c r="BI44" s="45" t="e">
        <v>#N/A</v>
      </c>
      <c r="BJ44" s="45" t="e">
        <v>#N/A</v>
      </c>
      <c r="BK44" s="45" t="e">
        <v>#N/A</v>
      </c>
      <c r="BL44" s="45" t="e">
        <v>#N/A</v>
      </c>
      <c r="BM44" s="45" t="e">
        <v>#N/A</v>
      </c>
      <c r="BN44" s="45" t="e">
        <v>#N/A</v>
      </c>
      <c r="BO44" s="45" t="e">
        <v>#N/A</v>
      </c>
      <c r="BP44" s="45" t="e">
        <v>#N/A</v>
      </c>
      <c r="BQ44" s="45" t="e">
        <v>#N/A</v>
      </c>
      <c r="BR44" s="45" t="e">
        <v>#N/A</v>
      </c>
      <c r="BS44" s="45" t="e">
        <v>#N/A</v>
      </c>
      <c r="BT44" s="45" t="e">
        <v>#N/A</v>
      </c>
      <c r="BU44" s="45" t="e">
        <v>#N/A</v>
      </c>
      <c r="BV44" s="45" t="e">
        <v>#N/A</v>
      </c>
      <c r="BW44" s="45" t="e">
        <v>#N/A</v>
      </c>
      <c r="BX44" s="45" t="e">
        <v>#N/A</v>
      </c>
      <c r="BY44" s="45" t="e">
        <v>#N/A</v>
      </c>
      <c r="BZ44" s="45" t="e">
        <v>#N/A</v>
      </c>
      <c r="CA44" s="45" t="e">
        <v>#N/A</v>
      </c>
      <c r="CB44" s="45" t="e">
        <v>#N/A</v>
      </c>
      <c r="CC44" s="45" t="e">
        <v>#N/A</v>
      </c>
      <c r="CD44" s="45" t="e">
        <v>#N/A</v>
      </c>
      <c r="CE44" s="45" t="e">
        <v>#N/A</v>
      </c>
      <c r="CF44" s="45" t="e">
        <v>#N/A</v>
      </c>
      <c r="CG44" s="45" t="e">
        <v>#N/A</v>
      </c>
      <c r="CH44" s="45" t="e">
        <v>#N/A</v>
      </c>
      <c r="CI44" s="45" t="e">
        <v>#N/A</v>
      </c>
      <c r="CJ44" s="45" t="e">
        <v>#N/A</v>
      </c>
      <c r="CK44" s="45" t="e">
        <v>#N/A</v>
      </c>
      <c r="CL44" s="45" t="e">
        <v>#N/A</v>
      </c>
      <c r="CM44" s="45" t="e">
        <v>#N/A</v>
      </c>
      <c r="CN44" s="45" t="e">
        <v>#N/A</v>
      </c>
      <c r="CO44" s="45" t="e">
        <v>#N/A</v>
      </c>
      <c r="CP44" s="45" t="e">
        <v>#N/A</v>
      </c>
      <c r="CQ44" s="45" t="e">
        <v>#N/A</v>
      </c>
      <c r="CR44" s="45" t="e">
        <v>#N/A</v>
      </c>
      <c r="CS44" s="45" t="e">
        <v>#N/A</v>
      </c>
      <c r="CT44" s="45" t="e">
        <v>#N/A</v>
      </c>
      <c r="CU44" s="45" t="e">
        <v>#N/A</v>
      </c>
      <c r="CV44" s="45" t="e">
        <v>#N/A</v>
      </c>
      <c r="CW44" s="45" t="e">
        <v>#N/A</v>
      </c>
      <c r="CX44" s="45" t="e">
        <v>#N/A</v>
      </c>
      <c r="CY44" s="45" t="e">
        <v>#N/A</v>
      </c>
      <c r="CZ44" s="45" t="e">
        <v>#N/A</v>
      </c>
      <c r="DA44" s="45" t="e">
        <v>#N/A</v>
      </c>
      <c r="DB44" s="45" t="e">
        <v>#N/A</v>
      </c>
      <c r="DC44" s="45" t="e">
        <v>#N/A</v>
      </c>
      <c r="DD44" s="45" t="e">
        <v>#N/A</v>
      </c>
      <c r="DE44" s="45" t="e">
        <v>#N/A</v>
      </c>
      <c r="DF44" s="45"/>
      <c r="DG44" s="45"/>
      <c r="DH44" s="45"/>
      <c r="DI44" s="45"/>
      <c r="DJ44" s="45"/>
      <c r="DK44" s="45"/>
      <c r="DL44" s="45"/>
      <c r="DM44" s="45"/>
      <c r="DN44" s="45"/>
      <c r="DO44" s="45"/>
      <c r="DP44" s="45"/>
      <c r="DQ44" s="45"/>
      <c r="DR44" s="45"/>
      <c r="DS44" s="45"/>
      <c r="DT44" s="45"/>
      <c r="DU44" s="45"/>
      <c r="DV44" s="45"/>
      <c r="DW44" s="45"/>
      <c r="DX44" s="45"/>
      <c r="DY44" s="45"/>
      <c r="DZ44" s="45"/>
      <c r="EA44" s="45"/>
      <c r="EB44" s="45"/>
      <c r="EC44" s="45"/>
      <c r="ED44" s="45"/>
      <c r="EE44" s="45"/>
      <c r="EF44" s="45"/>
      <c r="EG44" s="45"/>
      <c r="EH44" s="45"/>
      <c r="EI44" s="45"/>
      <c r="EJ44" s="45"/>
      <c r="EK44" s="45"/>
      <c r="EL44" s="45"/>
      <c r="EM44" s="45"/>
      <c r="EN44" s="45"/>
      <c r="EO44" s="45"/>
      <c r="EP44" s="45"/>
      <c r="EQ44" s="45"/>
      <c r="ER44" s="45"/>
      <c r="ES44" s="45"/>
      <c r="ET44" s="45"/>
      <c r="EU44" s="45"/>
      <c r="EV44" s="45"/>
      <c r="EW44" s="45"/>
      <c r="EX44" s="45"/>
      <c r="EY44" s="45"/>
      <c r="EZ44" s="45"/>
      <c r="FA44" s="45"/>
      <c r="FB44" s="45"/>
      <c r="FC44" s="45"/>
      <c r="FD44" s="45"/>
      <c r="FE44" s="45"/>
      <c r="FF44" s="45"/>
      <c r="FG44" s="45"/>
      <c r="FH44" s="45"/>
      <c r="FI44" s="45"/>
      <c r="FJ44" s="45"/>
      <c r="FK44" s="45"/>
      <c r="FL44" s="45"/>
      <c r="FM44" s="45"/>
      <c r="FN44" s="45"/>
      <c r="FO44" s="45"/>
      <c r="FP44" s="45"/>
      <c r="FQ44" s="45"/>
      <c r="FR44" s="45"/>
      <c r="FS44" s="45"/>
      <c r="FT44" s="45"/>
      <c r="FU44" s="45"/>
      <c r="FV44" s="45"/>
      <c r="FW44" s="45"/>
      <c r="FX44" s="45"/>
      <c r="FY44" s="45"/>
      <c r="FZ44" s="45"/>
      <c r="GA44" s="45"/>
      <c r="GB44" s="45"/>
      <c r="GC44" s="45"/>
      <c r="GD44" s="45"/>
      <c r="GE44" s="45"/>
      <c r="GF44" s="45"/>
      <c r="GG44" s="45"/>
      <c r="GH44" s="45"/>
      <c r="GI44" s="45"/>
      <c r="GJ44" s="45"/>
      <c r="GK44" s="45"/>
      <c r="GL44" s="45"/>
      <c r="GM44" s="45"/>
      <c r="GN44" s="45"/>
      <c r="GO44" s="45"/>
      <c r="GP44" s="45"/>
      <c r="GQ44" s="45"/>
      <c r="GR44" s="45"/>
      <c r="GS44" s="45"/>
      <c r="GT44" s="45"/>
      <c r="GU44" s="45"/>
      <c r="GV44" s="45"/>
      <c r="GW44" s="45"/>
      <c r="GX44" s="45"/>
      <c r="GY44" s="45"/>
      <c r="GZ44" s="45"/>
      <c r="HA44" s="45"/>
      <c r="HB44" s="45"/>
      <c r="HC44" s="45"/>
      <c r="HD44" s="45"/>
      <c r="HE44" s="45"/>
      <c r="HF44" s="45"/>
      <c r="HG44" s="45"/>
      <c r="HH44" s="45"/>
      <c r="HI44" s="45"/>
      <c r="HJ44" s="45"/>
      <c r="HK44" s="45"/>
      <c r="HL44" s="45"/>
      <c r="HM44" s="45"/>
      <c r="HN44" s="45"/>
      <c r="HO44" s="45"/>
      <c r="HP44" s="45"/>
      <c r="HQ44" s="45"/>
      <c r="HR44" s="45"/>
      <c r="HS44" s="45"/>
      <c r="HT44" s="45"/>
      <c r="HU44" s="45"/>
      <c r="HV44" s="45"/>
      <c r="HW44" s="45"/>
      <c r="HX44" s="45"/>
      <c r="HY44" s="45"/>
      <c r="HZ44" s="45"/>
      <c r="IA44" s="45"/>
      <c r="IB44" s="45"/>
      <c r="IC44" s="45"/>
      <c r="ID44" s="45"/>
      <c r="IE44" s="45"/>
      <c r="IF44" s="45"/>
      <c r="IG44" s="45"/>
      <c r="IH44" s="45"/>
      <c r="II44" s="45"/>
      <c r="IJ44" s="45"/>
      <c r="IK44" s="45"/>
      <c r="IL44" s="45"/>
      <c r="IM44" s="45"/>
      <c r="IN44" s="45"/>
      <c r="IO44" s="45"/>
      <c r="IP44" s="45"/>
      <c r="IQ44" s="45"/>
      <c r="IR44" s="45"/>
      <c r="IS44" s="45"/>
      <c r="IT44" s="45"/>
      <c r="IU44" s="45"/>
      <c r="IV44" s="45"/>
      <c r="IW44" s="45"/>
      <c r="IX44" s="45"/>
      <c r="IY44" s="45"/>
      <c r="IZ44" s="45"/>
      <c r="JA44" s="45"/>
      <c r="JB44" s="45"/>
      <c r="JC44" s="45"/>
      <c r="JD44" s="45"/>
      <c r="JE44" s="45"/>
      <c r="JF44" s="45"/>
      <c r="JG44" s="45"/>
      <c r="JH44" s="45"/>
      <c r="JI44" s="45"/>
      <c r="JJ44" s="45"/>
      <c r="JK44" s="45"/>
      <c r="JL44" s="45"/>
      <c r="JM44" s="45"/>
      <c r="JN44" s="45"/>
      <c r="JO44" s="45"/>
      <c r="JP44" s="45"/>
      <c r="JQ44" s="45"/>
      <c r="JR44" s="45"/>
      <c r="JS44" s="45"/>
      <c r="JT44" s="45"/>
      <c r="JU44" s="45"/>
      <c r="JV44" s="45"/>
      <c r="JW44" s="45"/>
      <c r="JX44" s="45"/>
      <c r="JY44" s="45"/>
      <c r="JZ44" s="45"/>
      <c r="KA44" s="45"/>
      <c r="KB44" s="45"/>
      <c r="KC44" s="45"/>
      <c r="KD44" s="45"/>
      <c r="KE44" s="45"/>
      <c r="KF44" s="45"/>
      <c r="KG44" s="45"/>
      <c r="KH44" s="45"/>
      <c r="KI44" s="45"/>
      <c r="KJ44" s="45"/>
      <c r="KK44" s="45"/>
      <c r="KL44" s="45"/>
      <c r="KM44" s="45"/>
      <c r="KN44" s="45"/>
      <c r="KO44" s="45"/>
      <c r="KP44" s="45"/>
      <c r="KQ44" s="45"/>
      <c r="KR44" s="45"/>
      <c r="KS44" s="45"/>
      <c r="KT44" s="45"/>
      <c r="KU44" s="45"/>
      <c r="KV44" s="45"/>
      <c r="KW44" s="45"/>
      <c r="KX44" s="45"/>
      <c r="KY44" s="45"/>
      <c r="KZ44" s="45"/>
      <c r="LA44" s="45"/>
      <c r="LB44" s="45"/>
      <c r="LC44" s="45"/>
      <c r="LD44" s="45"/>
      <c r="LE44" s="45"/>
      <c r="LF44" s="45"/>
      <c r="LG44" s="45"/>
      <c r="LH44" s="45"/>
      <c r="LI44" s="45"/>
      <c r="LJ44" s="45"/>
      <c r="LK44" s="45"/>
      <c r="LL44" s="45"/>
      <c r="LM44" s="45"/>
      <c r="LN44" s="45"/>
      <c r="LO44" s="45"/>
      <c r="LP44" s="45"/>
      <c r="LQ44" s="45"/>
      <c r="LR44" s="45"/>
      <c r="LS44" s="45"/>
      <c r="LT44" s="45"/>
      <c r="LU44" s="45"/>
      <c r="LV44" s="45"/>
      <c r="LW44" s="45"/>
      <c r="LX44" s="45"/>
      <c r="LY44" s="45"/>
      <c r="LZ44" s="45"/>
      <c r="MA44" s="45"/>
      <c r="MB44" s="45"/>
      <c r="MC44" s="45"/>
      <c r="MD44" s="45"/>
      <c r="ME44" s="45"/>
      <c r="MF44" s="45"/>
      <c r="MG44" s="45"/>
      <c r="MH44" s="45"/>
      <c r="MI44" s="45"/>
      <c r="MJ44" s="45"/>
      <c r="MK44" s="45"/>
      <c r="ML44" s="45"/>
      <c r="MM44" s="45"/>
      <c r="MN44" s="45"/>
      <c r="MO44" s="45"/>
      <c r="MP44" s="45"/>
      <c r="MQ44" s="45"/>
      <c r="MR44" s="45"/>
      <c r="MS44" s="45"/>
      <c r="MT44" s="45"/>
      <c r="MU44" s="45"/>
      <c r="MV44" s="45"/>
      <c r="MW44" s="45"/>
      <c r="MX44" s="45"/>
      <c r="MY44" s="45"/>
      <c r="MZ44" s="45"/>
      <c r="NA44" s="45"/>
      <c r="NB44" s="45"/>
      <c r="NC44" s="45"/>
      <c r="ND44" s="45"/>
      <c r="NE44" s="45"/>
      <c r="NF44" s="45"/>
      <c r="NG44" s="45"/>
      <c r="NH44" s="45"/>
      <c r="NI44" s="45"/>
      <c r="NJ44" s="45"/>
      <c r="NK44" s="45"/>
      <c r="NL44" s="45"/>
      <c r="NM44" s="45"/>
      <c r="NN44" s="45"/>
      <c r="NO44" s="45"/>
      <c r="NP44" s="45"/>
      <c r="NQ44" s="45"/>
      <c r="NR44" s="45"/>
      <c r="NS44" s="45"/>
      <c r="NT44" s="45"/>
      <c r="NU44" s="45"/>
      <c r="NV44" s="45"/>
      <c r="NW44" s="45"/>
      <c r="NX44" s="45"/>
      <c r="NY44" s="45"/>
      <c r="NZ44" s="45"/>
      <c r="OA44" s="45"/>
      <c r="OB44" s="45"/>
      <c r="OC44" s="45"/>
      <c r="OD44" s="45"/>
      <c r="OE44" s="45"/>
      <c r="OF44" s="45"/>
      <c r="OG44" s="45"/>
      <c r="OH44" s="45"/>
      <c r="OI44" s="45"/>
      <c r="OJ44" s="45"/>
      <c r="OK44" s="45"/>
      <c r="OL44" s="45"/>
      <c r="OM44" s="45"/>
      <c r="ON44" s="45"/>
      <c r="OO44" s="45"/>
      <c r="OP44" s="45"/>
      <c r="OQ44" s="45"/>
      <c r="OR44" s="45"/>
      <c r="OS44" s="45"/>
      <c r="OT44" s="45"/>
      <c r="OU44" s="45"/>
      <c r="OV44" s="45"/>
      <c r="OW44" s="45"/>
      <c r="OX44" s="45"/>
      <c r="OY44" s="45"/>
      <c r="OZ44" s="45"/>
      <c r="PA44" s="45"/>
      <c r="PB44" s="45"/>
      <c r="PC44" s="45"/>
      <c r="PD44" s="45"/>
      <c r="PE44" s="45"/>
      <c r="PF44" s="45"/>
      <c r="PG44" s="45"/>
      <c r="PH44" s="45"/>
      <c r="PI44" s="45"/>
      <c r="PJ44" s="45"/>
      <c r="PK44" s="45"/>
      <c r="PL44" s="45"/>
      <c r="PM44" s="45"/>
      <c r="PN44" s="45"/>
      <c r="PO44" s="45"/>
      <c r="PP44" s="45"/>
      <c r="PQ44" s="45"/>
      <c r="PR44" s="45"/>
      <c r="PS44" s="45"/>
      <c r="PT44" s="45"/>
      <c r="PU44" s="45"/>
      <c r="PV44" s="45"/>
      <c r="PW44" s="45"/>
      <c r="PX44" s="45"/>
      <c r="PY44" s="45"/>
      <c r="PZ44" s="45"/>
      <c r="QA44" s="45"/>
      <c r="QB44" s="45"/>
      <c r="QC44" s="45"/>
      <c r="QD44" s="45"/>
      <c r="QE44" s="45"/>
      <c r="QF44" s="45"/>
      <c r="QG44" s="45"/>
      <c r="QH44" s="45"/>
      <c r="QI44" s="45"/>
      <c r="QJ44" s="45"/>
      <c r="QK44" s="45"/>
      <c r="QL44" s="45"/>
      <c r="QM44" s="45"/>
      <c r="QN44" s="45"/>
      <c r="QO44" s="45"/>
      <c r="QP44" s="45"/>
      <c r="QQ44" s="45"/>
      <c r="QR44" s="45"/>
      <c r="QS44" s="45"/>
      <c r="QT44" s="45"/>
      <c r="QU44" s="45"/>
      <c r="QV44" s="45"/>
      <c r="QW44" s="45"/>
      <c r="QX44" s="45"/>
      <c r="QY44" s="45"/>
      <c r="QZ44" s="45"/>
      <c r="RA44" s="45"/>
      <c r="RB44" s="45"/>
      <c r="RC44" s="45"/>
      <c r="RD44" s="45"/>
      <c r="RE44" s="45"/>
      <c r="RF44" s="45"/>
      <c r="RG44" s="45"/>
      <c r="RH44" s="45"/>
      <c r="RI44" s="45"/>
      <c r="RJ44" s="45"/>
      <c r="RK44" s="45"/>
      <c r="RL44" s="45"/>
      <c r="RM44" s="45"/>
      <c r="RN44" s="45"/>
      <c r="RO44" s="45"/>
      <c r="RP44" s="45"/>
      <c r="RQ44" s="45"/>
      <c r="RR44" s="45"/>
      <c r="RS44" s="45"/>
      <c r="RT44" s="45"/>
      <c r="RU44" s="45"/>
      <c r="RV44" s="45"/>
      <c r="RW44" s="45"/>
      <c r="RX44" s="45"/>
      <c r="RY44" s="45"/>
      <c r="RZ44" s="45"/>
      <c r="SA44" s="45"/>
      <c r="SB44" s="45"/>
      <c r="SC44" s="45"/>
      <c r="SD44" s="45"/>
      <c r="SE44" s="45"/>
      <c r="SF44" s="45"/>
      <c r="SG44" s="45"/>
      <c r="SH44" s="45"/>
      <c r="SI44" s="45"/>
      <c r="SJ44" s="45"/>
      <c r="SK44" s="45"/>
      <c r="SL44" s="45"/>
      <c r="SM44" s="45"/>
      <c r="SN44" s="45"/>
      <c r="SO44" s="45"/>
      <c r="SP44" s="45"/>
      <c r="SQ44" s="45"/>
      <c r="SR44" s="45"/>
      <c r="SS44" s="45"/>
      <c r="ST44" s="45"/>
      <c r="SU44" s="45"/>
      <c r="SV44" s="45"/>
      <c r="SW44" s="45"/>
      <c r="SX44" s="45"/>
      <c r="SY44" s="45"/>
      <c r="SZ44" s="45"/>
      <c r="TA44" s="45"/>
      <c r="TB44" s="45"/>
      <c r="TC44" s="45"/>
      <c r="TD44" s="45"/>
      <c r="TE44" s="45"/>
      <c r="TF44" s="45"/>
      <c r="TG44" s="45"/>
      <c r="TH44" s="45"/>
      <c r="TI44" s="45"/>
      <c r="TJ44" s="45"/>
      <c r="TK44" s="45"/>
      <c r="TL44" s="45"/>
      <c r="TM44" s="45"/>
      <c r="TN44" s="45"/>
      <c r="TO44" s="45"/>
      <c r="TP44" s="45"/>
      <c r="TQ44" s="45"/>
      <c r="TR44" s="45"/>
      <c r="TS44" s="45"/>
      <c r="TT44" s="45"/>
      <c r="TU44" s="45"/>
      <c r="TV44" s="45"/>
      <c r="TW44" s="45"/>
      <c r="TX44" s="45"/>
      <c r="TY44" s="45"/>
      <c r="TZ44" s="45"/>
      <c r="UA44" s="45"/>
      <c r="UB44" s="45"/>
      <c r="UC44" s="45"/>
      <c r="UD44" s="45"/>
      <c r="UE44" s="45"/>
      <c r="UF44" s="45"/>
      <c r="UG44" s="45"/>
      <c r="UH44" s="45"/>
      <c r="UI44" s="45"/>
      <c r="UJ44" s="45"/>
      <c r="UK44" s="45"/>
      <c r="UL44" s="45"/>
      <c r="UM44" s="45"/>
      <c r="UN44" s="45"/>
      <c r="UO44" s="45"/>
      <c r="UP44" s="45"/>
      <c r="UQ44" s="45"/>
      <c r="UR44" s="45"/>
      <c r="US44" s="45"/>
      <c r="UT44" s="45"/>
      <c r="UU44" s="45"/>
      <c r="UV44" s="45"/>
      <c r="UW44" s="45"/>
      <c r="UX44" s="45"/>
      <c r="UY44" s="45"/>
      <c r="UZ44" s="45"/>
      <c r="VA44" s="45"/>
      <c r="VB44" s="45"/>
      <c r="VC44" s="45"/>
      <c r="VD44" s="45"/>
      <c r="VE44" s="45"/>
      <c r="VF44" s="45"/>
      <c r="VG44" s="45"/>
      <c r="VH44" s="45"/>
      <c r="VI44" s="45"/>
      <c r="VJ44" s="45"/>
      <c r="VK44" s="45"/>
      <c r="VL44" s="45"/>
      <c r="VM44" s="45"/>
      <c r="VN44" s="45"/>
      <c r="VO44" s="45"/>
      <c r="VP44" s="45"/>
      <c r="VQ44" s="45"/>
      <c r="VR44" s="45"/>
      <c r="VS44" s="45"/>
      <c r="VT44" s="45"/>
      <c r="VU44" s="45"/>
      <c r="VV44" s="45"/>
      <c r="VW44" s="45"/>
      <c r="VX44" s="45"/>
      <c r="VY44" s="45"/>
      <c r="VZ44" s="45"/>
      <c r="WA44" s="45"/>
      <c r="WB44" s="45"/>
      <c r="WC44" s="45"/>
      <c r="WD44" s="45"/>
      <c r="WE44" s="45"/>
      <c r="WF44" s="45"/>
      <c r="WG44" s="45"/>
      <c r="WH44" s="45"/>
      <c r="WI44" s="45"/>
      <c r="WJ44" s="45"/>
      <c r="WK44" s="45"/>
      <c r="WL44" s="45"/>
      <c r="WM44" s="45"/>
      <c r="WN44" s="45"/>
      <c r="WO44" s="45"/>
      <c r="WP44" s="45"/>
      <c r="WQ44" s="45"/>
      <c r="WR44" s="45"/>
      <c r="WS44" s="45"/>
      <c r="WT44" s="45"/>
      <c r="WU44" s="45"/>
      <c r="WV44" s="45"/>
      <c r="WW44" s="45"/>
      <c r="WX44" s="45"/>
      <c r="WY44" s="45"/>
      <c r="WZ44" s="45"/>
      <c r="XA44" s="45"/>
      <c r="XB44" s="45"/>
      <c r="XC44" s="45"/>
      <c r="XD44" s="45"/>
      <c r="XE44" s="45"/>
      <c r="XF44" s="45"/>
      <c r="XG44" s="45"/>
      <c r="XH44" s="45"/>
      <c r="XI44" s="45"/>
      <c r="XJ44" s="45"/>
      <c r="XK44" s="45"/>
      <c r="XL44" s="45"/>
      <c r="XM44" s="45"/>
      <c r="XN44" s="45"/>
      <c r="XO44" s="45"/>
      <c r="XP44" s="45"/>
      <c r="XQ44" s="45"/>
      <c r="XR44" s="45"/>
      <c r="XS44" s="45"/>
      <c r="XT44" s="45"/>
      <c r="XU44" s="45"/>
      <c r="XV44" s="45"/>
      <c r="XW44" s="45"/>
      <c r="XX44" s="45"/>
      <c r="XY44" s="45"/>
      <c r="XZ44" s="45"/>
      <c r="YA44" s="45"/>
      <c r="YB44" s="45"/>
      <c r="YC44" s="45"/>
      <c r="YD44" s="45"/>
      <c r="YE44" s="45"/>
      <c r="YF44" s="45"/>
      <c r="YG44" s="45"/>
      <c r="YH44" s="45"/>
      <c r="YI44" s="45"/>
      <c r="YJ44" s="45"/>
      <c r="YK44" s="45"/>
      <c r="YL44" s="45"/>
      <c r="YM44" s="45"/>
      <c r="YN44" s="45"/>
      <c r="YO44" s="45"/>
      <c r="YP44" s="45"/>
      <c r="YQ44" s="45"/>
      <c r="YR44" s="45"/>
      <c r="YS44" s="45"/>
      <c r="YT44" s="45"/>
      <c r="YU44" s="45"/>
      <c r="YV44" s="45"/>
      <c r="YW44" s="45"/>
      <c r="YX44" s="45"/>
      <c r="YY44" s="45"/>
      <c r="YZ44" s="45"/>
      <c r="ZA44" s="45"/>
      <c r="ZB44" s="45"/>
      <c r="ZC44" s="45"/>
      <c r="ZD44" s="45"/>
      <c r="ZE44" s="45"/>
      <c r="ZF44" s="45"/>
      <c r="ZG44" s="45"/>
      <c r="ZH44" s="45"/>
      <c r="ZI44" s="45"/>
      <c r="ZJ44" s="45"/>
      <c r="ZK44" s="45"/>
      <c r="ZL44" s="45"/>
      <c r="ZM44" s="45"/>
      <c r="ZN44" s="45"/>
      <c r="ZO44" s="45"/>
      <c r="ZP44" s="45"/>
      <c r="ZQ44" s="45"/>
      <c r="ZR44" s="45"/>
      <c r="ZS44" s="45"/>
      <c r="ZT44" s="45"/>
      <c r="ZU44" s="45"/>
      <c r="ZV44" s="45"/>
      <c r="ZW44" s="45"/>
      <c r="ZX44" s="45"/>
      <c r="ZY44" s="45"/>
      <c r="ZZ44" s="45"/>
      <c r="AAA44" s="45"/>
      <c r="AAB44" s="45"/>
      <c r="AAC44" s="45"/>
      <c r="AAD44" s="45"/>
      <c r="AAE44" s="45"/>
      <c r="AAF44" s="45"/>
      <c r="AAG44" s="45"/>
      <c r="AAH44" s="45"/>
      <c r="AAI44" s="45"/>
      <c r="AAJ44" s="45"/>
      <c r="AAK44" s="45"/>
      <c r="AAL44" s="45"/>
      <c r="AAM44" s="45"/>
      <c r="AAN44" s="45"/>
      <c r="AAO44" s="45"/>
      <c r="AAP44" s="45"/>
      <c r="AAQ44" s="45"/>
      <c r="AAR44" s="45"/>
      <c r="AAS44" s="45"/>
      <c r="AAT44" s="45"/>
      <c r="AAU44" s="45"/>
      <c r="AAV44" s="45"/>
      <c r="AAW44" s="45"/>
      <c r="AAX44" s="45"/>
      <c r="AAY44" s="45"/>
      <c r="AAZ44" s="45"/>
      <c r="ABA44" s="45"/>
      <c r="ABB44" s="45"/>
      <c r="ABC44" s="45"/>
      <c r="ABD44" s="45"/>
      <c r="ABE44" s="45"/>
      <c r="ABF44" s="45"/>
      <c r="ABG44" s="45"/>
      <c r="ABH44" s="45"/>
      <c r="ABI44" s="45"/>
      <c r="ABJ44" s="45"/>
      <c r="ABK44" s="45"/>
      <c r="ABL44" s="45"/>
      <c r="ABM44" s="45"/>
      <c r="ABN44" s="45"/>
      <c r="ABO44" s="45"/>
      <c r="ABP44" s="45"/>
      <c r="ABQ44" s="45"/>
      <c r="ABR44" s="45"/>
      <c r="ABS44" s="45"/>
      <c r="ABT44" s="45"/>
      <c r="ABU44" s="45"/>
      <c r="ABV44" s="45"/>
      <c r="ABW44" s="45"/>
      <c r="ABX44" s="45"/>
      <c r="ABY44" s="45"/>
      <c r="ABZ44" s="45"/>
      <c r="ACA44" s="45"/>
      <c r="ACB44" s="45"/>
      <c r="ACC44" s="45"/>
      <c r="ACD44" s="45"/>
      <c r="ACE44" s="45"/>
      <c r="ACF44" s="45"/>
      <c r="ACG44" s="45"/>
      <c r="ACH44" s="45"/>
      <c r="ACI44" s="45"/>
      <c r="ACJ44" s="45"/>
      <c r="ACK44" s="45"/>
      <c r="ACL44" s="45"/>
      <c r="ACM44" s="45"/>
      <c r="ACN44" s="45"/>
      <c r="ACO44" s="45"/>
      <c r="ACP44" s="45"/>
      <c r="ACQ44" s="45"/>
      <c r="ACR44" s="45"/>
      <c r="ACS44" s="45"/>
      <c r="ACT44" s="45"/>
      <c r="ACU44" s="45"/>
      <c r="ACV44" s="45"/>
      <c r="ACW44" s="45"/>
      <c r="ACX44" s="45"/>
      <c r="ACY44" s="45"/>
      <c r="ACZ44" s="45"/>
      <c r="ADA44" s="45"/>
      <c r="ADB44" s="45"/>
      <c r="ADC44" s="45"/>
      <c r="ADD44" s="45"/>
      <c r="ADE44" s="45"/>
      <c r="ADF44" s="45"/>
      <c r="ADG44" s="45"/>
      <c r="ADH44" s="45"/>
      <c r="ADI44" s="45"/>
      <c r="ADJ44" s="45"/>
      <c r="ADK44" s="45"/>
      <c r="ADL44" s="45"/>
      <c r="ADM44" s="45"/>
      <c r="ADN44" s="45"/>
      <c r="ADO44" s="45"/>
      <c r="ADP44" s="45"/>
      <c r="ADQ44" s="45"/>
      <c r="ADR44" s="45"/>
      <c r="ADS44" s="45"/>
      <c r="ADT44" s="45"/>
      <c r="ADU44" s="45"/>
      <c r="ADV44" s="45"/>
      <c r="ADW44" s="45"/>
      <c r="ADX44" s="45"/>
      <c r="ADY44" s="45"/>
      <c r="ADZ44" s="45"/>
      <c r="AEA44" s="45"/>
      <c r="AEB44" s="45"/>
      <c r="AEC44" s="45"/>
      <c r="AED44" s="45"/>
      <c r="AEE44" s="45"/>
      <c r="AEF44" s="45"/>
      <c r="AEG44" s="45"/>
      <c r="AEH44" s="45"/>
      <c r="AEI44" s="45"/>
      <c r="AEJ44" s="45"/>
      <c r="AEK44" s="45"/>
      <c r="AEL44" s="45"/>
      <c r="AEM44" s="45"/>
      <c r="AEN44" s="45"/>
      <c r="AEO44" s="45"/>
      <c r="AEP44" s="45"/>
      <c r="AEQ44" s="45"/>
      <c r="AER44" s="45"/>
      <c r="AES44" s="45"/>
      <c r="AET44" s="45"/>
      <c r="AEU44" s="45"/>
      <c r="AEV44" s="45"/>
      <c r="AEW44" s="45"/>
      <c r="AEX44" s="45"/>
      <c r="AEY44" s="45"/>
      <c r="AEZ44" s="45"/>
      <c r="AFA44" s="45"/>
      <c r="AFB44" s="45"/>
      <c r="AFC44" s="45"/>
      <c r="AFD44" s="45"/>
      <c r="AFE44" s="45"/>
      <c r="AFF44" s="45"/>
      <c r="AFG44" s="45"/>
      <c r="AFH44" s="45"/>
      <c r="AFI44" s="45"/>
      <c r="AFJ44" s="45"/>
      <c r="AFK44" s="45"/>
      <c r="AFL44" s="45"/>
      <c r="AFM44" s="45"/>
      <c r="AFN44" s="45"/>
      <c r="AFO44" s="45"/>
      <c r="AFP44" s="45"/>
      <c r="AFQ44" s="45"/>
      <c r="AFR44" s="45"/>
      <c r="AFS44" s="45"/>
      <c r="AFT44" s="45"/>
      <c r="AFU44" s="45"/>
      <c r="AFV44" s="45"/>
      <c r="AFW44" s="45"/>
      <c r="AFX44" s="45"/>
      <c r="AFY44" s="45"/>
      <c r="AFZ44" s="45"/>
      <c r="AGA44" s="45"/>
      <c r="AGB44" s="45"/>
      <c r="AGC44" s="45"/>
      <c r="AGD44" s="45"/>
      <c r="AGE44" s="45"/>
      <c r="AGF44" s="45"/>
      <c r="AGG44" s="45"/>
      <c r="AGH44" s="45"/>
      <c r="AGI44" s="45"/>
      <c r="AGJ44" s="45"/>
      <c r="AGK44" s="45"/>
      <c r="AGL44" s="45"/>
      <c r="AGM44" s="45"/>
      <c r="AGN44" s="45"/>
      <c r="AGO44" s="45"/>
      <c r="AGP44" s="45"/>
      <c r="AGQ44" s="45"/>
      <c r="AGR44" s="45"/>
      <c r="AGS44" s="45"/>
      <c r="AGT44" s="45"/>
      <c r="AGU44" s="45"/>
      <c r="AGV44" s="45"/>
      <c r="AGW44" s="45"/>
      <c r="AGX44" s="45"/>
      <c r="AGY44" s="45"/>
      <c r="AGZ44" s="45"/>
      <c r="AHA44" s="45"/>
      <c r="AHB44" s="45"/>
      <c r="AHC44" s="45"/>
      <c r="AHD44" s="45"/>
      <c r="AHE44" s="45"/>
      <c r="AHF44" s="45"/>
      <c r="AHG44" s="45"/>
      <c r="AHH44" s="45"/>
      <c r="AHI44" s="45"/>
      <c r="AHJ44" s="45"/>
      <c r="AHK44" s="45"/>
      <c r="AHL44" s="45"/>
      <c r="AHM44" s="45"/>
      <c r="AHN44" s="45"/>
      <c r="AHO44" s="45"/>
      <c r="AHP44" s="45"/>
      <c r="AHQ44" s="45"/>
      <c r="AHR44" s="45"/>
      <c r="AHS44" s="45"/>
      <c r="AHT44" s="45"/>
      <c r="AHU44" s="45"/>
      <c r="AHV44" s="45"/>
      <c r="AHW44" s="45"/>
      <c r="AHX44" s="45"/>
      <c r="AHY44" s="45"/>
      <c r="AHZ44" s="45"/>
      <c r="AIA44" s="45"/>
      <c r="AIB44" s="45"/>
      <c r="AIC44" s="45"/>
      <c r="AID44" s="45"/>
      <c r="AIE44" s="45"/>
      <c r="AIF44" s="45"/>
      <c r="AIG44" s="45"/>
      <c r="AIH44" s="45"/>
      <c r="AII44" s="45"/>
      <c r="AIJ44" s="45"/>
      <c r="AIK44" s="45"/>
      <c r="AIL44" s="45"/>
      <c r="AIM44" s="45"/>
      <c r="AIN44" s="45"/>
      <c r="AIO44" s="45"/>
      <c r="AIP44" s="45"/>
      <c r="AIQ44" s="45"/>
      <c r="AIR44" s="45"/>
      <c r="AIS44" s="45"/>
      <c r="AIT44" s="45"/>
      <c r="AIU44" s="45"/>
      <c r="AIV44" s="45"/>
      <c r="AIW44" s="45"/>
      <c r="AIX44" s="45"/>
      <c r="AIY44" s="45"/>
      <c r="AIZ44" s="45"/>
      <c r="AJA44" s="45"/>
      <c r="AJB44" s="45"/>
      <c r="AJC44" s="45"/>
      <c r="AJD44" s="45"/>
      <c r="AJE44" s="45"/>
      <c r="AJF44" s="45"/>
      <c r="AJG44" s="45"/>
      <c r="AJH44" s="45"/>
      <c r="AJI44" s="45"/>
      <c r="AJJ44" s="45"/>
      <c r="AJK44" s="45"/>
      <c r="AJL44" s="45"/>
      <c r="AJM44" s="45"/>
      <c r="AJN44" s="45"/>
      <c r="AJO44" s="45"/>
      <c r="AJP44" s="45"/>
      <c r="AJQ44" s="45"/>
      <c r="AJR44" s="45"/>
      <c r="AJS44" s="45"/>
      <c r="AJT44" s="45"/>
      <c r="AJU44" s="45"/>
      <c r="AJV44" s="45"/>
      <c r="AJW44" s="45"/>
      <c r="AJX44" s="45"/>
      <c r="AJY44" s="45"/>
      <c r="AJZ44" s="45"/>
      <c r="AKA44" s="45"/>
      <c r="AKB44" s="45"/>
      <c r="AKC44" s="45"/>
      <c r="AKD44" s="45"/>
      <c r="AKE44" s="45"/>
      <c r="AKF44" s="45"/>
      <c r="AKG44" s="45"/>
      <c r="AKH44" s="45"/>
      <c r="AKI44" s="45"/>
      <c r="AKJ44" s="45"/>
      <c r="AKK44" s="45"/>
      <c r="AKL44" s="45"/>
      <c r="AKM44" s="45"/>
      <c r="AKN44" s="45"/>
      <c r="AKO44" s="45"/>
      <c r="AKP44" s="45"/>
      <c r="AKQ44" s="45"/>
      <c r="AKR44" s="45"/>
      <c r="AKS44" s="45"/>
      <c r="AKT44" s="45"/>
      <c r="AKU44" s="45"/>
      <c r="AKV44" s="45"/>
      <c r="AKW44" s="45"/>
      <c r="AKX44" s="45"/>
      <c r="AKY44" s="45"/>
      <c r="AKZ44" s="45"/>
      <c r="ALA44" s="45"/>
      <c r="ALB44" s="45"/>
      <c r="ALC44" s="45"/>
      <c r="ALD44" s="45"/>
      <c r="ALE44" s="45"/>
      <c r="ALF44" s="45"/>
      <c r="ALG44" s="45"/>
      <c r="ALH44" s="45"/>
      <c r="ALI44" s="45"/>
      <c r="ALJ44" s="45"/>
      <c r="ALK44" s="45"/>
      <c r="ALL44" s="45"/>
      <c r="ALM44" s="45"/>
      <c r="ALN44" s="45"/>
      <c r="ALO44" s="45"/>
      <c r="ALP44" s="45"/>
      <c r="ALQ44" s="45"/>
      <c r="ALR44" s="45"/>
      <c r="ALS44" s="45"/>
      <c r="ALT44" s="45"/>
      <c r="ALU44" s="45"/>
      <c r="ALV44" s="45"/>
      <c r="ALW44" s="45"/>
      <c r="ALX44" s="45"/>
      <c r="ALY44" s="45"/>
      <c r="ALZ44" s="45"/>
      <c r="AMA44" s="45"/>
      <c r="AMB44" s="45"/>
      <c r="AMC44" s="45"/>
      <c r="AMD44" s="45"/>
      <c r="AME44" s="45"/>
      <c r="AMF44" s="45"/>
      <c r="AMG44" s="45"/>
      <c r="AMH44" s="45"/>
      <c r="AMI44" s="45"/>
      <c r="AMJ44" s="45"/>
      <c r="AMK44" s="45"/>
      <c r="AML44" s="45"/>
      <c r="AMM44" s="45"/>
      <c r="AMN44" s="45"/>
      <c r="AMO44" s="45"/>
      <c r="AMP44" s="45"/>
      <c r="AMQ44" s="45"/>
      <c r="AMR44" s="45"/>
      <c r="AMS44" s="45"/>
      <c r="AMT44" s="45"/>
      <c r="AMU44" s="45"/>
      <c r="AMV44" s="45"/>
      <c r="AMW44" s="45"/>
      <c r="AMX44" s="45"/>
      <c r="AMY44" s="45"/>
      <c r="AMZ44" s="45"/>
      <c r="ANA44" s="45"/>
      <c r="ANB44" s="45"/>
      <c r="ANC44" s="45"/>
      <c r="AND44" s="45"/>
      <c r="ANE44" s="45"/>
      <c r="ANF44" s="45"/>
      <c r="ANG44" s="45"/>
      <c r="ANH44" s="45"/>
      <c r="ANI44" s="45"/>
      <c r="ANJ44" s="45"/>
      <c r="ANK44" s="45"/>
      <c r="ANL44" s="45"/>
      <c r="ANM44" s="45"/>
      <c r="ANN44" s="45"/>
      <c r="ANO44" s="45"/>
      <c r="ANP44" s="45"/>
      <c r="ANQ44" s="45"/>
      <c r="ANR44" s="45"/>
      <c r="ANS44" s="45"/>
      <c r="ANT44" s="45"/>
      <c r="ANU44" s="45"/>
      <c r="ANV44" s="45"/>
      <c r="ANW44" s="45"/>
      <c r="ANX44" s="45"/>
      <c r="ANY44" s="45"/>
      <c r="ANZ44" s="45"/>
      <c r="AOA44" s="45"/>
      <c r="AOB44" s="45"/>
      <c r="AOC44" s="45"/>
      <c r="AOD44" s="45"/>
      <c r="AOE44" s="45"/>
      <c r="AOF44" s="45"/>
      <c r="AOG44" s="45"/>
      <c r="AOH44" s="45"/>
      <c r="AOI44" s="45"/>
      <c r="AOJ44" s="45"/>
      <c r="AOK44" s="45"/>
      <c r="AOL44" s="45"/>
      <c r="AOM44" s="45"/>
      <c r="AON44" s="45"/>
      <c r="AOO44" s="45"/>
      <c r="AOP44" s="45"/>
      <c r="AOQ44" s="45"/>
      <c r="AOR44" s="45"/>
      <c r="AOS44" s="45"/>
      <c r="AOT44" s="45"/>
      <c r="AOU44" s="45"/>
      <c r="AOV44" s="45"/>
      <c r="AOW44" s="45"/>
      <c r="AOX44" s="45"/>
      <c r="AOY44" s="45"/>
      <c r="AOZ44" s="45"/>
      <c r="APA44" s="45"/>
      <c r="APB44" s="45"/>
      <c r="APC44" s="45"/>
      <c r="APD44" s="45"/>
      <c r="APE44" s="45"/>
      <c r="APF44" s="45"/>
      <c r="APG44" s="45"/>
      <c r="APH44" s="45"/>
      <c r="API44" s="45"/>
      <c r="APJ44" s="45"/>
      <c r="APK44" s="45"/>
      <c r="APL44" s="45"/>
      <c r="APM44" s="45"/>
      <c r="APN44" s="45"/>
      <c r="APO44" s="45"/>
      <c r="APP44" s="45"/>
      <c r="APQ44" s="45"/>
      <c r="APR44" s="45"/>
      <c r="APS44" s="45"/>
      <c r="APT44" s="45"/>
      <c r="APU44" s="45"/>
      <c r="APV44" s="45"/>
      <c r="APW44" s="45"/>
      <c r="APX44" s="45"/>
      <c r="APY44" s="45"/>
      <c r="APZ44" s="45"/>
      <c r="AQA44" s="45"/>
      <c r="AQB44" s="45"/>
      <c r="AQC44" s="45"/>
      <c r="AQD44" s="45"/>
      <c r="AQE44" s="45"/>
      <c r="AQF44" s="45"/>
      <c r="AQG44" s="45"/>
      <c r="AQH44" s="45"/>
      <c r="AQI44" s="45"/>
      <c r="AQJ44" s="45"/>
      <c r="AQK44" s="45"/>
      <c r="AQL44" s="45"/>
      <c r="AQM44" s="45"/>
      <c r="AQN44" s="45"/>
      <c r="AQO44" s="45"/>
      <c r="AQP44" s="45"/>
      <c r="AQQ44" s="45"/>
      <c r="AQR44" s="45"/>
      <c r="AQS44" s="45"/>
      <c r="AQT44" s="45"/>
      <c r="AQU44" s="45"/>
      <c r="AQV44" s="45"/>
      <c r="AQW44" s="45"/>
      <c r="AQX44" s="45"/>
      <c r="AQY44" s="45"/>
      <c r="AQZ44" s="45"/>
      <c r="ARA44" s="45"/>
      <c r="ARB44" s="45"/>
      <c r="ARC44" s="45"/>
      <c r="ARD44" s="45"/>
      <c r="ARE44" s="45"/>
      <c r="ARF44" s="45"/>
      <c r="ARG44" s="45"/>
      <c r="ARH44" s="45"/>
      <c r="ARI44" s="45"/>
      <c r="ARJ44" s="45"/>
      <c r="ARK44" s="45"/>
      <c r="ARL44" s="45"/>
      <c r="ARM44" s="45"/>
      <c r="ARN44" s="45"/>
      <c r="ARO44" s="45"/>
      <c r="ARP44" s="45"/>
      <c r="ARQ44" s="45"/>
      <c r="ARR44" s="45"/>
      <c r="ARS44" s="45"/>
      <c r="ART44" s="45"/>
      <c r="ARU44" s="45"/>
      <c r="ARV44" s="45"/>
      <c r="ARW44" s="45"/>
      <c r="ARX44" s="45"/>
      <c r="ARY44" s="45"/>
      <c r="ARZ44" s="45"/>
      <c r="ASA44" s="45"/>
      <c r="ASB44" s="45"/>
      <c r="ASC44" s="45"/>
      <c r="ASD44" s="45"/>
      <c r="ASE44" s="45"/>
      <c r="ASF44" s="45"/>
      <c r="ASG44" s="45"/>
      <c r="ASH44" s="45"/>
      <c r="ASI44" s="45"/>
      <c r="ASJ44" s="45"/>
      <c r="ASK44" s="45"/>
      <c r="ASL44" s="45"/>
      <c r="ASM44" s="45"/>
      <c r="ASN44" s="45"/>
      <c r="ASO44" s="45"/>
      <c r="ASP44" s="45"/>
      <c r="ASQ44" s="45"/>
      <c r="ASR44" s="45"/>
      <c r="ASS44" s="45"/>
      <c r="AST44" s="45"/>
      <c r="ASU44" s="45"/>
      <c r="ASV44" s="45"/>
      <c r="ASW44" s="45"/>
      <c r="ASX44" s="45"/>
      <c r="ASY44" s="45"/>
      <c r="ASZ44" s="45"/>
      <c r="ATA44" s="45"/>
      <c r="ATB44" s="45"/>
      <c r="ATC44" s="45"/>
      <c r="ATD44" s="45"/>
      <c r="ATE44" s="45"/>
      <c r="ATF44" s="45"/>
      <c r="ATG44" s="45"/>
      <c r="ATH44" s="45"/>
      <c r="ATI44" s="45"/>
      <c r="ATJ44" s="45"/>
      <c r="ATK44" s="45"/>
      <c r="ATL44" s="45"/>
      <c r="ATM44" s="45"/>
      <c r="ATN44" s="45"/>
      <c r="ATO44" s="45"/>
      <c r="ATP44" s="45"/>
      <c r="ATQ44" s="45"/>
      <c r="ATR44" s="45"/>
      <c r="ATS44" s="45"/>
      <c r="ATT44" s="45"/>
      <c r="ATU44" s="45"/>
      <c r="ATV44" s="45"/>
      <c r="ATW44" s="45"/>
      <c r="ATX44" s="45"/>
      <c r="ATY44" s="45"/>
      <c r="ATZ44" s="45"/>
      <c r="AUA44" s="45"/>
      <c r="AUB44" s="45"/>
      <c r="AUC44" s="45"/>
      <c r="AUD44" s="45"/>
      <c r="AUE44" s="45"/>
      <c r="AUF44" s="45"/>
      <c r="AUG44" s="45"/>
      <c r="AUH44" s="45"/>
      <c r="AUI44" s="45"/>
      <c r="AUJ44" s="45"/>
      <c r="AUK44" s="45"/>
    </row>
    <row r="45" spans="1:1233" x14ac:dyDescent="0.2">
      <c r="A45" s="41" t="s">
        <v>144</v>
      </c>
      <c r="C45" s="41" t="s">
        <v>136</v>
      </c>
      <c r="D45" s="78" t="s">
        <v>81</v>
      </c>
      <c r="E45" s="77">
        <v>45876</v>
      </c>
      <c r="F45" s="45">
        <v>8</v>
      </c>
      <c r="G45" s="45">
        <v>9</v>
      </c>
      <c r="H45" s="45">
        <v>10</v>
      </c>
      <c r="I45" s="45">
        <v>14</v>
      </c>
      <c r="J45" s="45">
        <v>15</v>
      </c>
      <c r="K45" s="45">
        <v>12</v>
      </c>
      <c r="L45" s="45">
        <v>5</v>
      </c>
      <c r="M45" s="45">
        <v>18</v>
      </c>
      <c r="N45" s="45">
        <v>5</v>
      </c>
      <c r="O45" s="45">
        <v>11</v>
      </c>
      <c r="P45" s="45">
        <v>15</v>
      </c>
      <c r="Q45" s="45">
        <v>9</v>
      </c>
      <c r="R45" s="45">
        <v>5</v>
      </c>
      <c r="S45" s="45">
        <v>10</v>
      </c>
      <c r="T45" s="45">
        <v>16</v>
      </c>
      <c r="U45" s="45">
        <v>19</v>
      </c>
      <c r="V45" s="45">
        <v>10</v>
      </c>
      <c r="W45" s="45">
        <v>12</v>
      </c>
      <c r="X45" s="45">
        <v>13</v>
      </c>
      <c r="Y45" s="45">
        <v>23</v>
      </c>
      <c r="Z45" s="45">
        <v>4</v>
      </c>
      <c r="AA45" s="45">
        <v>13</v>
      </c>
      <c r="AB45" s="45">
        <v>16</v>
      </c>
      <c r="AC45" s="45">
        <v>21</v>
      </c>
      <c r="AD45" s="45">
        <v>9</v>
      </c>
      <c r="AE45" s="45">
        <v>17</v>
      </c>
      <c r="AF45" s="45">
        <v>18</v>
      </c>
      <c r="AG45" s="45">
        <v>7</v>
      </c>
      <c r="AH45" s="45">
        <v>11</v>
      </c>
      <c r="AI45" s="45">
        <v>12</v>
      </c>
      <c r="AJ45" s="45">
        <v>20</v>
      </c>
      <c r="AK45" s="45">
        <v>13</v>
      </c>
      <c r="AL45" s="45">
        <v>10</v>
      </c>
      <c r="AM45" s="45">
        <v>15</v>
      </c>
      <c r="AN45" s="45">
        <v>10</v>
      </c>
      <c r="AO45" s="45">
        <v>13</v>
      </c>
      <c r="AP45" s="45">
        <v>16</v>
      </c>
      <c r="AQ45" s="45">
        <v>13</v>
      </c>
      <c r="AR45" s="45">
        <v>13</v>
      </c>
      <c r="AS45" s="45">
        <v>6</v>
      </c>
      <c r="AT45" s="45">
        <v>6</v>
      </c>
      <c r="AU45" s="45">
        <v>10</v>
      </c>
      <c r="AV45" s="45">
        <v>10</v>
      </c>
      <c r="AW45" s="45">
        <v>6</v>
      </c>
      <c r="AX45" s="45">
        <v>12</v>
      </c>
      <c r="AY45" s="45">
        <v>11</v>
      </c>
      <c r="AZ45" s="45">
        <v>15</v>
      </c>
      <c r="BA45" s="45">
        <v>4</v>
      </c>
      <c r="BB45" s="45">
        <v>4</v>
      </c>
      <c r="BC45" s="45">
        <v>4</v>
      </c>
      <c r="BD45" s="45">
        <v>12</v>
      </c>
      <c r="BE45" s="45">
        <v>9</v>
      </c>
      <c r="BF45" s="45">
        <v>14</v>
      </c>
      <c r="BG45" s="45">
        <v>5</v>
      </c>
      <c r="BH45" s="45">
        <v>5</v>
      </c>
      <c r="BI45" s="45">
        <v>11</v>
      </c>
      <c r="BJ45" s="45">
        <v>5</v>
      </c>
      <c r="BK45" s="45">
        <v>8</v>
      </c>
      <c r="BL45" s="45">
        <v>4</v>
      </c>
      <c r="BM45" s="45">
        <v>7</v>
      </c>
      <c r="BN45" s="45">
        <v>8</v>
      </c>
      <c r="BO45" s="45">
        <v>15</v>
      </c>
      <c r="BP45" s="45">
        <v>11</v>
      </c>
      <c r="BQ45" s="45">
        <v>7</v>
      </c>
      <c r="BR45" s="45">
        <v>12</v>
      </c>
      <c r="BS45" s="45">
        <v>9</v>
      </c>
      <c r="BT45" s="45">
        <v>12</v>
      </c>
      <c r="BU45" s="45">
        <v>14</v>
      </c>
      <c r="BV45" s="45">
        <v>8</v>
      </c>
      <c r="BW45" s="45">
        <v>14</v>
      </c>
      <c r="BX45" s="45">
        <v>15</v>
      </c>
      <c r="BY45" s="45">
        <v>8</v>
      </c>
      <c r="BZ45" s="45">
        <v>9</v>
      </c>
      <c r="CA45" s="45">
        <v>16</v>
      </c>
      <c r="CB45" s="45">
        <v>14</v>
      </c>
      <c r="CC45" s="45">
        <v>10</v>
      </c>
      <c r="CD45" s="45">
        <v>12</v>
      </c>
      <c r="CE45" s="45">
        <v>11</v>
      </c>
      <c r="CF45" s="45">
        <v>12</v>
      </c>
      <c r="CG45" s="45">
        <v>8</v>
      </c>
      <c r="CH45" s="45">
        <v>10</v>
      </c>
      <c r="CI45" s="45">
        <v>12</v>
      </c>
      <c r="CJ45" s="45">
        <v>16</v>
      </c>
      <c r="CK45" s="45">
        <v>12</v>
      </c>
      <c r="CL45" s="45">
        <v>17</v>
      </c>
      <c r="CM45" s="45">
        <v>21</v>
      </c>
      <c r="CN45" s="45">
        <v>15</v>
      </c>
      <c r="CO45" s="45">
        <v>17</v>
      </c>
      <c r="CP45" s="45">
        <v>12</v>
      </c>
      <c r="CQ45" s="45">
        <v>10</v>
      </c>
      <c r="CR45" s="45">
        <v>9</v>
      </c>
      <c r="CS45" s="45">
        <v>8</v>
      </c>
      <c r="CT45" s="45">
        <v>6</v>
      </c>
      <c r="CU45" s="45">
        <v>15</v>
      </c>
      <c r="CV45" s="45">
        <v>18</v>
      </c>
      <c r="CW45" s="45">
        <v>8</v>
      </c>
      <c r="CX45" s="45">
        <v>22</v>
      </c>
      <c r="CY45" s="45">
        <v>32</v>
      </c>
      <c r="CZ45" s="45">
        <v>20</v>
      </c>
      <c r="DA45" s="45">
        <v>13</v>
      </c>
      <c r="DB45" s="45">
        <v>8</v>
      </c>
      <c r="DC45" s="45">
        <v>16</v>
      </c>
      <c r="DD45" s="45" t="e">
        <v>#N/A</v>
      </c>
      <c r="DE45" s="45" t="e">
        <v>#N/A</v>
      </c>
      <c r="DF45" s="45"/>
      <c r="DG45" s="45"/>
      <c r="DH45" s="45"/>
      <c r="DI45" s="45"/>
      <c r="DJ45" s="45"/>
      <c r="DK45" s="45"/>
      <c r="DL45" s="45"/>
      <c r="DM45" s="45"/>
      <c r="DN45" s="45"/>
      <c r="DO45" s="45"/>
      <c r="DP45" s="45"/>
      <c r="DQ45" s="45"/>
      <c r="DR45" s="45"/>
      <c r="DS45" s="45"/>
      <c r="DT45" s="45"/>
      <c r="DU45" s="45"/>
      <c r="DV45" s="45"/>
      <c r="DW45" s="45"/>
      <c r="DX45" s="45"/>
      <c r="DY45" s="45"/>
      <c r="DZ45" s="45"/>
      <c r="EA45" s="45"/>
      <c r="EB45" s="45"/>
      <c r="EC45" s="45"/>
      <c r="ED45" s="45"/>
      <c r="EE45" s="45"/>
      <c r="EF45" s="45"/>
      <c r="EG45" s="45"/>
      <c r="EH45" s="45"/>
      <c r="EI45" s="45"/>
      <c r="EJ45" s="45"/>
      <c r="EK45" s="45"/>
      <c r="EL45" s="45"/>
      <c r="EM45" s="45"/>
      <c r="EN45" s="45"/>
      <c r="EO45" s="45"/>
      <c r="EP45" s="45"/>
      <c r="EQ45" s="45"/>
      <c r="ER45" s="45"/>
      <c r="ES45" s="45"/>
      <c r="ET45" s="45"/>
      <c r="EU45" s="45"/>
      <c r="EV45" s="45"/>
      <c r="EW45" s="45"/>
      <c r="EX45" s="45"/>
      <c r="EY45" s="45"/>
      <c r="EZ45" s="45"/>
      <c r="FA45" s="45"/>
      <c r="FB45" s="45"/>
      <c r="FC45" s="45"/>
      <c r="FD45" s="45"/>
      <c r="FE45" s="45"/>
      <c r="FF45" s="45"/>
      <c r="FG45" s="45"/>
      <c r="FH45" s="45"/>
      <c r="FI45" s="45"/>
      <c r="FJ45" s="45"/>
      <c r="FK45" s="45"/>
      <c r="FL45" s="45"/>
      <c r="FM45" s="45"/>
      <c r="FN45" s="45"/>
      <c r="FO45" s="45"/>
      <c r="FP45" s="45"/>
      <c r="FQ45" s="45"/>
      <c r="FR45" s="45"/>
      <c r="FS45" s="45"/>
      <c r="FT45" s="45"/>
      <c r="FU45" s="45"/>
      <c r="FV45" s="45"/>
      <c r="FW45" s="45"/>
      <c r="FX45" s="45"/>
      <c r="FY45" s="45"/>
      <c r="FZ45" s="45"/>
      <c r="GA45" s="45"/>
      <c r="GB45" s="45"/>
      <c r="GC45" s="45"/>
      <c r="GD45" s="45"/>
      <c r="GE45" s="45"/>
      <c r="GF45" s="45"/>
      <c r="GG45" s="45"/>
      <c r="GH45" s="45"/>
      <c r="GI45" s="45"/>
      <c r="GJ45" s="45"/>
      <c r="GK45" s="45"/>
      <c r="GL45" s="45"/>
      <c r="GM45" s="45"/>
      <c r="GN45" s="45"/>
      <c r="GO45" s="45"/>
      <c r="GP45" s="45"/>
      <c r="GQ45" s="45"/>
      <c r="GR45" s="45"/>
      <c r="GS45" s="45"/>
      <c r="GT45" s="45"/>
      <c r="GU45" s="45"/>
      <c r="GV45" s="45"/>
      <c r="GW45" s="45"/>
      <c r="GX45" s="45"/>
      <c r="GY45" s="45"/>
      <c r="GZ45" s="45"/>
      <c r="HA45" s="45"/>
      <c r="HB45" s="45"/>
      <c r="HC45" s="45"/>
      <c r="HD45" s="45"/>
      <c r="HE45" s="45"/>
      <c r="HF45" s="45"/>
      <c r="HG45" s="45"/>
      <c r="HH45" s="45"/>
      <c r="HI45" s="45"/>
      <c r="HJ45" s="45"/>
      <c r="HK45" s="45"/>
      <c r="HL45" s="45"/>
      <c r="HM45" s="45"/>
      <c r="HN45" s="45"/>
      <c r="HO45" s="45"/>
      <c r="HP45" s="45"/>
      <c r="HQ45" s="45"/>
      <c r="HR45" s="45"/>
      <c r="HS45" s="45"/>
      <c r="HT45" s="45"/>
      <c r="HU45" s="45"/>
      <c r="HV45" s="45"/>
      <c r="HW45" s="45"/>
      <c r="HX45" s="45"/>
      <c r="HY45" s="45"/>
      <c r="HZ45" s="45"/>
      <c r="IA45" s="45"/>
      <c r="IB45" s="45"/>
      <c r="IC45" s="45"/>
      <c r="ID45" s="45"/>
      <c r="IE45" s="45"/>
      <c r="IF45" s="45"/>
      <c r="IG45" s="45"/>
      <c r="IH45" s="45"/>
      <c r="II45" s="45"/>
      <c r="IJ45" s="45"/>
      <c r="IK45" s="45"/>
      <c r="IL45" s="45"/>
      <c r="IM45" s="45"/>
      <c r="IN45" s="45"/>
      <c r="IO45" s="45"/>
      <c r="IP45" s="45"/>
      <c r="IQ45" s="45"/>
      <c r="IR45" s="45"/>
      <c r="IS45" s="45"/>
      <c r="IT45" s="45"/>
      <c r="IU45" s="45"/>
      <c r="IV45" s="45"/>
      <c r="IW45" s="45"/>
      <c r="IX45" s="45"/>
      <c r="IY45" s="45"/>
      <c r="IZ45" s="45"/>
      <c r="JA45" s="45"/>
      <c r="JB45" s="45"/>
      <c r="JC45" s="45"/>
      <c r="JD45" s="45"/>
      <c r="JE45" s="45"/>
      <c r="JF45" s="45"/>
      <c r="JG45" s="45"/>
      <c r="JH45" s="45"/>
      <c r="JI45" s="45"/>
      <c r="JJ45" s="45"/>
      <c r="JK45" s="45"/>
      <c r="JL45" s="45"/>
      <c r="JM45" s="45"/>
      <c r="JN45" s="45"/>
      <c r="JO45" s="45"/>
      <c r="JP45" s="45"/>
      <c r="JQ45" s="45"/>
      <c r="JR45" s="45"/>
      <c r="JS45" s="45"/>
      <c r="JT45" s="45"/>
      <c r="JU45" s="45"/>
      <c r="JV45" s="45"/>
      <c r="JW45" s="45"/>
      <c r="JX45" s="45"/>
      <c r="JY45" s="45"/>
      <c r="JZ45" s="45"/>
      <c r="KA45" s="45"/>
      <c r="KB45" s="45"/>
      <c r="KC45" s="45"/>
      <c r="KD45" s="45"/>
      <c r="KE45" s="45"/>
      <c r="KF45" s="45"/>
      <c r="KG45" s="45"/>
      <c r="KH45" s="45"/>
      <c r="KI45" s="45"/>
      <c r="KJ45" s="45"/>
      <c r="KK45" s="45"/>
      <c r="KL45" s="45"/>
      <c r="KM45" s="45"/>
      <c r="KN45" s="45"/>
      <c r="KO45" s="45"/>
      <c r="KP45" s="45"/>
      <c r="KQ45" s="45"/>
      <c r="KR45" s="45"/>
      <c r="KS45" s="45"/>
      <c r="KT45" s="45"/>
      <c r="KU45" s="45"/>
      <c r="KV45" s="45"/>
      <c r="KW45" s="45"/>
      <c r="KX45" s="45"/>
      <c r="KY45" s="45"/>
      <c r="KZ45" s="45"/>
      <c r="LA45" s="45"/>
      <c r="LB45" s="45"/>
      <c r="LC45" s="45"/>
      <c r="LD45" s="45"/>
      <c r="LE45" s="45"/>
      <c r="LF45" s="45"/>
      <c r="LG45" s="45"/>
      <c r="LH45" s="45"/>
      <c r="LI45" s="45"/>
      <c r="LJ45" s="45"/>
      <c r="LK45" s="45"/>
      <c r="LL45" s="45"/>
      <c r="LM45" s="45"/>
      <c r="LN45" s="45"/>
      <c r="LO45" s="45"/>
      <c r="LP45" s="45"/>
      <c r="LQ45" s="45"/>
      <c r="LR45" s="45"/>
      <c r="LS45" s="45"/>
      <c r="LT45" s="45"/>
      <c r="LU45" s="45"/>
      <c r="LV45" s="45"/>
      <c r="LW45" s="45"/>
      <c r="LX45" s="45"/>
      <c r="LY45" s="45"/>
      <c r="LZ45" s="45"/>
      <c r="MA45" s="45"/>
      <c r="MB45" s="45"/>
      <c r="MC45" s="45"/>
      <c r="MD45" s="45"/>
      <c r="ME45" s="45"/>
      <c r="MF45" s="45"/>
      <c r="MG45" s="45"/>
      <c r="MH45" s="45"/>
      <c r="MI45" s="45"/>
      <c r="MJ45" s="45"/>
      <c r="MK45" s="45"/>
      <c r="ML45" s="45"/>
      <c r="MM45" s="45"/>
      <c r="MN45" s="45"/>
      <c r="MO45" s="45"/>
      <c r="MP45" s="45"/>
      <c r="MQ45" s="45"/>
      <c r="MR45" s="45"/>
      <c r="MS45" s="45"/>
      <c r="MT45" s="45"/>
      <c r="MU45" s="45"/>
      <c r="MV45" s="45"/>
      <c r="MW45" s="45"/>
      <c r="MX45" s="45"/>
      <c r="MY45" s="45"/>
      <c r="MZ45" s="45"/>
      <c r="NA45" s="45"/>
      <c r="NB45" s="45"/>
      <c r="NC45" s="45"/>
      <c r="ND45" s="45"/>
      <c r="NE45" s="45"/>
      <c r="NF45" s="45"/>
      <c r="NG45" s="45"/>
      <c r="NH45" s="45"/>
      <c r="NI45" s="45"/>
      <c r="NJ45" s="45"/>
      <c r="NK45" s="45"/>
      <c r="NL45" s="45"/>
      <c r="NM45" s="45"/>
      <c r="NN45" s="45"/>
      <c r="NO45" s="45"/>
      <c r="NP45" s="45"/>
      <c r="NQ45" s="45"/>
      <c r="NR45" s="45"/>
      <c r="NS45" s="45"/>
      <c r="NT45" s="45"/>
      <c r="NU45" s="45"/>
      <c r="NV45" s="45"/>
      <c r="NW45" s="45"/>
      <c r="NX45" s="45"/>
      <c r="NY45" s="45"/>
      <c r="NZ45" s="45"/>
      <c r="OA45" s="45"/>
      <c r="OB45" s="45"/>
      <c r="OC45" s="45"/>
      <c r="OD45" s="45"/>
      <c r="OE45" s="45"/>
      <c r="OF45" s="45"/>
      <c r="OG45" s="45"/>
      <c r="OH45" s="45"/>
      <c r="OI45" s="45"/>
      <c r="OJ45" s="45"/>
      <c r="OK45" s="45"/>
      <c r="OL45" s="45"/>
      <c r="OM45" s="45"/>
      <c r="ON45" s="45"/>
      <c r="OO45" s="45"/>
      <c r="OP45" s="45"/>
      <c r="OQ45" s="45"/>
      <c r="OR45" s="45"/>
      <c r="OS45" s="45"/>
      <c r="OT45" s="45"/>
      <c r="OU45" s="45"/>
      <c r="OV45" s="45"/>
      <c r="OW45" s="45"/>
      <c r="OX45" s="45"/>
      <c r="OY45" s="45"/>
      <c r="OZ45" s="45"/>
      <c r="PA45" s="45"/>
      <c r="PB45" s="45"/>
      <c r="PC45" s="45"/>
      <c r="PD45" s="45"/>
      <c r="PE45" s="45"/>
      <c r="PF45" s="45"/>
      <c r="PG45" s="45"/>
      <c r="PH45" s="45"/>
      <c r="PI45" s="45"/>
      <c r="PJ45" s="45"/>
      <c r="PK45" s="45"/>
      <c r="PL45" s="45"/>
      <c r="PM45" s="45"/>
      <c r="PN45" s="45"/>
      <c r="PO45" s="45"/>
      <c r="PP45" s="45"/>
      <c r="PQ45" s="45"/>
      <c r="PR45" s="45"/>
      <c r="PS45" s="45"/>
      <c r="PT45" s="45"/>
      <c r="PU45" s="45"/>
      <c r="PV45" s="45"/>
      <c r="PW45" s="45"/>
      <c r="PX45" s="45"/>
      <c r="PY45" s="45"/>
      <c r="PZ45" s="45"/>
      <c r="QA45" s="45"/>
      <c r="QB45" s="45"/>
      <c r="QC45" s="45"/>
      <c r="QD45" s="45"/>
      <c r="QE45" s="45"/>
      <c r="QF45" s="45"/>
      <c r="QG45" s="45"/>
      <c r="QH45" s="45"/>
      <c r="QI45" s="45"/>
      <c r="QJ45" s="45"/>
      <c r="QK45" s="45"/>
      <c r="QL45" s="45"/>
      <c r="QM45" s="45"/>
      <c r="QN45" s="45"/>
      <c r="QO45" s="45"/>
      <c r="QP45" s="45"/>
      <c r="QQ45" s="45"/>
      <c r="QR45" s="45"/>
      <c r="QS45" s="45"/>
      <c r="QT45" s="45"/>
      <c r="QU45" s="45"/>
      <c r="QV45" s="45"/>
      <c r="QW45" s="45"/>
      <c r="QX45" s="45"/>
      <c r="QY45" s="45"/>
      <c r="QZ45" s="45"/>
      <c r="RA45" s="45"/>
      <c r="RB45" s="45"/>
      <c r="RC45" s="45"/>
      <c r="RD45" s="45"/>
      <c r="RE45" s="45"/>
      <c r="RF45" s="45"/>
      <c r="RG45" s="45"/>
      <c r="RH45" s="45"/>
      <c r="RI45" s="45"/>
      <c r="RJ45" s="45"/>
      <c r="RK45" s="45"/>
      <c r="RL45" s="45"/>
      <c r="RM45" s="45"/>
      <c r="RN45" s="45"/>
      <c r="RO45" s="45"/>
      <c r="RP45" s="45"/>
      <c r="RQ45" s="45"/>
      <c r="RR45" s="45"/>
      <c r="RS45" s="45"/>
      <c r="RT45" s="45"/>
      <c r="RU45" s="45"/>
      <c r="RV45" s="45"/>
      <c r="RW45" s="45"/>
      <c r="RX45" s="45"/>
      <c r="RY45" s="45"/>
      <c r="RZ45" s="45"/>
      <c r="SA45" s="45"/>
      <c r="SB45" s="45"/>
      <c r="SC45" s="45"/>
      <c r="SD45" s="45"/>
      <c r="SE45" s="45"/>
      <c r="SF45" s="45"/>
      <c r="SG45" s="45"/>
      <c r="SH45" s="45"/>
      <c r="SI45" s="45"/>
      <c r="SJ45" s="45"/>
      <c r="SK45" s="45"/>
      <c r="SL45" s="45"/>
      <c r="SM45" s="45"/>
      <c r="SN45" s="45"/>
      <c r="SO45" s="45"/>
      <c r="SP45" s="45"/>
      <c r="SQ45" s="45"/>
      <c r="SR45" s="45"/>
      <c r="SS45" s="45"/>
      <c r="ST45" s="45"/>
      <c r="SU45" s="45"/>
      <c r="SV45" s="45"/>
      <c r="SW45" s="45"/>
      <c r="SX45" s="45"/>
      <c r="SY45" s="45"/>
      <c r="SZ45" s="45"/>
      <c r="TA45" s="45"/>
      <c r="TB45" s="45"/>
      <c r="TC45" s="45"/>
      <c r="TD45" s="45"/>
      <c r="TE45" s="45"/>
      <c r="TF45" s="45"/>
      <c r="TG45" s="45"/>
      <c r="TH45" s="45"/>
      <c r="TI45" s="45"/>
      <c r="TJ45" s="45"/>
      <c r="TK45" s="45"/>
      <c r="TL45" s="45"/>
      <c r="TM45" s="45"/>
      <c r="TN45" s="45"/>
      <c r="TO45" s="45"/>
      <c r="TP45" s="45"/>
      <c r="TQ45" s="45"/>
      <c r="TR45" s="45"/>
      <c r="TS45" s="45"/>
      <c r="TT45" s="45"/>
      <c r="TU45" s="45"/>
      <c r="TV45" s="45"/>
      <c r="TW45" s="45"/>
      <c r="TX45" s="45"/>
      <c r="TY45" s="45"/>
      <c r="TZ45" s="45"/>
      <c r="UA45" s="45"/>
      <c r="UB45" s="45"/>
      <c r="UC45" s="45"/>
      <c r="UD45" s="45"/>
      <c r="UE45" s="45"/>
      <c r="UF45" s="45"/>
      <c r="UG45" s="45"/>
      <c r="UH45" s="45"/>
      <c r="UI45" s="45"/>
      <c r="UJ45" s="45"/>
      <c r="UK45" s="45"/>
      <c r="UL45" s="45"/>
      <c r="UM45" s="45"/>
      <c r="UN45" s="45"/>
      <c r="UO45" s="45"/>
      <c r="UP45" s="45"/>
      <c r="UQ45" s="45"/>
      <c r="UR45" s="45"/>
      <c r="US45" s="45"/>
      <c r="UT45" s="45"/>
      <c r="UU45" s="45"/>
      <c r="UV45" s="45"/>
      <c r="UW45" s="45"/>
      <c r="UX45" s="45"/>
      <c r="UY45" s="45"/>
      <c r="UZ45" s="45"/>
      <c r="VA45" s="45"/>
      <c r="VB45" s="45"/>
      <c r="VC45" s="45"/>
      <c r="VD45" s="45"/>
      <c r="VE45" s="45"/>
      <c r="VF45" s="45"/>
      <c r="VG45" s="45"/>
      <c r="VH45" s="45"/>
      <c r="VI45" s="45"/>
      <c r="VJ45" s="45"/>
      <c r="VK45" s="45"/>
      <c r="VL45" s="45"/>
      <c r="VM45" s="45"/>
      <c r="VN45" s="45"/>
      <c r="VO45" s="45"/>
      <c r="VP45" s="45"/>
      <c r="VQ45" s="45"/>
      <c r="VR45" s="45"/>
      <c r="VS45" s="45"/>
      <c r="VT45" s="45"/>
      <c r="VU45" s="45"/>
      <c r="VV45" s="45"/>
      <c r="VW45" s="45"/>
      <c r="VX45" s="45"/>
      <c r="VY45" s="45"/>
      <c r="VZ45" s="45"/>
      <c r="WA45" s="45"/>
      <c r="WB45" s="45"/>
      <c r="WC45" s="45"/>
      <c r="WD45" s="45"/>
      <c r="WE45" s="45"/>
      <c r="WF45" s="45"/>
      <c r="WG45" s="45"/>
      <c r="WH45" s="45"/>
      <c r="WI45" s="45"/>
      <c r="WJ45" s="45"/>
      <c r="WK45" s="45"/>
      <c r="WL45" s="45"/>
      <c r="WM45" s="45"/>
      <c r="WN45" s="45"/>
      <c r="WO45" s="45"/>
      <c r="WP45" s="45"/>
      <c r="WQ45" s="45"/>
      <c r="WR45" s="45"/>
      <c r="WS45" s="45"/>
      <c r="WT45" s="45"/>
      <c r="WU45" s="45"/>
      <c r="WV45" s="45"/>
      <c r="WW45" s="45"/>
      <c r="WX45" s="45"/>
      <c r="WY45" s="45"/>
      <c r="WZ45" s="45"/>
      <c r="XA45" s="45"/>
      <c r="XB45" s="45"/>
      <c r="XC45" s="45"/>
      <c r="XD45" s="45"/>
      <c r="XE45" s="45"/>
      <c r="XF45" s="45"/>
      <c r="XG45" s="45"/>
      <c r="XH45" s="45"/>
      <c r="XI45" s="45"/>
      <c r="XJ45" s="45"/>
      <c r="XK45" s="45"/>
      <c r="XL45" s="45"/>
      <c r="XM45" s="45"/>
      <c r="XN45" s="45"/>
      <c r="XO45" s="45"/>
      <c r="XP45" s="45"/>
      <c r="XQ45" s="45"/>
      <c r="XR45" s="45"/>
      <c r="XS45" s="45"/>
      <c r="XT45" s="45"/>
      <c r="XU45" s="45"/>
      <c r="XV45" s="45"/>
      <c r="XW45" s="45"/>
      <c r="XX45" s="45"/>
      <c r="XY45" s="45"/>
      <c r="XZ45" s="45"/>
      <c r="YA45" s="45"/>
      <c r="YB45" s="45"/>
      <c r="YC45" s="45"/>
      <c r="YD45" s="45"/>
      <c r="YE45" s="45"/>
      <c r="YF45" s="45"/>
      <c r="YG45" s="45"/>
      <c r="YH45" s="45"/>
      <c r="YI45" s="45"/>
      <c r="YJ45" s="45"/>
      <c r="YK45" s="45"/>
      <c r="YL45" s="45"/>
      <c r="YM45" s="45"/>
      <c r="YN45" s="45"/>
      <c r="YO45" s="45"/>
      <c r="YP45" s="45"/>
      <c r="YQ45" s="45"/>
      <c r="YR45" s="45"/>
      <c r="YS45" s="45"/>
      <c r="YT45" s="45"/>
      <c r="YU45" s="45"/>
      <c r="YV45" s="45"/>
      <c r="YW45" s="45"/>
      <c r="YX45" s="45"/>
      <c r="YY45" s="45"/>
      <c r="YZ45" s="45"/>
      <c r="ZA45" s="45"/>
      <c r="ZB45" s="45"/>
      <c r="ZC45" s="45"/>
      <c r="ZD45" s="45"/>
      <c r="ZE45" s="45"/>
      <c r="ZF45" s="45"/>
      <c r="ZG45" s="45"/>
      <c r="ZH45" s="45"/>
      <c r="ZI45" s="45"/>
      <c r="ZJ45" s="45"/>
      <c r="ZK45" s="45"/>
      <c r="ZL45" s="45"/>
      <c r="ZM45" s="45"/>
      <c r="ZN45" s="45"/>
      <c r="ZO45" s="45"/>
      <c r="ZP45" s="45"/>
      <c r="ZQ45" s="45"/>
      <c r="ZR45" s="45"/>
      <c r="ZS45" s="45"/>
      <c r="ZT45" s="45"/>
      <c r="ZU45" s="45"/>
      <c r="ZV45" s="45"/>
      <c r="ZW45" s="45"/>
      <c r="ZX45" s="45"/>
      <c r="ZY45" s="45"/>
      <c r="ZZ45" s="45"/>
      <c r="AAA45" s="45"/>
      <c r="AAB45" s="45"/>
      <c r="AAC45" s="45"/>
      <c r="AAD45" s="45"/>
      <c r="AAE45" s="45"/>
      <c r="AAF45" s="45"/>
      <c r="AAG45" s="45"/>
      <c r="AAH45" s="45"/>
      <c r="AAI45" s="45"/>
      <c r="AAJ45" s="45"/>
      <c r="AAK45" s="45"/>
      <c r="AAL45" s="45"/>
      <c r="AAM45" s="45"/>
      <c r="AAN45" s="45"/>
      <c r="AAO45" s="45"/>
      <c r="AAP45" s="45"/>
      <c r="AAQ45" s="45"/>
      <c r="AAR45" s="45"/>
      <c r="AAS45" s="45"/>
      <c r="AAT45" s="45"/>
      <c r="AAU45" s="45"/>
      <c r="AAV45" s="45"/>
      <c r="AAW45" s="45"/>
      <c r="AAX45" s="45"/>
      <c r="AAY45" s="45"/>
      <c r="AAZ45" s="45"/>
      <c r="ABA45" s="45"/>
      <c r="ABB45" s="45"/>
      <c r="ABC45" s="45"/>
      <c r="ABD45" s="45"/>
      <c r="ABE45" s="45"/>
      <c r="ABF45" s="45"/>
      <c r="ABG45" s="45"/>
      <c r="ABH45" s="45"/>
      <c r="ABI45" s="45"/>
      <c r="ABJ45" s="45"/>
      <c r="ABK45" s="45"/>
      <c r="ABL45" s="45"/>
      <c r="ABM45" s="45"/>
      <c r="ABN45" s="45"/>
      <c r="ABO45" s="45"/>
      <c r="ABP45" s="45"/>
      <c r="ABQ45" s="45"/>
      <c r="ABR45" s="45"/>
      <c r="ABS45" s="45"/>
      <c r="ABT45" s="45"/>
      <c r="ABU45" s="45"/>
      <c r="ABV45" s="45"/>
      <c r="ABW45" s="45"/>
      <c r="ABX45" s="45"/>
      <c r="ABY45" s="45"/>
      <c r="ABZ45" s="45"/>
      <c r="ACA45" s="45"/>
      <c r="ACB45" s="45"/>
      <c r="ACC45" s="45"/>
      <c r="ACD45" s="45"/>
      <c r="ACE45" s="45"/>
      <c r="ACF45" s="45"/>
      <c r="ACG45" s="45"/>
      <c r="ACH45" s="45"/>
      <c r="ACI45" s="45"/>
      <c r="ACJ45" s="45"/>
      <c r="ACK45" s="45"/>
      <c r="ACL45" s="45"/>
      <c r="ACM45" s="45"/>
      <c r="ACN45" s="45"/>
      <c r="ACO45" s="45"/>
      <c r="ACP45" s="45"/>
      <c r="ACQ45" s="45"/>
      <c r="ACR45" s="45"/>
      <c r="ACS45" s="45"/>
      <c r="ACT45" s="45"/>
      <c r="ACU45" s="45"/>
      <c r="ACV45" s="45"/>
      <c r="ACW45" s="45"/>
      <c r="ACX45" s="45"/>
      <c r="ACY45" s="45"/>
      <c r="ACZ45" s="45"/>
      <c r="ADA45" s="45"/>
      <c r="ADB45" s="45"/>
      <c r="ADC45" s="45"/>
      <c r="ADD45" s="45"/>
      <c r="ADE45" s="45"/>
      <c r="ADF45" s="45"/>
      <c r="ADG45" s="45"/>
      <c r="ADH45" s="45"/>
      <c r="ADI45" s="45"/>
      <c r="ADJ45" s="45"/>
      <c r="ADK45" s="45"/>
      <c r="ADL45" s="45"/>
      <c r="ADM45" s="45"/>
      <c r="ADN45" s="45"/>
      <c r="ADO45" s="45"/>
      <c r="ADP45" s="45"/>
      <c r="ADQ45" s="45"/>
      <c r="ADR45" s="45"/>
      <c r="ADS45" s="45"/>
      <c r="ADT45" s="45"/>
      <c r="ADU45" s="45"/>
      <c r="ADV45" s="45"/>
      <c r="ADW45" s="45"/>
      <c r="ADX45" s="45"/>
      <c r="ADY45" s="45"/>
      <c r="ADZ45" s="45"/>
      <c r="AEA45" s="45"/>
      <c r="AEB45" s="45"/>
      <c r="AEC45" s="45"/>
      <c r="AED45" s="45"/>
      <c r="AEE45" s="45"/>
      <c r="AEF45" s="45"/>
      <c r="AEG45" s="45"/>
      <c r="AEH45" s="45"/>
      <c r="AEI45" s="45"/>
      <c r="AEJ45" s="45"/>
      <c r="AEK45" s="45"/>
      <c r="AEL45" s="45"/>
      <c r="AEM45" s="45"/>
      <c r="AEN45" s="45"/>
      <c r="AEO45" s="45"/>
      <c r="AEP45" s="45"/>
      <c r="AEQ45" s="45"/>
      <c r="AER45" s="45"/>
      <c r="AES45" s="45"/>
      <c r="AET45" s="45"/>
      <c r="AEU45" s="45"/>
      <c r="AEV45" s="45"/>
      <c r="AEW45" s="45"/>
      <c r="AEX45" s="45"/>
      <c r="AEY45" s="45"/>
      <c r="AEZ45" s="45"/>
      <c r="AFA45" s="45"/>
      <c r="AFB45" s="45"/>
      <c r="AFC45" s="45"/>
      <c r="AFD45" s="45"/>
      <c r="AFE45" s="45"/>
      <c r="AFF45" s="45"/>
      <c r="AFG45" s="45"/>
      <c r="AFH45" s="45"/>
      <c r="AFI45" s="45"/>
      <c r="AFJ45" s="45"/>
      <c r="AFK45" s="45"/>
      <c r="AFL45" s="45"/>
      <c r="AFM45" s="45"/>
      <c r="AFN45" s="45"/>
      <c r="AFO45" s="45"/>
      <c r="AFP45" s="45"/>
      <c r="AFQ45" s="45"/>
      <c r="AFR45" s="45"/>
      <c r="AFS45" s="45"/>
      <c r="AFT45" s="45"/>
      <c r="AFU45" s="45"/>
      <c r="AFV45" s="45"/>
      <c r="AFW45" s="45"/>
      <c r="AFX45" s="45"/>
      <c r="AFY45" s="45"/>
      <c r="AFZ45" s="45"/>
      <c r="AGA45" s="45"/>
      <c r="AGB45" s="45"/>
      <c r="AGC45" s="45"/>
      <c r="AGD45" s="45"/>
      <c r="AGE45" s="45"/>
      <c r="AGF45" s="45"/>
      <c r="AGG45" s="45"/>
      <c r="AGH45" s="45"/>
      <c r="AGI45" s="45"/>
      <c r="AGJ45" s="45"/>
      <c r="AGK45" s="45"/>
      <c r="AGL45" s="45"/>
      <c r="AGM45" s="45"/>
      <c r="AGN45" s="45"/>
      <c r="AGO45" s="45"/>
      <c r="AGP45" s="45"/>
      <c r="AGQ45" s="45"/>
      <c r="AGR45" s="45"/>
      <c r="AGS45" s="45"/>
      <c r="AGT45" s="45"/>
      <c r="AGU45" s="45"/>
      <c r="AGV45" s="45"/>
      <c r="AGW45" s="45"/>
      <c r="AGX45" s="45"/>
      <c r="AGY45" s="45"/>
      <c r="AGZ45" s="45"/>
      <c r="AHA45" s="45"/>
      <c r="AHB45" s="45"/>
      <c r="AHC45" s="45"/>
      <c r="AHD45" s="45"/>
      <c r="AHE45" s="45"/>
      <c r="AHF45" s="45"/>
      <c r="AHG45" s="45"/>
      <c r="AHH45" s="45"/>
      <c r="AHI45" s="45"/>
      <c r="AHJ45" s="45"/>
      <c r="AHK45" s="45"/>
      <c r="AHL45" s="45"/>
      <c r="AHM45" s="45"/>
      <c r="AHN45" s="45"/>
      <c r="AHO45" s="45"/>
      <c r="AHP45" s="45"/>
      <c r="AHQ45" s="45"/>
      <c r="AHR45" s="45"/>
      <c r="AHS45" s="45"/>
      <c r="AHT45" s="45"/>
      <c r="AHU45" s="45"/>
      <c r="AHV45" s="45"/>
      <c r="AHW45" s="45"/>
      <c r="AHX45" s="45"/>
      <c r="AHY45" s="45"/>
      <c r="AHZ45" s="45"/>
      <c r="AIA45" s="45"/>
      <c r="AIB45" s="45"/>
      <c r="AIC45" s="45"/>
      <c r="AID45" s="45"/>
      <c r="AIE45" s="45"/>
      <c r="AIF45" s="45"/>
      <c r="AIG45" s="45"/>
      <c r="AIH45" s="45"/>
      <c r="AII45" s="45"/>
      <c r="AIJ45" s="45"/>
      <c r="AIK45" s="45"/>
      <c r="AIL45" s="45"/>
      <c r="AIM45" s="45"/>
      <c r="AIN45" s="45"/>
      <c r="AIO45" s="45"/>
      <c r="AIP45" s="45"/>
      <c r="AIQ45" s="45"/>
      <c r="AIR45" s="45"/>
      <c r="AIS45" s="45"/>
      <c r="AIT45" s="45"/>
      <c r="AIU45" s="45"/>
      <c r="AIV45" s="45"/>
      <c r="AIW45" s="45"/>
      <c r="AIX45" s="45"/>
      <c r="AIY45" s="45"/>
      <c r="AIZ45" s="45"/>
      <c r="AJA45" s="45"/>
      <c r="AJB45" s="45"/>
      <c r="AJC45" s="45"/>
      <c r="AJD45" s="45"/>
      <c r="AJE45" s="45"/>
      <c r="AJF45" s="45"/>
      <c r="AJG45" s="45"/>
      <c r="AJH45" s="45"/>
      <c r="AJI45" s="45"/>
      <c r="AJJ45" s="45"/>
      <c r="AJK45" s="45"/>
      <c r="AJL45" s="45"/>
      <c r="AJM45" s="45"/>
      <c r="AJN45" s="45"/>
      <c r="AJO45" s="45"/>
      <c r="AJP45" s="45"/>
      <c r="AJQ45" s="45"/>
      <c r="AJR45" s="45"/>
      <c r="AJS45" s="45"/>
      <c r="AJT45" s="45"/>
      <c r="AJU45" s="45"/>
      <c r="AJV45" s="45"/>
      <c r="AJW45" s="45"/>
      <c r="AJX45" s="45"/>
      <c r="AJY45" s="45"/>
      <c r="AJZ45" s="45"/>
      <c r="AKA45" s="45"/>
      <c r="AKB45" s="45"/>
      <c r="AKC45" s="45"/>
      <c r="AKD45" s="45"/>
      <c r="AKE45" s="45"/>
      <c r="AKF45" s="45"/>
      <c r="AKG45" s="45"/>
      <c r="AKH45" s="45"/>
      <c r="AKI45" s="45"/>
      <c r="AKJ45" s="45"/>
      <c r="AKK45" s="45"/>
      <c r="AKL45" s="45"/>
      <c r="AKM45" s="45"/>
      <c r="AKN45" s="45"/>
      <c r="AKO45" s="45"/>
      <c r="AKP45" s="45"/>
      <c r="AKQ45" s="45"/>
      <c r="AKR45" s="45"/>
      <c r="AKS45" s="45"/>
      <c r="AKT45" s="45"/>
      <c r="AKU45" s="45"/>
      <c r="AKV45" s="45"/>
      <c r="AKW45" s="45"/>
      <c r="AKX45" s="45"/>
      <c r="AKY45" s="45"/>
      <c r="AKZ45" s="45"/>
      <c r="ALA45" s="45"/>
      <c r="ALB45" s="45"/>
      <c r="ALC45" s="45"/>
      <c r="ALD45" s="45"/>
      <c r="ALE45" s="45"/>
      <c r="ALF45" s="45"/>
      <c r="ALG45" s="45"/>
      <c r="ALH45" s="45"/>
      <c r="ALI45" s="45"/>
      <c r="ALJ45" s="45"/>
      <c r="ALK45" s="45"/>
      <c r="ALL45" s="45"/>
      <c r="ALM45" s="45"/>
      <c r="ALN45" s="45"/>
      <c r="ALO45" s="45"/>
      <c r="ALP45" s="45"/>
      <c r="ALQ45" s="45"/>
      <c r="ALR45" s="45"/>
      <c r="ALS45" s="45"/>
      <c r="ALT45" s="45"/>
      <c r="ALU45" s="45"/>
      <c r="ALV45" s="45"/>
      <c r="ALW45" s="45"/>
      <c r="ALX45" s="45"/>
      <c r="ALY45" s="45"/>
      <c r="ALZ45" s="45"/>
      <c r="AMA45" s="45"/>
      <c r="AMB45" s="45"/>
      <c r="AMC45" s="45"/>
      <c r="AMD45" s="45"/>
      <c r="AME45" s="45"/>
      <c r="AMF45" s="45"/>
      <c r="AMG45" s="45"/>
      <c r="AMH45" s="45"/>
      <c r="AMI45" s="45"/>
      <c r="AMJ45" s="45"/>
      <c r="AMK45" s="45"/>
      <c r="AML45" s="45"/>
      <c r="AMM45" s="45"/>
      <c r="AMN45" s="45"/>
      <c r="AMO45" s="45"/>
      <c r="AMP45" s="45"/>
      <c r="AMQ45" s="45"/>
      <c r="AMR45" s="45"/>
      <c r="AMS45" s="45"/>
      <c r="AMT45" s="45"/>
      <c r="AMU45" s="45"/>
      <c r="AMV45" s="45"/>
      <c r="AMW45" s="45"/>
      <c r="AMX45" s="45"/>
      <c r="AMY45" s="45"/>
      <c r="AMZ45" s="45"/>
      <c r="ANA45" s="45"/>
      <c r="ANB45" s="45"/>
      <c r="ANC45" s="45"/>
      <c r="AND45" s="45"/>
      <c r="ANE45" s="45"/>
      <c r="ANF45" s="45"/>
      <c r="ANG45" s="45"/>
      <c r="ANH45" s="45"/>
      <c r="ANI45" s="45"/>
      <c r="ANJ45" s="45"/>
      <c r="ANK45" s="45"/>
      <c r="ANL45" s="45"/>
      <c r="ANM45" s="45"/>
      <c r="ANN45" s="45"/>
      <c r="ANO45" s="45"/>
      <c r="ANP45" s="45"/>
      <c r="ANQ45" s="45"/>
      <c r="ANR45" s="45"/>
      <c r="ANS45" s="45"/>
      <c r="ANT45" s="45"/>
      <c r="ANU45" s="45"/>
      <c r="ANV45" s="45"/>
      <c r="ANW45" s="45"/>
      <c r="ANX45" s="45"/>
      <c r="ANY45" s="45"/>
      <c r="ANZ45" s="45"/>
      <c r="AOA45" s="45"/>
      <c r="AOB45" s="45"/>
      <c r="AOC45" s="45"/>
      <c r="AOD45" s="45"/>
      <c r="AOE45" s="45"/>
      <c r="AOF45" s="45"/>
      <c r="AOG45" s="45"/>
      <c r="AOH45" s="45"/>
      <c r="AOI45" s="45"/>
      <c r="AOJ45" s="45"/>
      <c r="AOK45" s="45"/>
      <c r="AOL45" s="45"/>
      <c r="AOM45" s="45"/>
      <c r="AON45" s="45"/>
      <c r="AOO45" s="45"/>
      <c r="AOP45" s="45"/>
      <c r="AOQ45" s="45"/>
      <c r="AOR45" s="45"/>
      <c r="AOS45" s="45"/>
      <c r="AOT45" s="45"/>
      <c r="AOU45" s="45"/>
      <c r="AOV45" s="45"/>
      <c r="AOW45" s="45"/>
      <c r="AOX45" s="45"/>
      <c r="AOY45" s="45"/>
      <c r="AOZ45" s="45"/>
      <c r="APA45" s="45"/>
      <c r="APB45" s="45"/>
      <c r="APC45" s="45"/>
      <c r="APD45" s="45"/>
      <c r="APE45" s="45"/>
      <c r="APF45" s="45"/>
      <c r="APG45" s="45"/>
      <c r="APH45" s="45"/>
      <c r="API45" s="45"/>
      <c r="APJ45" s="45"/>
      <c r="APK45" s="45"/>
      <c r="APL45" s="45"/>
      <c r="APM45" s="45"/>
      <c r="APN45" s="45"/>
      <c r="APO45" s="45"/>
      <c r="APP45" s="45"/>
      <c r="APQ45" s="45"/>
      <c r="APR45" s="45"/>
      <c r="APS45" s="45"/>
      <c r="APT45" s="45"/>
      <c r="APU45" s="45"/>
      <c r="APV45" s="45"/>
      <c r="APW45" s="45"/>
      <c r="APX45" s="45"/>
      <c r="APY45" s="45"/>
      <c r="APZ45" s="45"/>
      <c r="AQA45" s="45"/>
      <c r="AQB45" s="45"/>
      <c r="AQC45" s="45"/>
      <c r="AQD45" s="45"/>
      <c r="AQE45" s="45"/>
      <c r="AQF45" s="45"/>
      <c r="AQG45" s="45"/>
      <c r="AQH45" s="45"/>
      <c r="AQI45" s="45"/>
      <c r="AQJ45" s="45"/>
      <c r="AQK45" s="45"/>
      <c r="AQL45" s="45"/>
      <c r="AQM45" s="45"/>
      <c r="AQN45" s="45"/>
      <c r="AQO45" s="45"/>
      <c r="AQP45" s="45"/>
      <c r="AQQ45" s="45"/>
      <c r="AQR45" s="45"/>
      <c r="AQS45" s="45"/>
      <c r="AQT45" s="45"/>
      <c r="AQU45" s="45"/>
      <c r="AQV45" s="45"/>
      <c r="AQW45" s="45"/>
      <c r="AQX45" s="45"/>
      <c r="AQY45" s="45"/>
      <c r="AQZ45" s="45"/>
      <c r="ARA45" s="45"/>
      <c r="ARB45" s="45"/>
      <c r="ARC45" s="45"/>
      <c r="ARD45" s="45"/>
      <c r="ARE45" s="45"/>
      <c r="ARF45" s="45"/>
      <c r="ARG45" s="45"/>
      <c r="ARH45" s="45"/>
      <c r="ARI45" s="45"/>
      <c r="ARJ45" s="45"/>
      <c r="ARK45" s="45"/>
      <c r="ARL45" s="45"/>
      <c r="ARM45" s="45"/>
      <c r="ARN45" s="45"/>
      <c r="ARO45" s="45"/>
      <c r="ARP45" s="45"/>
      <c r="ARQ45" s="45"/>
      <c r="ARR45" s="45"/>
      <c r="ARS45" s="45"/>
      <c r="ART45" s="45"/>
      <c r="ARU45" s="45"/>
      <c r="ARV45" s="45"/>
      <c r="ARW45" s="45"/>
      <c r="ARX45" s="45"/>
      <c r="ARY45" s="45"/>
      <c r="ARZ45" s="45"/>
      <c r="ASA45" s="45"/>
      <c r="ASB45" s="45"/>
      <c r="ASC45" s="45"/>
      <c r="ASD45" s="45"/>
      <c r="ASE45" s="45"/>
      <c r="ASF45" s="45"/>
      <c r="ASG45" s="45"/>
      <c r="ASH45" s="45"/>
      <c r="ASI45" s="45"/>
      <c r="ASJ45" s="45"/>
      <c r="ASK45" s="45"/>
      <c r="ASL45" s="45"/>
      <c r="ASM45" s="45"/>
      <c r="ASN45" s="45"/>
      <c r="ASO45" s="45"/>
      <c r="ASP45" s="45"/>
      <c r="ASQ45" s="45"/>
      <c r="ASR45" s="45"/>
      <c r="ASS45" s="45"/>
      <c r="AST45" s="45"/>
      <c r="ASU45" s="45"/>
      <c r="ASV45" s="45"/>
      <c r="ASW45" s="45"/>
      <c r="ASX45" s="45"/>
      <c r="ASY45" s="45"/>
      <c r="ASZ45" s="45"/>
      <c r="ATA45" s="45"/>
      <c r="ATB45" s="45"/>
      <c r="ATC45" s="45"/>
      <c r="ATD45" s="45"/>
      <c r="ATE45" s="45"/>
      <c r="ATF45" s="45"/>
      <c r="ATG45" s="45"/>
      <c r="ATH45" s="45"/>
      <c r="ATI45" s="45"/>
      <c r="ATJ45" s="45"/>
      <c r="ATK45" s="45"/>
      <c r="ATL45" s="45"/>
      <c r="ATM45" s="45"/>
      <c r="ATN45" s="45"/>
      <c r="ATO45" s="45"/>
      <c r="ATP45" s="45"/>
      <c r="ATQ45" s="45"/>
      <c r="ATR45" s="45"/>
      <c r="ATS45" s="45"/>
      <c r="ATT45" s="45"/>
      <c r="ATU45" s="45"/>
      <c r="ATV45" s="45"/>
      <c r="ATW45" s="45"/>
      <c r="ATX45" s="45"/>
      <c r="ATY45" s="45"/>
      <c r="ATZ45" s="45"/>
      <c r="AUA45" s="45"/>
      <c r="AUB45" s="45"/>
      <c r="AUC45" s="45"/>
      <c r="AUD45" s="45"/>
      <c r="AUE45" s="45"/>
      <c r="AUF45" s="45"/>
      <c r="AUG45" s="45"/>
      <c r="AUH45" s="45"/>
      <c r="AUI45" s="45"/>
      <c r="AUJ45" s="45"/>
      <c r="AUK45" s="45"/>
    </row>
    <row r="46" spans="1:1233" x14ac:dyDescent="0.2">
      <c r="A46" s="41" t="s">
        <v>145</v>
      </c>
      <c r="C46" s="41" t="s">
        <v>146</v>
      </c>
      <c r="D46" s="78" t="s">
        <v>81</v>
      </c>
      <c r="E46" s="77">
        <v>45903</v>
      </c>
      <c r="F46" s="134">
        <v>211.71463941000002</v>
      </c>
      <c r="G46" s="134">
        <v>203.25591274999999</v>
      </c>
      <c r="H46" s="134">
        <v>377.28521883999997</v>
      </c>
      <c r="I46" s="134">
        <v>262.26815905999996</v>
      </c>
      <c r="J46" s="134">
        <v>377.82733134999995</v>
      </c>
      <c r="K46" s="134">
        <v>328.10005632999997</v>
      </c>
      <c r="L46" s="134">
        <v>291.66943687999998</v>
      </c>
      <c r="M46" s="134">
        <v>338.38902560000002</v>
      </c>
      <c r="N46" s="134">
        <v>1160.66917592</v>
      </c>
      <c r="O46" s="134">
        <v>337.90144084000002</v>
      </c>
      <c r="P46" s="134">
        <v>377.48615973</v>
      </c>
      <c r="Q46" s="134">
        <v>296.04393754</v>
      </c>
      <c r="R46" s="134">
        <v>192.50134502</v>
      </c>
      <c r="S46" s="134">
        <v>339.76638167999999</v>
      </c>
      <c r="T46" s="134">
        <v>440.72041249999978</v>
      </c>
      <c r="U46" s="134">
        <v>438.01505121000002</v>
      </c>
      <c r="V46" s="134">
        <v>717.83330911999997</v>
      </c>
      <c r="W46" s="134">
        <v>394.67880638999998</v>
      </c>
      <c r="X46" s="134">
        <v>443.40904939999996</v>
      </c>
      <c r="Y46" s="134">
        <v>350.65400500000004</v>
      </c>
      <c r="Z46" s="134">
        <v>268.58211054000003</v>
      </c>
      <c r="AA46" s="134">
        <v>331.84516802000002</v>
      </c>
      <c r="AB46" s="134">
        <v>380.14298493000001</v>
      </c>
      <c r="AC46" s="134">
        <v>235.75597334</v>
      </c>
      <c r="AD46" s="134">
        <v>258.24502689999997</v>
      </c>
      <c r="AE46" s="134">
        <v>356.93944166999995</v>
      </c>
      <c r="AF46" s="134">
        <v>342.73177867000004</v>
      </c>
      <c r="AG46" s="134">
        <v>375.54939353999998</v>
      </c>
      <c r="AH46" s="134">
        <v>331.35374831000013</v>
      </c>
      <c r="AI46" s="134">
        <v>365.95578530999995</v>
      </c>
      <c r="AJ46" s="134">
        <v>339.84943040000007</v>
      </c>
      <c r="AK46" s="134">
        <v>349.20139588000001</v>
      </c>
      <c r="AL46" s="134">
        <v>400.23251922999998</v>
      </c>
      <c r="AM46" s="134">
        <v>464.30543584999987</v>
      </c>
      <c r="AN46" s="134">
        <v>1121.16836865</v>
      </c>
      <c r="AO46" s="134">
        <v>296.52734249999997</v>
      </c>
      <c r="AP46" s="134">
        <v>208.99793284999998</v>
      </c>
      <c r="AQ46" s="134">
        <v>333.32297693999999</v>
      </c>
      <c r="AR46" s="134">
        <v>210.36395752999996</v>
      </c>
      <c r="AS46" s="134">
        <v>296.53930002999994</v>
      </c>
      <c r="AT46" s="134">
        <v>232.70513918999995</v>
      </c>
      <c r="AU46" s="134">
        <v>272.43848567000003</v>
      </c>
      <c r="AV46" s="134">
        <v>324.70787084000006</v>
      </c>
      <c r="AW46" s="134">
        <v>331.78892980999996</v>
      </c>
      <c r="AX46" s="134">
        <v>320.85215459</v>
      </c>
      <c r="AY46" s="134">
        <v>325.40907683</v>
      </c>
      <c r="AZ46" s="134">
        <v>284.58443937999999</v>
      </c>
      <c r="BA46" s="134">
        <v>272.45464461</v>
      </c>
      <c r="BB46" s="134">
        <v>294.62428894999999</v>
      </c>
      <c r="BC46" s="134">
        <v>668.10205397999994</v>
      </c>
      <c r="BD46" s="134">
        <v>423.86241857000005</v>
      </c>
      <c r="BE46" s="134">
        <v>407.64637544999999</v>
      </c>
      <c r="BF46" s="134">
        <v>455.40925214000004</v>
      </c>
      <c r="BG46" s="134">
        <v>1062.0160552899999</v>
      </c>
      <c r="BH46" s="134">
        <v>435.68765002999999</v>
      </c>
      <c r="BI46" s="134">
        <v>346.49178476999998</v>
      </c>
      <c r="BJ46" s="134">
        <v>358.10267715000003</v>
      </c>
      <c r="BK46" s="134">
        <v>382.96683947999998</v>
      </c>
      <c r="BL46" s="134">
        <v>397.00377302999993</v>
      </c>
      <c r="BM46" s="134">
        <v>383.23811834999992</v>
      </c>
      <c r="BN46" s="134">
        <v>369.66944875999997</v>
      </c>
      <c r="BO46" s="134">
        <v>373.82390373999999</v>
      </c>
      <c r="BP46" s="134">
        <v>600.40471234999995</v>
      </c>
      <c r="BQ46" s="134">
        <v>490.83127633999993</v>
      </c>
      <c r="BR46" s="134">
        <v>484.11840097000004</v>
      </c>
      <c r="BS46" s="134">
        <v>640.81394965000004</v>
      </c>
      <c r="BT46" s="134">
        <v>427.70673921999992</v>
      </c>
      <c r="BU46" s="134">
        <v>627.44753559000014</v>
      </c>
      <c r="BV46" s="134">
        <v>539.86020944999984</v>
      </c>
      <c r="BW46" s="134">
        <v>414.93986176999988</v>
      </c>
      <c r="BX46" s="134">
        <v>379.08013215000005</v>
      </c>
      <c r="BY46" s="134">
        <v>345.97251831000005</v>
      </c>
      <c r="BZ46" s="134">
        <v>323.77081506000002</v>
      </c>
      <c r="CA46" s="134">
        <v>398.58359658000001</v>
      </c>
      <c r="CB46" s="134">
        <v>482.52914959000003</v>
      </c>
      <c r="CC46" s="134">
        <v>522.70180920999996</v>
      </c>
      <c r="CD46" s="134">
        <v>589.56416281999998</v>
      </c>
      <c r="CE46" s="134">
        <v>478.41250978999994</v>
      </c>
      <c r="CF46" s="134">
        <v>454.58790119000003</v>
      </c>
      <c r="CG46" s="134">
        <v>772.80129559</v>
      </c>
      <c r="CH46" s="134">
        <v>529.94241378000004</v>
      </c>
      <c r="CI46" s="134">
        <v>422.95160559000004</v>
      </c>
      <c r="CJ46" s="134">
        <v>518.05667394000011</v>
      </c>
      <c r="CK46" s="134">
        <v>442.63976310999999</v>
      </c>
      <c r="CL46" s="134">
        <v>456.84162017999995</v>
      </c>
      <c r="CM46" s="134">
        <v>659.75532835000001</v>
      </c>
      <c r="CN46" s="134">
        <v>809.66986979999979</v>
      </c>
      <c r="CO46" s="134">
        <v>1247.2047134600002</v>
      </c>
      <c r="CP46" s="134">
        <v>507.05206982000004</v>
      </c>
      <c r="CQ46" s="134">
        <v>664.49332290000007</v>
      </c>
      <c r="CR46" s="134">
        <v>617.16215857999998</v>
      </c>
      <c r="CS46" s="134">
        <v>753.30051083000012</v>
      </c>
      <c r="CT46" s="134">
        <v>825.75461366999991</v>
      </c>
      <c r="CU46" s="134">
        <v>681.38696528000003</v>
      </c>
      <c r="CV46" s="134">
        <v>577.90429546999997</v>
      </c>
      <c r="CW46" s="134">
        <v>836.11672304999991</v>
      </c>
      <c r="CX46" s="134">
        <v>394.96666266</v>
      </c>
      <c r="CY46" s="134">
        <v>649.61583276999988</v>
      </c>
      <c r="CZ46" s="134">
        <v>673.08318349000001</v>
      </c>
      <c r="DA46" s="134">
        <v>726.73386551999999</v>
      </c>
      <c r="DB46" s="134">
        <v>753.35545647000004</v>
      </c>
      <c r="DC46" s="134">
        <v>1377.92390099</v>
      </c>
      <c r="DD46" s="134">
        <v>693.01020790999996</v>
      </c>
      <c r="DE46" s="134">
        <v>770.60779860000002</v>
      </c>
      <c r="DF46" s="44"/>
      <c r="DG46" s="44"/>
      <c r="DH46" s="44"/>
      <c r="DI46" s="44"/>
      <c r="DJ46" s="44"/>
      <c r="DK46" s="44"/>
      <c r="DL46" s="44"/>
      <c r="DM46" s="44"/>
      <c r="DN46" s="44"/>
      <c r="DO46" s="44"/>
      <c r="DP46" s="44"/>
      <c r="DQ46" s="44"/>
      <c r="DR46" s="44"/>
      <c r="DS46" s="44"/>
      <c r="DT46" s="44"/>
      <c r="DU46" s="44"/>
      <c r="DV46" s="44"/>
      <c r="DW46" s="44"/>
      <c r="DX46" s="44"/>
      <c r="DY46" s="44"/>
      <c r="DZ46" s="44"/>
      <c r="EA46" s="44"/>
      <c r="EB46" s="44"/>
      <c r="EC46" s="44"/>
      <c r="ED46" s="44"/>
      <c r="EE46" s="44"/>
      <c r="EF46" s="44"/>
      <c r="EG46" s="44"/>
      <c r="EH46" s="44"/>
      <c r="EI46" s="44"/>
      <c r="EJ46" s="44"/>
      <c r="EK46" s="44"/>
      <c r="EL46" s="44"/>
      <c r="EM46" s="44"/>
      <c r="EN46" s="44"/>
      <c r="EO46" s="44"/>
      <c r="EP46" s="44"/>
      <c r="EQ46" s="44"/>
      <c r="ER46" s="44"/>
      <c r="ES46" s="44"/>
      <c r="ET46" s="44"/>
      <c r="EU46" s="44"/>
      <c r="EV46" s="44"/>
      <c r="EW46" s="44"/>
      <c r="EX46" s="44"/>
      <c r="EY46" s="44"/>
      <c r="EZ46" s="44"/>
      <c r="FA46" s="44"/>
      <c r="FB46" s="44"/>
      <c r="FC46" s="44"/>
      <c r="FD46" s="44"/>
      <c r="FE46" s="44"/>
      <c r="FF46" s="44"/>
      <c r="FG46" s="44"/>
      <c r="FH46" s="44"/>
      <c r="FI46" s="44"/>
      <c r="FJ46" s="44"/>
      <c r="FK46" s="44"/>
      <c r="FL46" s="44"/>
      <c r="FM46" s="44"/>
      <c r="FN46" s="44"/>
      <c r="FO46" s="44"/>
      <c r="FP46" s="44"/>
      <c r="FQ46" s="44"/>
      <c r="FR46" s="44"/>
      <c r="FS46" s="44"/>
      <c r="FT46" s="44"/>
      <c r="FU46" s="44"/>
      <c r="FV46" s="44"/>
      <c r="FW46" s="44"/>
      <c r="FX46" s="44"/>
      <c r="FY46" s="44"/>
      <c r="FZ46" s="44"/>
      <c r="GA46" s="44"/>
      <c r="GB46" s="44"/>
      <c r="GC46" s="44"/>
      <c r="GD46" s="44"/>
      <c r="GE46" s="44"/>
      <c r="GF46" s="44"/>
      <c r="GG46" s="44"/>
      <c r="GH46" s="44"/>
      <c r="GI46" s="44"/>
      <c r="GJ46" s="44"/>
      <c r="GK46" s="44"/>
      <c r="GL46" s="44"/>
      <c r="GM46" s="44"/>
      <c r="GN46" s="44"/>
      <c r="GO46" s="44"/>
      <c r="GP46" s="44"/>
      <c r="GQ46" s="44"/>
      <c r="GR46" s="44"/>
      <c r="GS46" s="44"/>
      <c r="GT46" s="44"/>
      <c r="GU46" s="44"/>
      <c r="GV46" s="44"/>
      <c r="GW46" s="44"/>
      <c r="GX46" s="44"/>
      <c r="GY46" s="44"/>
      <c r="GZ46" s="44"/>
      <c r="HA46" s="44"/>
      <c r="HB46" s="44"/>
      <c r="HC46" s="44"/>
      <c r="HD46" s="44"/>
      <c r="HE46" s="44"/>
      <c r="HF46" s="44"/>
      <c r="HG46" s="44"/>
      <c r="HH46" s="44"/>
      <c r="HI46" s="44"/>
      <c r="HJ46" s="44"/>
      <c r="HK46" s="44"/>
      <c r="HL46" s="44"/>
      <c r="HM46" s="44"/>
      <c r="HN46" s="44"/>
      <c r="HO46" s="44"/>
      <c r="HP46" s="44"/>
      <c r="HQ46" s="44"/>
      <c r="HR46" s="44"/>
      <c r="HS46" s="44"/>
      <c r="HT46" s="44"/>
      <c r="HU46" s="44"/>
      <c r="HV46" s="44"/>
      <c r="HW46" s="44"/>
      <c r="HX46" s="44"/>
      <c r="HY46" s="44"/>
      <c r="HZ46" s="44"/>
      <c r="IA46" s="44"/>
      <c r="IB46" s="44"/>
      <c r="IC46" s="44"/>
      <c r="ID46" s="44"/>
      <c r="IE46" s="44"/>
      <c r="IF46" s="44"/>
      <c r="IG46" s="44"/>
      <c r="IH46" s="44"/>
      <c r="II46" s="44"/>
      <c r="IJ46" s="44"/>
      <c r="IK46" s="44"/>
      <c r="IL46" s="44"/>
      <c r="IM46" s="44"/>
      <c r="IN46" s="44"/>
      <c r="IO46" s="44"/>
      <c r="IP46" s="44"/>
      <c r="IQ46" s="44"/>
      <c r="IR46" s="44"/>
      <c r="IS46" s="44"/>
      <c r="IT46" s="44"/>
      <c r="IU46" s="44"/>
      <c r="IV46" s="44"/>
      <c r="IW46" s="44"/>
      <c r="IX46" s="44"/>
      <c r="IY46" s="44"/>
      <c r="IZ46" s="44"/>
      <c r="JA46" s="44"/>
      <c r="JB46" s="44"/>
      <c r="JC46" s="44"/>
      <c r="JD46" s="44"/>
      <c r="JE46" s="44"/>
      <c r="JF46" s="44"/>
      <c r="JG46" s="44"/>
      <c r="JH46" s="44"/>
      <c r="JI46" s="44"/>
      <c r="JJ46" s="44"/>
      <c r="JK46" s="44"/>
      <c r="JL46" s="44"/>
      <c r="JM46" s="44"/>
      <c r="JN46" s="44"/>
      <c r="JO46" s="44"/>
      <c r="JP46" s="44"/>
      <c r="JQ46" s="44"/>
      <c r="JR46" s="44"/>
      <c r="JS46" s="44"/>
      <c r="JT46" s="44"/>
      <c r="JU46" s="44"/>
      <c r="JV46" s="44"/>
      <c r="JW46" s="44"/>
      <c r="JX46" s="44"/>
      <c r="JY46" s="44"/>
      <c r="JZ46" s="44"/>
      <c r="KA46" s="44"/>
      <c r="KB46" s="44"/>
      <c r="KC46" s="44"/>
      <c r="KD46" s="44"/>
      <c r="KE46" s="44"/>
      <c r="KF46" s="44"/>
      <c r="KG46" s="44"/>
      <c r="KH46" s="44"/>
      <c r="KI46" s="44"/>
      <c r="KJ46" s="44"/>
      <c r="KK46" s="44"/>
      <c r="KL46" s="44"/>
      <c r="KM46" s="44"/>
      <c r="KN46" s="44"/>
      <c r="KO46" s="44"/>
      <c r="KP46" s="44"/>
      <c r="KQ46" s="44"/>
      <c r="KR46" s="44"/>
      <c r="KS46" s="44"/>
      <c r="KT46" s="44"/>
      <c r="KU46" s="44"/>
      <c r="KV46" s="44"/>
      <c r="KW46" s="44"/>
      <c r="KX46" s="44"/>
      <c r="KY46" s="44"/>
      <c r="KZ46" s="44"/>
      <c r="LA46" s="44"/>
      <c r="LB46" s="44"/>
      <c r="LC46" s="44"/>
      <c r="LD46" s="44"/>
      <c r="LE46" s="44"/>
      <c r="LF46" s="44"/>
      <c r="LG46" s="44"/>
      <c r="LH46" s="44"/>
      <c r="LI46" s="44"/>
      <c r="LJ46" s="44"/>
      <c r="LK46" s="44"/>
      <c r="LL46" s="44"/>
      <c r="LM46" s="44"/>
      <c r="LN46" s="44"/>
      <c r="LO46" s="44"/>
      <c r="LP46" s="44"/>
      <c r="LQ46" s="44"/>
      <c r="LR46" s="44"/>
      <c r="LS46" s="44"/>
      <c r="LT46" s="44"/>
      <c r="LU46" s="44"/>
      <c r="LV46" s="44"/>
      <c r="LW46" s="44"/>
      <c r="LX46" s="44"/>
      <c r="LY46" s="44"/>
      <c r="LZ46" s="44"/>
      <c r="MA46" s="44"/>
      <c r="MB46" s="44"/>
      <c r="MC46" s="44"/>
      <c r="MD46" s="44"/>
      <c r="ME46" s="44"/>
      <c r="MF46" s="44"/>
      <c r="MG46" s="44"/>
      <c r="MH46" s="44"/>
      <c r="MI46" s="44"/>
      <c r="MJ46" s="44"/>
      <c r="MK46" s="44"/>
      <c r="ML46" s="44"/>
      <c r="MM46" s="44"/>
      <c r="MN46" s="44"/>
      <c r="MO46" s="44"/>
      <c r="MP46" s="44"/>
      <c r="MQ46" s="44"/>
      <c r="MR46" s="44"/>
      <c r="MS46" s="44"/>
      <c r="MT46" s="44"/>
      <c r="MU46" s="44"/>
      <c r="MV46" s="44"/>
      <c r="MW46" s="44"/>
      <c r="MX46" s="44"/>
      <c r="MY46" s="44"/>
      <c r="MZ46" s="44"/>
      <c r="NA46" s="44"/>
      <c r="NB46" s="44"/>
      <c r="NC46" s="44"/>
      <c r="ND46" s="44"/>
      <c r="NE46" s="44"/>
      <c r="NF46" s="44"/>
      <c r="NG46" s="44"/>
      <c r="NH46" s="44"/>
      <c r="NI46" s="44"/>
      <c r="NJ46" s="44"/>
      <c r="NK46" s="44"/>
      <c r="NL46" s="44"/>
      <c r="NM46" s="44"/>
      <c r="NN46" s="44"/>
      <c r="NO46" s="44"/>
      <c r="NP46" s="44"/>
      <c r="NQ46" s="44"/>
      <c r="NR46" s="44"/>
      <c r="NS46" s="44"/>
      <c r="NT46" s="44"/>
      <c r="NU46" s="44"/>
      <c r="NV46" s="44"/>
      <c r="NW46" s="44"/>
      <c r="NX46" s="44"/>
      <c r="NY46" s="44"/>
      <c r="NZ46" s="44"/>
      <c r="OA46" s="44"/>
      <c r="OB46" s="44"/>
      <c r="OC46" s="44"/>
      <c r="OD46" s="44"/>
      <c r="OE46" s="44"/>
      <c r="OF46" s="44"/>
      <c r="OG46" s="44"/>
      <c r="OH46" s="44"/>
      <c r="OI46" s="44"/>
      <c r="OJ46" s="44"/>
      <c r="OK46" s="44"/>
      <c r="OL46" s="44"/>
      <c r="OM46" s="44"/>
      <c r="ON46" s="44"/>
      <c r="OO46" s="44"/>
      <c r="OP46" s="44"/>
      <c r="OQ46" s="44"/>
      <c r="OR46" s="44"/>
      <c r="OS46" s="44"/>
      <c r="OT46" s="44"/>
      <c r="OU46" s="44"/>
      <c r="OV46" s="44"/>
      <c r="OW46" s="44"/>
      <c r="OX46" s="44"/>
      <c r="OY46" s="44"/>
      <c r="OZ46" s="44"/>
      <c r="PA46" s="44"/>
      <c r="PB46" s="44"/>
      <c r="PC46" s="44"/>
      <c r="PD46" s="44"/>
      <c r="PE46" s="44"/>
      <c r="PF46" s="44"/>
      <c r="PG46" s="44"/>
      <c r="PH46" s="44"/>
      <c r="PI46" s="44"/>
      <c r="PJ46" s="44"/>
      <c r="PK46" s="44"/>
      <c r="PL46" s="44"/>
      <c r="PM46" s="44"/>
      <c r="PN46" s="44"/>
      <c r="PO46" s="44"/>
      <c r="PP46" s="44"/>
      <c r="PQ46" s="44"/>
      <c r="PR46" s="44"/>
      <c r="PS46" s="44"/>
      <c r="PT46" s="44"/>
      <c r="PU46" s="44"/>
      <c r="PV46" s="44"/>
      <c r="PW46" s="44"/>
      <c r="PX46" s="44"/>
      <c r="PY46" s="44"/>
      <c r="PZ46" s="44"/>
      <c r="QA46" s="44"/>
      <c r="QB46" s="44"/>
      <c r="QC46" s="44"/>
      <c r="QD46" s="44"/>
      <c r="QE46" s="44"/>
      <c r="QF46" s="44"/>
      <c r="QG46" s="44"/>
      <c r="QH46" s="44"/>
      <c r="QI46" s="44"/>
      <c r="QJ46" s="44"/>
      <c r="QK46" s="44"/>
      <c r="QL46" s="44"/>
      <c r="QM46" s="44"/>
      <c r="QN46" s="44"/>
      <c r="QO46" s="44"/>
      <c r="QP46" s="44"/>
      <c r="QQ46" s="44"/>
      <c r="QR46" s="44"/>
      <c r="QS46" s="44"/>
      <c r="QT46" s="44"/>
      <c r="QU46" s="44"/>
      <c r="QV46" s="44"/>
      <c r="QW46" s="44"/>
      <c r="QX46" s="44"/>
      <c r="QY46" s="44"/>
      <c r="QZ46" s="44"/>
      <c r="RA46" s="44"/>
      <c r="RB46" s="44"/>
      <c r="RC46" s="44"/>
      <c r="RD46" s="44"/>
      <c r="RE46" s="44"/>
      <c r="RF46" s="44"/>
      <c r="RG46" s="44"/>
      <c r="RH46" s="44"/>
      <c r="RI46" s="44"/>
      <c r="RJ46" s="44"/>
      <c r="RK46" s="44"/>
      <c r="RL46" s="44"/>
      <c r="RM46" s="44"/>
      <c r="RN46" s="44"/>
      <c r="RO46" s="44"/>
      <c r="RP46" s="44"/>
      <c r="RQ46" s="44"/>
      <c r="RR46" s="44"/>
      <c r="RS46" s="44"/>
      <c r="RT46" s="44"/>
      <c r="RU46" s="44"/>
      <c r="RV46" s="44"/>
      <c r="RW46" s="44"/>
      <c r="RX46" s="44"/>
      <c r="RY46" s="44"/>
      <c r="RZ46" s="44"/>
      <c r="SA46" s="44"/>
      <c r="SB46" s="44"/>
      <c r="SC46" s="44"/>
      <c r="SD46" s="44"/>
      <c r="SE46" s="44"/>
      <c r="SF46" s="44"/>
      <c r="SG46" s="44"/>
      <c r="SH46" s="44"/>
      <c r="SI46" s="44"/>
      <c r="SJ46" s="44"/>
      <c r="SK46" s="44"/>
      <c r="SL46" s="44"/>
      <c r="SM46" s="44"/>
      <c r="SN46" s="44"/>
      <c r="SO46" s="44"/>
      <c r="SP46" s="44"/>
      <c r="SQ46" s="44"/>
      <c r="SR46" s="44"/>
      <c r="SS46" s="44"/>
      <c r="ST46" s="44"/>
      <c r="SU46" s="44"/>
      <c r="SV46" s="44"/>
      <c r="SW46" s="44"/>
      <c r="SX46" s="44"/>
      <c r="SY46" s="44"/>
      <c r="SZ46" s="44"/>
      <c r="TA46" s="44"/>
      <c r="TB46" s="44"/>
      <c r="TC46" s="44"/>
      <c r="TD46" s="44"/>
      <c r="TE46" s="44"/>
      <c r="TF46" s="44"/>
      <c r="TG46" s="44"/>
      <c r="TH46" s="44"/>
      <c r="TI46" s="44"/>
      <c r="TJ46" s="44"/>
      <c r="TK46" s="44"/>
      <c r="TL46" s="44"/>
      <c r="TM46" s="44"/>
      <c r="TN46" s="44"/>
      <c r="TO46" s="44"/>
      <c r="TP46" s="44"/>
      <c r="TQ46" s="44"/>
      <c r="TR46" s="44"/>
      <c r="TS46" s="44"/>
      <c r="TT46" s="44"/>
      <c r="TU46" s="44"/>
      <c r="TV46" s="44"/>
      <c r="TW46" s="44"/>
      <c r="TX46" s="44"/>
      <c r="TY46" s="44"/>
      <c r="TZ46" s="44"/>
      <c r="UA46" s="44"/>
      <c r="UB46" s="44"/>
      <c r="UC46" s="44"/>
      <c r="UD46" s="44"/>
      <c r="UE46" s="44"/>
      <c r="UF46" s="44"/>
      <c r="UG46" s="44"/>
      <c r="UH46" s="44"/>
      <c r="UI46" s="44"/>
      <c r="UJ46" s="44"/>
      <c r="UK46" s="44"/>
      <c r="UL46" s="44"/>
      <c r="UM46" s="44"/>
      <c r="UN46" s="44"/>
      <c r="UO46" s="44"/>
      <c r="UP46" s="44"/>
      <c r="UQ46" s="44"/>
      <c r="UR46" s="44"/>
      <c r="US46" s="44"/>
      <c r="UT46" s="44"/>
      <c r="UU46" s="44"/>
      <c r="UV46" s="44"/>
      <c r="UW46" s="44"/>
      <c r="UX46" s="44"/>
      <c r="UY46" s="44"/>
      <c r="UZ46" s="44"/>
      <c r="VA46" s="44"/>
      <c r="VB46" s="44"/>
      <c r="VC46" s="44"/>
      <c r="VD46" s="44"/>
      <c r="VE46" s="44"/>
      <c r="VF46" s="44"/>
      <c r="VG46" s="44"/>
      <c r="VH46" s="44"/>
      <c r="VI46" s="44"/>
      <c r="VJ46" s="44"/>
      <c r="VK46" s="44"/>
      <c r="VL46" s="44"/>
      <c r="VM46" s="44"/>
      <c r="VN46" s="44"/>
      <c r="VO46" s="44"/>
      <c r="VP46" s="44"/>
      <c r="VQ46" s="44"/>
      <c r="VR46" s="44"/>
      <c r="VS46" s="44"/>
      <c r="VT46" s="44"/>
      <c r="VU46" s="44"/>
      <c r="VV46" s="44"/>
      <c r="VW46" s="44"/>
      <c r="VX46" s="44"/>
      <c r="VY46" s="44"/>
      <c r="VZ46" s="44"/>
      <c r="WA46" s="44"/>
      <c r="WB46" s="44"/>
      <c r="WC46" s="44"/>
      <c r="WD46" s="44"/>
      <c r="WE46" s="44"/>
      <c r="WF46" s="44"/>
      <c r="WG46" s="44"/>
      <c r="WH46" s="44"/>
      <c r="WI46" s="44"/>
      <c r="WJ46" s="44"/>
      <c r="WK46" s="44"/>
      <c r="WL46" s="44"/>
      <c r="WM46" s="44"/>
      <c r="WN46" s="44"/>
      <c r="WO46" s="44"/>
      <c r="WP46" s="44"/>
      <c r="WQ46" s="44"/>
      <c r="WR46" s="44"/>
      <c r="WS46" s="44"/>
      <c r="WT46" s="44"/>
      <c r="WU46" s="44"/>
      <c r="WV46" s="44"/>
      <c r="WW46" s="44"/>
      <c r="WX46" s="44"/>
      <c r="WY46" s="44"/>
      <c r="WZ46" s="44"/>
      <c r="XA46" s="44"/>
      <c r="XB46" s="44"/>
      <c r="XC46" s="44"/>
      <c r="XD46" s="44"/>
      <c r="XE46" s="44"/>
      <c r="XF46" s="44"/>
      <c r="XG46" s="44"/>
      <c r="XH46" s="44"/>
      <c r="XI46" s="44"/>
      <c r="XJ46" s="44"/>
      <c r="XK46" s="44"/>
      <c r="XL46" s="44"/>
      <c r="XM46" s="44"/>
      <c r="XN46" s="44"/>
      <c r="XO46" s="44"/>
      <c r="XP46" s="44"/>
      <c r="XQ46" s="44"/>
      <c r="XR46" s="44"/>
      <c r="XS46" s="44"/>
      <c r="XT46" s="44"/>
      <c r="XU46" s="44"/>
      <c r="XV46" s="44"/>
      <c r="XW46" s="44"/>
      <c r="XX46" s="44"/>
      <c r="XY46" s="44"/>
      <c r="XZ46" s="44"/>
      <c r="YA46" s="44"/>
      <c r="YB46" s="44"/>
      <c r="YC46" s="44"/>
      <c r="YD46" s="44"/>
      <c r="YE46" s="44"/>
      <c r="YF46" s="44"/>
      <c r="YG46" s="44"/>
      <c r="YH46" s="44"/>
      <c r="YI46" s="44"/>
      <c r="YJ46" s="44"/>
      <c r="YK46" s="44"/>
      <c r="YL46" s="44"/>
      <c r="YM46" s="44"/>
      <c r="YN46" s="44"/>
      <c r="YO46" s="44"/>
      <c r="YP46" s="44"/>
      <c r="YQ46" s="44"/>
      <c r="YR46" s="44"/>
      <c r="YS46" s="44"/>
      <c r="YT46" s="44"/>
      <c r="YU46" s="44"/>
      <c r="YV46" s="44"/>
      <c r="YW46" s="44"/>
      <c r="YX46" s="44"/>
      <c r="YY46" s="44"/>
      <c r="YZ46" s="44"/>
      <c r="ZA46" s="44"/>
      <c r="ZB46" s="44"/>
      <c r="ZC46" s="44"/>
      <c r="ZD46" s="44"/>
      <c r="ZE46" s="44"/>
      <c r="ZF46" s="44"/>
      <c r="ZG46" s="44"/>
      <c r="ZH46" s="44"/>
      <c r="ZI46" s="44"/>
      <c r="ZJ46" s="44"/>
      <c r="ZK46" s="44"/>
      <c r="ZL46" s="44"/>
      <c r="ZM46" s="44"/>
      <c r="ZN46" s="44"/>
      <c r="ZO46" s="44"/>
      <c r="ZP46" s="44"/>
      <c r="ZQ46" s="44"/>
      <c r="ZR46" s="44"/>
      <c r="ZS46" s="44"/>
      <c r="ZT46" s="44"/>
      <c r="ZU46" s="44"/>
      <c r="ZV46" s="44"/>
      <c r="ZW46" s="44"/>
      <c r="ZX46" s="44"/>
      <c r="ZY46" s="44"/>
      <c r="ZZ46" s="44"/>
      <c r="AAA46" s="44"/>
      <c r="AAB46" s="44"/>
      <c r="AAC46" s="44"/>
      <c r="AAD46" s="44"/>
      <c r="AAE46" s="44"/>
      <c r="AAF46" s="44"/>
      <c r="AAG46" s="44"/>
      <c r="AAH46" s="44"/>
      <c r="AAI46" s="44"/>
      <c r="AAJ46" s="44"/>
      <c r="AAK46" s="44"/>
      <c r="AAL46" s="44"/>
      <c r="AAM46" s="44"/>
      <c r="AAN46" s="44"/>
      <c r="AAO46" s="44"/>
      <c r="AAP46" s="44"/>
      <c r="AAQ46" s="44"/>
      <c r="AAR46" s="44"/>
      <c r="AAS46" s="44"/>
      <c r="AAT46" s="44"/>
      <c r="AAU46" s="44"/>
      <c r="AAV46" s="44"/>
      <c r="AAW46" s="44"/>
      <c r="AAX46" s="44"/>
      <c r="AAY46" s="44"/>
      <c r="AAZ46" s="44"/>
      <c r="ABA46" s="44"/>
      <c r="ABB46" s="44"/>
      <c r="ABC46" s="44"/>
      <c r="ABD46" s="44"/>
      <c r="ABE46" s="44"/>
      <c r="ABF46" s="44"/>
      <c r="ABG46" s="44"/>
      <c r="ABH46" s="44"/>
      <c r="ABI46" s="44"/>
      <c r="ABJ46" s="44"/>
      <c r="ABK46" s="44"/>
      <c r="ABL46" s="44"/>
      <c r="ABM46" s="44"/>
      <c r="ABN46" s="44"/>
      <c r="ABO46" s="44"/>
      <c r="ABP46" s="44"/>
      <c r="ABQ46" s="44"/>
      <c r="ABR46" s="44"/>
      <c r="ABS46" s="44"/>
      <c r="ABT46" s="44"/>
      <c r="ABU46" s="44"/>
      <c r="ABV46" s="44"/>
      <c r="ABW46" s="44"/>
      <c r="ABX46" s="44"/>
      <c r="ABY46" s="44"/>
      <c r="ABZ46" s="44"/>
      <c r="ACA46" s="44"/>
      <c r="ACB46" s="44"/>
      <c r="ACC46" s="44"/>
      <c r="ACD46" s="44"/>
      <c r="ACE46" s="44"/>
      <c r="ACF46" s="44"/>
      <c r="ACG46" s="44"/>
      <c r="ACH46" s="44"/>
      <c r="ACI46" s="44"/>
      <c r="ACJ46" s="44"/>
      <c r="ACK46" s="44"/>
      <c r="ACL46" s="44"/>
      <c r="ACM46" s="44"/>
      <c r="ACN46" s="44"/>
      <c r="ACO46" s="44"/>
      <c r="ACP46" s="44"/>
      <c r="ACQ46" s="44"/>
      <c r="ACR46" s="44"/>
      <c r="ACS46" s="44"/>
      <c r="ACT46" s="44"/>
      <c r="ACU46" s="44"/>
      <c r="ACV46" s="44"/>
      <c r="ACW46" s="44"/>
      <c r="ACX46" s="44"/>
      <c r="ACY46" s="44"/>
      <c r="ACZ46" s="44"/>
      <c r="ADA46" s="44"/>
      <c r="ADB46" s="44"/>
      <c r="ADC46" s="44"/>
      <c r="ADD46" s="44"/>
      <c r="ADE46" s="44"/>
      <c r="ADF46" s="44"/>
      <c r="ADG46" s="44"/>
      <c r="ADH46" s="44"/>
      <c r="ADI46" s="44"/>
      <c r="ADJ46" s="44"/>
      <c r="ADK46" s="44"/>
      <c r="ADL46" s="44"/>
      <c r="ADM46" s="44"/>
      <c r="ADN46" s="44"/>
      <c r="ADO46" s="44"/>
      <c r="ADP46" s="44"/>
      <c r="ADQ46" s="44"/>
      <c r="ADR46" s="44"/>
      <c r="ADS46" s="44"/>
      <c r="ADT46" s="44"/>
      <c r="ADU46" s="44"/>
      <c r="ADV46" s="44"/>
      <c r="ADW46" s="44"/>
      <c r="ADX46" s="44"/>
      <c r="ADY46" s="44"/>
      <c r="ADZ46" s="44"/>
      <c r="AEA46" s="44"/>
      <c r="AEB46" s="44"/>
      <c r="AEC46" s="44"/>
      <c r="AED46" s="44"/>
      <c r="AEE46" s="44"/>
      <c r="AEF46" s="44"/>
      <c r="AEG46" s="44"/>
      <c r="AEH46" s="44"/>
      <c r="AEI46" s="44"/>
      <c r="AEJ46" s="44"/>
      <c r="AEK46" s="44"/>
      <c r="AEL46" s="44"/>
      <c r="AEM46" s="44"/>
      <c r="AEN46" s="44"/>
      <c r="AEO46" s="44"/>
      <c r="AEP46" s="44"/>
      <c r="AEQ46" s="44"/>
      <c r="AER46" s="44"/>
      <c r="AES46" s="44"/>
      <c r="AET46" s="44"/>
      <c r="AEU46" s="44"/>
      <c r="AEV46" s="44"/>
      <c r="AEW46" s="44"/>
      <c r="AEX46" s="44"/>
      <c r="AEY46" s="44"/>
      <c r="AEZ46" s="44"/>
      <c r="AFA46" s="44"/>
      <c r="AFB46" s="44"/>
      <c r="AFC46" s="44"/>
      <c r="AFD46" s="44"/>
      <c r="AFE46" s="44"/>
      <c r="AFF46" s="44"/>
      <c r="AFG46" s="44"/>
      <c r="AFH46" s="44"/>
      <c r="AFI46" s="44"/>
      <c r="AFJ46" s="44"/>
      <c r="AFK46" s="44"/>
      <c r="AFL46" s="44"/>
      <c r="AFM46" s="44"/>
      <c r="AFN46" s="44"/>
      <c r="AFO46" s="44"/>
      <c r="AFP46" s="44"/>
      <c r="AFQ46" s="44"/>
      <c r="AFR46" s="44"/>
      <c r="AFS46" s="44"/>
      <c r="AFT46" s="44"/>
      <c r="AFU46" s="44"/>
      <c r="AFV46" s="44"/>
      <c r="AFW46" s="44"/>
      <c r="AFX46" s="44"/>
      <c r="AFY46" s="44"/>
      <c r="AFZ46" s="44"/>
      <c r="AGA46" s="44"/>
      <c r="AGB46" s="44"/>
      <c r="AGC46" s="44"/>
      <c r="AGD46" s="44"/>
      <c r="AGE46" s="44"/>
      <c r="AGF46" s="44"/>
      <c r="AGG46" s="44"/>
      <c r="AGH46" s="44"/>
      <c r="AGI46" s="44"/>
      <c r="AGJ46" s="44"/>
      <c r="AGK46" s="44"/>
      <c r="AGL46" s="44"/>
      <c r="AGM46" s="44"/>
      <c r="AGN46" s="44"/>
      <c r="AGO46" s="44"/>
      <c r="AGP46" s="44"/>
      <c r="AGQ46" s="44"/>
      <c r="AGR46" s="44"/>
      <c r="AGS46" s="44"/>
      <c r="AGT46" s="44"/>
      <c r="AGU46" s="44"/>
      <c r="AGV46" s="44"/>
      <c r="AGW46" s="44"/>
      <c r="AGX46" s="44"/>
      <c r="AGY46" s="44"/>
      <c r="AGZ46" s="44"/>
      <c r="AHA46" s="44"/>
      <c r="AHB46" s="44"/>
      <c r="AHC46" s="44"/>
      <c r="AHD46" s="44"/>
      <c r="AHE46" s="44"/>
      <c r="AHF46" s="44"/>
      <c r="AHG46" s="44"/>
      <c r="AHH46" s="44"/>
      <c r="AHI46" s="44"/>
      <c r="AHJ46" s="44"/>
      <c r="AHK46" s="44"/>
      <c r="AHL46" s="44"/>
      <c r="AHM46" s="44"/>
      <c r="AHN46" s="44"/>
      <c r="AHO46" s="44"/>
      <c r="AHP46" s="44"/>
      <c r="AHQ46" s="44"/>
      <c r="AHR46" s="44"/>
      <c r="AHS46" s="44"/>
      <c r="AHT46" s="44"/>
      <c r="AHU46" s="44"/>
      <c r="AHV46" s="44"/>
      <c r="AHW46" s="44"/>
      <c r="AHX46" s="44"/>
      <c r="AHY46" s="44"/>
      <c r="AHZ46" s="44"/>
      <c r="AIA46" s="44"/>
      <c r="AIB46" s="44"/>
      <c r="AIC46" s="44"/>
      <c r="AID46" s="44"/>
      <c r="AIE46" s="44"/>
      <c r="AIF46" s="44"/>
      <c r="AIG46" s="44"/>
      <c r="AIH46" s="44"/>
      <c r="AII46" s="44"/>
      <c r="AIJ46" s="44"/>
      <c r="AIK46" s="44"/>
      <c r="AIL46" s="44"/>
      <c r="AIM46" s="44"/>
      <c r="AIN46" s="44"/>
      <c r="AIO46" s="44"/>
      <c r="AIP46" s="44"/>
      <c r="AIQ46" s="44"/>
      <c r="AIR46" s="44"/>
      <c r="AIS46" s="44"/>
      <c r="AIT46" s="44"/>
      <c r="AIU46" s="44"/>
      <c r="AIV46" s="44"/>
      <c r="AIW46" s="44"/>
      <c r="AIX46" s="44"/>
      <c r="AIY46" s="44"/>
      <c r="AIZ46" s="44"/>
      <c r="AJA46" s="44"/>
      <c r="AJB46" s="44"/>
      <c r="AJC46" s="44"/>
      <c r="AJD46" s="44"/>
      <c r="AJE46" s="44"/>
      <c r="AJF46" s="44"/>
      <c r="AJG46" s="44"/>
      <c r="AJH46" s="44"/>
      <c r="AJI46" s="44"/>
      <c r="AJJ46" s="44"/>
      <c r="AJK46" s="44"/>
      <c r="AJL46" s="44"/>
      <c r="AJM46" s="44"/>
      <c r="AJN46" s="44"/>
      <c r="AJO46" s="44"/>
      <c r="AJP46" s="44"/>
      <c r="AJQ46" s="44"/>
      <c r="AJR46" s="44"/>
      <c r="AJS46" s="44"/>
      <c r="AJT46" s="44"/>
      <c r="AJU46" s="44"/>
      <c r="AJV46" s="44"/>
      <c r="AJW46" s="44"/>
      <c r="AJX46" s="44"/>
      <c r="AJY46" s="44"/>
      <c r="AJZ46" s="44"/>
      <c r="AKA46" s="44"/>
      <c r="AKB46" s="44"/>
      <c r="AKC46" s="44"/>
      <c r="AKD46" s="44"/>
      <c r="AKE46" s="44"/>
      <c r="AKF46" s="44"/>
      <c r="AKG46" s="44"/>
      <c r="AKH46" s="44"/>
      <c r="AKI46" s="44"/>
      <c r="AKJ46" s="44"/>
      <c r="AKK46" s="44"/>
      <c r="AKL46" s="44"/>
      <c r="AKM46" s="44"/>
      <c r="AKN46" s="44"/>
      <c r="AKO46" s="44"/>
      <c r="AKP46" s="44"/>
      <c r="AKQ46" s="44"/>
      <c r="AKR46" s="44"/>
      <c r="AKS46" s="44"/>
      <c r="AKT46" s="44"/>
      <c r="AKU46" s="44"/>
      <c r="AKV46" s="44"/>
      <c r="AKW46" s="44"/>
      <c r="AKX46" s="44"/>
      <c r="AKY46" s="44"/>
      <c r="AKZ46" s="44"/>
      <c r="ALA46" s="44"/>
      <c r="ALB46" s="44"/>
      <c r="ALC46" s="44"/>
      <c r="ALD46" s="44"/>
      <c r="ALE46" s="44"/>
      <c r="ALF46" s="44"/>
      <c r="ALG46" s="44"/>
      <c r="ALH46" s="44"/>
      <c r="ALI46" s="44"/>
      <c r="ALJ46" s="44"/>
      <c r="ALK46" s="44"/>
      <c r="ALL46" s="44"/>
      <c r="ALM46" s="44"/>
      <c r="ALN46" s="44"/>
      <c r="ALO46" s="44"/>
      <c r="ALP46" s="44"/>
      <c r="ALQ46" s="44"/>
      <c r="ALR46" s="44"/>
      <c r="ALS46" s="44"/>
      <c r="ALT46" s="44"/>
      <c r="ALU46" s="44"/>
      <c r="ALV46" s="44"/>
      <c r="ALW46" s="44"/>
      <c r="ALX46" s="44"/>
      <c r="ALY46" s="44"/>
      <c r="ALZ46" s="44"/>
      <c r="AMA46" s="44"/>
      <c r="AMB46" s="44"/>
      <c r="AMC46" s="44"/>
      <c r="AMD46" s="44"/>
      <c r="AME46" s="44"/>
      <c r="AMF46" s="44"/>
      <c r="AMG46" s="44"/>
      <c r="AMH46" s="44"/>
      <c r="AMI46" s="44"/>
      <c r="AMJ46" s="44"/>
      <c r="AMK46" s="44"/>
      <c r="AML46" s="44"/>
      <c r="AMM46" s="44"/>
      <c r="AMN46" s="44"/>
      <c r="AMO46" s="44"/>
      <c r="AMP46" s="44"/>
      <c r="AMQ46" s="44"/>
      <c r="AMR46" s="44"/>
      <c r="AMS46" s="44"/>
      <c r="AMT46" s="44"/>
      <c r="AMU46" s="44"/>
      <c r="AMV46" s="44"/>
      <c r="AMW46" s="44"/>
      <c r="AMX46" s="44"/>
      <c r="AMY46" s="44"/>
      <c r="AMZ46" s="44"/>
      <c r="ANA46" s="44"/>
      <c r="ANB46" s="44"/>
      <c r="ANC46" s="44"/>
      <c r="AND46" s="44"/>
      <c r="ANE46" s="44"/>
      <c r="ANF46" s="44"/>
      <c r="ANG46" s="44"/>
      <c r="ANH46" s="44"/>
      <c r="ANI46" s="44"/>
      <c r="ANJ46" s="44"/>
      <c r="ANK46" s="44"/>
      <c r="ANL46" s="44"/>
      <c r="ANM46" s="44"/>
      <c r="ANN46" s="44"/>
      <c r="ANO46" s="44"/>
      <c r="ANP46" s="44"/>
      <c r="ANQ46" s="44"/>
      <c r="ANR46" s="44"/>
      <c r="ANS46" s="44"/>
      <c r="ANT46" s="44"/>
      <c r="ANU46" s="44"/>
      <c r="ANV46" s="44"/>
      <c r="ANW46" s="44"/>
      <c r="ANX46" s="44"/>
      <c r="ANY46" s="44"/>
      <c r="ANZ46" s="44"/>
      <c r="AOA46" s="44"/>
      <c r="AOB46" s="44"/>
      <c r="AOC46" s="44"/>
      <c r="AOD46" s="44"/>
      <c r="AOE46" s="44"/>
      <c r="AOF46" s="44"/>
      <c r="AOG46" s="44"/>
      <c r="AOH46" s="44"/>
      <c r="AOI46" s="44"/>
      <c r="AOJ46" s="44"/>
      <c r="AOK46" s="44"/>
      <c r="AOL46" s="44"/>
      <c r="AOM46" s="44"/>
      <c r="AON46" s="44"/>
      <c r="AOO46" s="44"/>
      <c r="AOP46" s="44"/>
      <c r="AOQ46" s="44"/>
      <c r="AOR46" s="44"/>
      <c r="AOS46" s="44"/>
      <c r="AOT46" s="44"/>
      <c r="AOU46" s="44"/>
      <c r="AOV46" s="44"/>
      <c r="AOW46" s="44"/>
      <c r="AOX46" s="44"/>
      <c r="AOY46" s="44"/>
      <c r="AOZ46" s="44"/>
      <c r="APA46" s="44"/>
      <c r="APB46" s="44"/>
      <c r="APC46" s="44"/>
      <c r="APD46" s="44"/>
      <c r="APE46" s="44"/>
      <c r="APF46" s="44"/>
      <c r="APG46" s="44"/>
      <c r="APH46" s="44"/>
      <c r="API46" s="44"/>
      <c r="APJ46" s="44"/>
      <c r="APK46" s="44"/>
      <c r="APL46" s="44"/>
      <c r="APM46" s="44"/>
      <c r="APN46" s="44"/>
      <c r="APO46" s="44"/>
      <c r="APP46" s="44"/>
      <c r="APQ46" s="44"/>
      <c r="APR46" s="44"/>
      <c r="APS46" s="44"/>
      <c r="APT46" s="44"/>
      <c r="APU46" s="44"/>
      <c r="APV46" s="44"/>
      <c r="APW46" s="44"/>
      <c r="APX46" s="44"/>
      <c r="APY46" s="44"/>
      <c r="APZ46" s="44"/>
      <c r="AQA46" s="44"/>
      <c r="AQB46" s="44"/>
      <c r="AQC46" s="44"/>
      <c r="AQD46" s="44"/>
      <c r="AQE46" s="44"/>
      <c r="AQF46" s="44"/>
      <c r="AQG46" s="44"/>
      <c r="AQH46" s="44"/>
      <c r="AQI46" s="44"/>
      <c r="AQJ46" s="44"/>
      <c r="AQK46" s="44"/>
      <c r="AQL46" s="44"/>
      <c r="AQM46" s="44"/>
      <c r="AQN46" s="44"/>
      <c r="AQO46" s="44"/>
      <c r="AQP46" s="44"/>
      <c r="AQQ46" s="44"/>
      <c r="AQR46" s="44"/>
      <c r="AQS46" s="44"/>
      <c r="AQT46" s="44"/>
      <c r="AQU46" s="44"/>
      <c r="AQV46" s="44"/>
      <c r="AQW46" s="44"/>
      <c r="AQX46" s="44"/>
      <c r="AQY46" s="44"/>
      <c r="AQZ46" s="44"/>
      <c r="ARA46" s="44"/>
      <c r="ARB46" s="44"/>
      <c r="ARC46" s="44"/>
      <c r="ARD46" s="44"/>
      <c r="ARE46" s="44"/>
      <c r="ARF46" s="44"/>
      <c r="ARG46" s="44"/>
      <c r="ARH46" s="44"/>
      <c r="ARI46" s="44"/>
      <c r="ARJ46" s="44"/>
      <c r="ARK46" s="44"/>
      <c r="ARL46" s="44"/>
      <c r="ARM46" s="44"/>
      <c r="ARN46" s="44"/>
      <c r="ARO46" s="44"/>
      <c r="ARP46" s="44"/>
      <c r="ARQ46" s="44"/>
      <c r="ARR46" s="44"/>
      <c r="ARS46" s="44"/>
      <c r="ART46" s="44"/>
      <c r="ARU46" s="44"/>
      <c r="ARV46" s="44"/>
      <c r="ARW46" s="44"/>
      <c r="ARX46" s="44"/>
      <c r="ARY46" s="44"/>
      <c r="ARZ46" s="44"/>
      <c r="ASA46" s="44"/>
      <c r="ASB46" s="44"/>
      <c r="ASC46" s="44"/>
      <c r="ASD46" s="44"/>
      <c r="ASE46" s="44"/>
      <c r="ASF46" s="44"/>
      <c r="ASG46" s="44"/>
      <c r="ASH46" s="44"/>
      <c r="ASI46" s="44"/>
      <c r="ASJ46" s="44"/>
      <c r="ASK46" s="44"/>
      <c r="ASL46" s="44"/>
      <c r="ASM46" s="44"/>
      <c r="ASN46" s="44"/>
      <c r="ASO46" s="44"/>
      <c r="ASP46" s="44"/>
      <c r="ASQ46" s="44"/>
      <c r="ASR46" s="44"/>
      <c r="ASS46" s="44"/>
      <c r="AST46" s="44"/>
      <c r="ASU46" s="44"/>
      <c r="ASV46" s="44"/>
      <c r="ASW46" s="44"/>
      <c r="ASX46" s="44"/>
      <c r="ASY46" s="44"/>
      <c r="ASZ46" s="44"/>
      <c r="ATA46" s="44"/>
      <c r="ATB46" s="44"/>
      <c r="ATC46" s="44"/>
      <c r="ATD46" s="44"/>
      <c r="ATE46" s="44"/>
      <c r="ATF46" s="44"/>
      <c r="ATG46" s="44"/>
      <c r="ATH46" s="44"/>
      <c r="ATI46" s="44"/>
      <c r="ATJ46" s="44"/>
      <c r="ATK46" s="44"/>
      <c r="ATL46" s="44"/>
      <c r="ATM46" s="44"/>
      <c r="ATN46" s="44"/>
      <c r="ATO46" s="44"/>
      <c r="ATP46" s="44"/>
      <c r="ATQ46" s="44"/>
      <c r="ATR46" s="44"/>
      <c r="ATS46" s="44"/>
      <c r="ATT46" s="44"/>
      <c r="ATU46" s="44"/>
      <c r="ATV46" s="44"/>
      <c r="ATW46" s="44"/>
      <c r="ATX46" s="44"/>
      <c r="ATY46" s="44"/>
      <c r="ATZ46" s="44"/>
      <c r="AUA46" s="44"/>
      <c r="AUB46" s="44"/>
      <c r="AUC46" s="44"/>
      <c r="AUD46" s="44"/>
      <c r="AUE46" s="44"/>
      <c r="AUF46" s="44"/>
      <c r="AUG46" s="44"/>
      <c r="AUH46" s="44"/>
      <c r="AUI46" s="44"/>
      <c r="AUJ46" s="44"/>
      <c r="AUK46" s="44"/>
    </row>
    <row r="47" spans="1:1233" x14ac:dyDescent="0.2">
      <c r="E47" s="77"/>
    </row>
    <row r="48" spans="1:1233" x14ac:dyDescent="0.2">
      <c r="E48" s="77"/>
    </row>
    <row r="49" spans="5:5" x14ac:dyDescent="0.2">
      <c r="E49" s="77"/>
    </row>
    <row r="50" spans="5:5" x14ac:dyDescent="0.2">
      <c r="E50" s="77"/>
    </row>
    <row r="51" spans="5:5" x14ac:dyDescent="0.2">
      <c r="E51" s="77"/>
    </row>
    <row r="52" spans="5:5" x14ac:dyDescent="0.2">
      <c r="E52" s="77"/>
    </row>
    <row r="53" spans="5:5" x14ac:dyDescent="0.2">
      <c r="E53" s="77"/>
    </row>
    <row r="54" spans="5:5" x14ac:dyDescent="0.2">
      <c r="E54" s="77"/>
    </row>
    <row r="55" spans="5:5" x14ac:dyDescent="0.2">
      <c r="E55" s="77"/>
    </row>
    <row r="56" spans="5:5" x14ac:dyDescent="0.2">
      <c r="E56" s="77"/>
    </row>
    <row r="57" spans="5:5" x14ac:dyDescent="0.2">
      <c r="E57" s="77"/>
    </row>
    <row r="58" spans="5:5" x14ac:dyDescent="0.2">
      <c r="E58" s="77"/>
    </row>
    <row r="59" spans="5:5" x14ac:dyDescent="0.2">
      <c r="E59" s="77"/>
    </row>
    <row r="60" spans="5:5" x14ac:dyDescent="0.2">
      <c r="E60" s="77"/>
    </row>
    <row r="61" spans="5:5" x14ac:dyDescent="0.2">
      <c r="E61" s="77"/>
    </row>
    <row r="62" spans="5:5" x14ac:dyDescent="0.2">
      <c r="E62" s="77"/>
    </row>
    <row r="63" spans="5:5" x14ac:dyDescent="0.2">
      <c r="E63" s="77"/>
    </row>
    <row r="64" spans="5:5" x14ac:dyDescent="0.2">
      <c r="E64" s="77"/>
    </row>
    <row r="65" spans="5:5" x14ac:dyDescent="0.2">
      <c r="E65" s="77"/>
    </row>
    <row r="66" spans="5:5" x14ac:dyDescent="0.2">
      <c r="E66" s="77"/>
    </row>
    <row r="67" spans="5:5" x14ac:dyDescent="0.2">
      <c r="E67" s="77"/>
    </row>
    <row r="68" spans="5:5" x14ac:dyDescent="0.2">
      <c r="E68" s="77"/>
    </row>
    <row r="69" spans="5:5" x14ac:dyDescent="0.2">
      <c r="E69" s="77"/>
    </row>
    <row r="70" spans="5:5" x14ac:dyDescent="0.2">
      <c r="E70" s="77"/>
    </row>
    <row r="71" spans="5:5" x14ac:dyDescent="0.2">
      <c r="E71" s="77"/>
    </row>
    <row r="72" spans="5:5" x14ac:dyDescent="0.2">
      <c r="E72" s="77"/>
    </row>
    <row r="73" spans="5:5" x14ac:dyDescent="0.2">
      <c r="E73" s="77"/>
    </row>
    <row r="74" spans="5:5" x14ac:dyDescent="0.2">
      <c r="E74" s="77"/>
    </row>
    <row r="75" spans="5:5" x14ac:dyDescent="0.2">
      <c r="E75" s="77"/>
    </row>
    <row r="76" spans="5:5" x14ac:dyDescent="0.2">
      <c r="E76" s="77"/>
    </row>
    <row r="77" spans="5:5" x14ac:dyDescent="0.2">
      <c r="E77" s="77"/>
    </row>
    <row r="78" spans="5:5" x14ac:dyDescent="0.2">
      <c r="E78" s="77"/>
    </row>
    <row r="79" spans="5:5" x14ac:dyDescent="0.2">
      <c r="E79" s="77"/>
    </row>
    <row r="80" spans="5:5" x14ac:dyDescent="0.2">
      <c r="E80" s="77"/>
    </row>
    <row r="81" spans="5:5" x14ac:dyDescent="0.2">
      <c r="E81" s="77"/>
    </row>
    <row r="82" spans="5:5" x14ac:dyDescent="0.2">
      <c r="E82" s="77"/>
    </row>
    <row r="83" spans="5:5" x14ac:dyDescent="0.2">
      <c r="E83" s="77"/>
    </row>
    <row r="84" spans="5:5" x14ac:dyDescent="0.2">
      <c r="E84" s="77"/>
    </row>
    <row r="85" spans="5:5" x14ac:dyDescent="0.2">
      <c r="E85" s="77"/>
    </row>
    <row r="86" spans="5:5" x14ac:dyDescent="0.2">
      <c r="E86" s="77"/>
    </row>
    <row r="87" spans="5:5" x14ac:dyDescent="0.2">
      <c r="E87" s="77"/>
    </row>
    <row r="88" spans="5:5" x14ac:dyDescent="0.2">
      <c r="E88" s="77"/>
    </row>
    <row r="89" spans="5:5" x14ac:dyDescent="0.2">
      <c r="E89" s="77"/>
    </row>
    <row r="90" spans="5:5" x14ac:dyDescent="0.2">
      <c r="E90" s="77"/>
    </row>
    <row r="91" spans="5:5" x14ac:dyDescent="0.2">
      <c r="E91" s="77"/>
    </row>
    <row r="92" spans="5:5" x14ac:dyDescent="0.2">
      <c r="E92" s="77"/>
    </row>
    <row r="93" spans="5:5" x14ac:dyDescent="0.2">
      <c r="E93" s="77"/>
    </row>
    <row r="94" spans="5:5" x14ac:dyDescent="0.2">
      <c r="E94" s="77"/>
    </row>
    <row r="95" spans="5:5" x14ac:dyDescent="0.2">
      <c r="E95" s="77"/>
    </row>
    <row r="96" spans="5:5" x14ac:dyDescent="0.2">
      <c r="E96" s="77"/>
    </row>
    <row r="97" spans="5:5" x14ac:dyDescent="0.2">
      <c r="E97" s="77"/>
    </row>
    <row r="98" spans="5:5" x14ac:dyDescent="0.2">
      <c r="E98" s="77"/>
    </row>
    <row r="99" spans="5:5" x14ac:dyDescent="0.2">
      <c r="E99" s="77"/>
    </row>
    <row r="100" spans="5:5" x14ac:dyDescent="0.2">
      <c r="E100" s="77"/>
    </row>
    <row r="101" spans="5:5" x14ac:dyDescent="0.2">
      <c r="E101" s="77"/>
    </row>
    <row r="102" spans="5:5" x14ac:dyDescent="0.2">
      <c r="E102" s="77"/>
    </row>
    <row r="103" spans="5:5" x14ac:dyDescent="0.2">
      <c r="E103" s="77"/>
    </row>
    <row r="104" spans="5:5" x14ac:dyDescent="0.2">
      <c r="E104" s="77"/>
    </row>
    <row r="105" spans="5:5" x14ac:dyDescent="0.2">
      <c r="E105" s="77"/>
    </row>
    <row r="106" spans="5:5" x14ac:dyDescent="0.2">
      <c r="E106" s="77"/>
    </row>
    <row r="107" spans="5:5" x14ac:dyDescent="0.2">
      <c r="E107" s="77"/>
    </row>
    <row r="108" spans="5:5" x14ac:dyDescent="0.2">
      <c r="E108" s="77"/>
    </row>
    <row r="109" spans="5:5" x14ac:dyDescent="0.2">
      <c r="E109" s="77"/>
    </row>
    <row r="110" spans="5:5" x14ac:dyDescent="0.2">
      <c r="E110" s="77"/>
    </row>
    <row r="111" spans="5:5" x14ac:dyDescent="0.2">
      <c r="E111" s="77"/>
    </row>
    <row r="112" spans="5:5" x14ac:dyDescent="0.2">
      <c r="E112" s="77"/>
    </row>
    <row r="113" spans="5:5" x14ac:dyDescent="0.2">
      <c r="E113" s="77"/>
    </row>
    <row r="114" spans="5:5" x14ac:dyDescent="0.2">
      <c r="E114" s="77"/>
    </row>
    <row r="115" spans="5:5" x14ac:dyDescent="0.2">
      <c r="E115" s="77"/>
    </row>
    <row r="116" spans="5:5" x14ac:dyDescent="0.2">
      <c r="E116" s="77"/>
    </row>
    <row r="117" spans="5:5" x14ac:dyDescent="0.2">
      <c r="E117" s="77"/>
    </row>
    <row r="118" spans="5:5" x14ac:dyDescent="0.2">
      <c r="E118" s="77"/>
    </row>
    <row r="119" spans="5:5" x14ac:dyDescent="0.2">
      <c r="E119" s="77"/>
    </row>
    <row r="120" spans="5:5" x14ac:dyDescent="0.2">
      <c r="E120" s="77"/>
    </row>
    <row r="121" spans="5:5" x14ac:dyDescent="0.2">
      <c r="E121" s="77"/>
    </row>
    <row r="122" spans="5:5" x14ac:dyDescent="0.2">
      <c r="E122" s="77"/>
    </row>
    <row r="123" spans="5:5" x14ac:dyDescent="0.2">
      <c r="E123" s="77"/>
    </row>
    <row r="124" spans="5:5" x14ac:dyDescent="0.2">
      <c r="E124" s="77"/>
    </row>
    <row r="125" spans="5:5" x14ac:dyDescent="0.2">
      <c r="E125" s="77"/>
    </row>
    <row r="126" spans="5:5" x14ac:dyDescent="0.2">
      <c r="E126" s="77"/>
    </row>
    <row r="127" spans="5:5" x14ac:dyDescent="0.2">
      <c r="E127" s="77"/>
    </row>
    <row r="128" spans="5:5" x14ac:dyDescent="0.2">
      <c r="E128" s="77"/>
    </row>
    <row r="129" spans="5:5" x14ac:dyDescent="0.2">
      <c r="E129" s="77"/>
    </row>
    <row r="130" spans="5:5" x14ac:dyDescent="0.2">
      <c r="E130" s="77"/>
    </row>
    <row r="131" spans="5:5" x14ac:dyDescent="0.2">
      <c r="E131" s="77"/>
    </row>
    <row r="132" spans="5:5" x14ac:dyDescent="0.2">
      <c r="E132" s="77"/>
    </row>
    <row r="133" spans="5:5" x14ac:dyDescent="0.2">
      <c r="E133" s="77"/>
    </row>
    <row r="134" spans="5:5" x14ac:dyDescent="0.2">
      <c r="E134" s="77"/>
    </row>
    <row r="135" spans="5:5" x14ac:dyDescent="0.2">
      <c r="E135" s="77"/>
    </row>
    <row r="136" spans="5:5" x14ac:dyDescent="0.2">
      <c r="E136" s="77"/>
    </row>
    <row r="137" spans="5:5" x14ac:dyDescent="0.2">
      <c r="E137" s="77"/>
    </row>
    <row r="138" spans="5:5" x14ac:dyDescent="0.2">
      <c r="E138" s="77"/>
    </row>
    <row r="139" spans="5:5" x14ac:dyDescent="0.2">
      <c r="E139" s="77"/>
    </row>
    <row r="140" spans="5:5" x14ac:dyDescent="0.2">
      <c r="E140" s="77"/>
    </row>
    <row r="141" spans="5:5" x14ac:dyDescent="0.2">
      <c r="E141" s="77"/>
    </row>
    <row r="142" spans="5:5" x14ac:dyDescent="0.2">
      <c r="E142" s="77"/>
    </row>
    <row r="143" spans="5:5" x14ac:dyDescent="0.2">
      <c r="E143" s="77"/>
    </row>
    <row r="144" spans="5:5" x14ac:dyDescent="0.2">
      <c r="E144" s="77"/>
    </row>
    <row r="145" spans="5:5" x14ac:dyDescent="0.2">
      <c r="E145" s="77"/>
    </row>
    <row r="146" spans="5:5" x14ac:dyDescent="0.2">
      <c r="E146" s="77"/>
    </row>
    <row r="147" spans="5:5" x14ac:dyDescent="0.2">
      <c r="E147" s="77"/>
    </row>
    <row r="148" spans="5:5" x14ac:dyDescent="0.2">
      <c r="E148" s="77"/>
    </row>
    <row r="149" spans="5:5" x14ac:dyDescent="0.2">
      <c r="E149" s="77"/>
    </row>
    <row r="150" spans="5:5" x14ac:dyDescent="0.2">
      <c r="E150" s="77"/>
    </row>
    <row r="151" spans="5:5" x14ac:dyDescent="0.2">
      <c r="E151" s="77"/>
    </row>
    <row r="152" spans="5:5" x14ac:dyDescent="0.2">
      <c r="E152" s="77"/>
    </row>
    <row r="153" spans="5:5" x14ac:dyDescent="0.2">
      <c r="E153" s="77"/>
    </row>
    <row r="154" spans="5:5" x14ac:dyDescent="0.2">
      <c r="E154" s="77"/>
    </row>
    <row r="155" spans="5:5" x14ac:dyDescent="0.2">
      <c r="E155" s="77"/>
    </row>
    <row r="156" spans="5:5" x14ac:dyDescent="0.2">
      <c r="E156" s="77"/>
    </row>
    <row r="157" spans="5:5" x14ac:dyDescent="0.2">
      <c r="E157" s="77"/>
    </row>
    <row r="158" spans="5:5" x14ac:dyDescent="0.2">
      <c r="E158" s="77"/>
    </row>
    <row r="159" spans="5:5" x14ac:dyDescent="0.2">
      <c r="E159" s="77"/>
    </row>
    <row r="160" spans="5:5" x14ac:dyDescent="0.2">
      <c r="E160" s="77"/>
    </row>
    <row r="161" spans="5:5" x14ac:dyDescent="0.2">
      <c r="E161" s="77"/>
    </row>
    <row r="162" spans="5:5" x14ac:dyDescent="0.2">
      <c r="E162" s="77"/>
    </row>
    <row r="163" spans="5:5" x14ac:dyDescent="0.2">
      <c r="E163" s="77"/>
    </row>
    <row r="164" spans="5:5" x14ac:dyDescent="0.2">
      <c r="E164" s="77"/>
    </row>
    <row r="165" spans="5:5" x14ac:dyDescent="0.2">
      <c r="E165" s="77"/>
    </row>
    <row r="166" spans="5:5" x14ac:dyDescent="0.2">
      <c r="E166" s="77"/>
    </row>
    <row r="167" spans="5:5" x14ac:dyDescent="0.2">
      <c r="E167" s="77"/>
    </row>
    <row r="168" spans="5:5" x14ac:dyDescent="0.2">
      <c r="E168" s="77"/>
    </row>
    <row r="169" spans="5:5" x14ac:dyDescent="0.2">
      <c r="E169" s="77"/>
    </row>
    <row r="170" spans="5:5" x14ac:dyDescent="0.2">
      <c r="E170" s="77"/>
    </row>
    <row r="171" spans="5:5" x14ac:dyDescent="0.2">
      <c r="E171" s="77"/>
    </row>
    <row r="172" spans="5:5" x14ac:dyDescent="0.2">
      <c r="E172" s="77"/>
    </row>
    <row r="173" spans="5:5" x14ac:dyDescent="0.2">
      <c r="E173" s="77"/>
    </row>
    <row r="174" spans="5:5" x14ac:dyDescent="0.2">
      <c r="E174" s="77"/>
    </row>
    <row r="175" spans="5:5" x14ac:dyDescent="0.2">
      <c r="E175" s="77"/>
    </row>
    <row r="176" spans="5:5" x14ac:dyDescent="0.2">
      <c r="E176" s="77"/>
    </row>
    <row r="177" spans="5:5" x14ac:dyDescent="0.2">
      <c r="E177" s="77"/>
    </row>
    <row r="178" spans="5:5" x14ac:dyDescent="0.2">
      <c r="E178" s="77"/>
    </row>
    <row r="179" spans="5:5" x14ac:dyDescent="0.2">
      <c r="E179" s="77"/>
    </row>
    <row r="180" spans="5:5" x14ac:dyDescent="0.2">
      <c r="E180" s="77"/>
    </row>
    <row r="181" spans="5:5" x14ac:dyDescent="0.2">
      <c r="E181" s="77"/>
    </row>
    <row r="182" spans="5:5" x14ac:dyDescent="0.2">
      <c r="E182" s="77"/>
    </row>
    <row r="183" spans="5:5" x14ac:dyDescent="0.2">
      <c r="E183" s="77"/>
    </row>
    <row r="184" spans="5:5" x14ac:dyDescent="0.2">
      <c r="E184" s="77"/>
    </row>
    <row r="185" spans="5:5" x14ac:dyDescent="0.2">
      <c r="E185" s="77"/>
    </row>
    <row r="186" spans="5:5" x14ac:dyDescent="0.2">
      <c r="E186" s="77"/>
    </row>
    <row r="187" spans="5:5" x14ac:dyDescent="0.2">
      <c r="E187" s="77"/>
    </row>
    <row r="188" spans="5:5" x14ac:dyDescent="0.2">
      <c r="E188" s="77"/>
    </row>
    <row r="189" spans="5:5" x14ac:dyDescent="0.2">
      <c r="E189" s="77"/>
    </row>
    <row r="190" spans="5:5" x14ac:dyDescent="0.2">
      <c r="E190" s="77"/>
    </row>
    <row r="191" spans="5:5" x14ac:dyDescent="0.2">
      <c r="E191" s="77"/>
    </row>
    <row r="192" spans="5:5" x14ac:dyDescent="0.2">
      <c r="E192" s="77"/>
    </row>
    <row r="193" spans="5:5" x14ac:dyDescent="0.2">
      <c r="E193" s="77"/>
    </row>
    <row r="194" spans="5:5" x14ac:dyDescent="0.2">
      <c r="E194" s="77"/>
    </row>
    <row r="195" spans="5:5" x14ac:dyDescent="0.2">
      <c r="E195" s="77"/>
    </row>
    <row r="196" spans="5:5" x14ac:dyDescent="0.2">
      <c r="E196" s="77"/>
    </row>
    <row r="197" spans="5:5" x14ac:dyDescent="0.2">
      <c r="E197" s="77"/>
    </row>
    <row r="198" spans="5:5" x14ac:dyDescent="0.2">
      <c r="E198" s="77"/>
    </row>
    <row r="199" spans="5:5" x14ac:dyDescent="0.2">
      <c r="E199" s="77"/>
    </row>
    <row r="200" spans="5:5" x14ac:dyDescent="0.2">
      <c r="E200" s="77"/>
    </row>
    <row r="201" spans="5:5" x14ac:dyDescent="0.2">
      <c r="E201" s="77"/>
    </row>
    <row r="202" spans="5:5" x14ac:dyDescent="0.2">
      <c r="E202" s="77"/>
    </row>
    <row r="203" spans="5:5" x14ac:dyDescent="0.2">
      <c r="E203" s="77"/>
    </row>
    <row r="204" spans="5:5" x14ac:dyDescent="0.2">
      <c r="E204" s="77"/>
    </row>
    <row r="205" spans="5:5" x14ac:dyDescent="0.2">
      <c r="E205" s="77"/>
    </row>
    <row r="206" spans="5:5" x14ac:dyDescent="0.2">
      <c r="E206" s="77"/>
    </row>
    <row r="207" spans="5:5" x14ac:dyDescent="0.2">
      <c r="E207" s="77"/>
    </row>
    <row r="208" spans="5:5" x14ac:dyDescent="0.2">
      <c r="E208" s="77"/>
    </row>
    <row r="209" spans="5:5" x14ac:dyDescent="0.2">
      <c r="E209" s="77"/>
    </row>
    <row r="210" spans="5:5" x14ac:dyDescent="0.2">
      <c r="E210" s="77"/>
    </row>
    <row r="211" spans="5:5" x14ac:dyDescent="0.2">
      <c r="E211" s="77"/>
    </row>
    <row r="212" spans="5:5" x14ac:dyDescent="0.2">
      <c r="E212" s="77"/>
    </row>
    <row r="213" spans="5:5" x14ac:dyDescent="0.2">
      <c r="E213" s="77"/>
    </row>
    <row r="214" spans="5:5" x14ac:dyDescent="0.2">
      <c r="E214" s="77"/>
    </row>
    <row r="215" spans="5:5" x14ac:dyDescent="0.2">
      <c r="E215" s="77"/>
    </row>
    <row r="216" spans="5:5" x14ac:dyDescent="0.2">
      <c r="E216" s="77"/>
    </row>
    <row r="217" spans="5:5" x14ac:dyDescent="0.2">
      <c r="E217" s="77"/>
    </row>
    <row r="218" spans="5:5" x14ac:dyDescent="0.2">
      <c r="E218" s="77"/>
    </row>
    <row r="219" spans="5:5" x14ac:dyDescent="0.2">
      <c r="E219" s="77"/>
    </row>
    <row r="220" spans="5:5" x14ac:dyDescent="0.2">
      <c r="E220" s="77"/>
    </row>
    <row r="221" spans="5:5" x14ac:dyDescent="0.2">
      <c r="E221" s="77"/>
    </row>
    <row r="222" spans="5:5" x14ac:dyDescent="0.2">
      <c r="E222" s="77"/>
    </row>
    <row r="223" spans="5:5" x14ac:dyDescent="0.2">
      <c r="E223" s="77"/>
    </row>
    <row r="224" spans="5:5" x14ac:dyDescent="0.2">
      <c r="E224" s="77"/>
    </row>
    <row r="225" spans="5:5" x14ac:dyDescent="0.2">
      <c r="E225" s="77"/>
    </row>
    <row r="226" spans="5:5" x14ac:dyDescent="0.2">
      <c r="E226" s="77"/>
    </row>
    <row r="227" spans="5:5" x14ac:dyDescent="0.2">
      <c r="E227" s="77"/>
    </row>
    <row r="228" spans="5:5" x14ac:dyDescent="0.2">
      <c r="E228" s="77"/>
    </row>
    <row r="229" spans="5:5" x14ac:dyDescent="0.2">
      <c r="E229" s="77"/>
    </row>
    <row r="230" spans="5:5" x14ac:dyDescent="0.2">
      <c r="E230" s="77"/>
    </row>
    <row r="231" spans="5:5" x14ac:dyDescent="0.2">
      <c r="E231" s="77"/>
    </row>
    <row r="232" spans="5:5" x14ac:dyDescent="0.2">
      <c r="E232" s="77"/>
    </row>
    <row r="233" spans="5:5" x14ac:dyDescent="0.2">
      <c r="E233" s="77"/>
    </row>
    <row r="234" spans="5:5" x14ac:dyDescent="0.2">
      <c r="E234" s="77"/>
    </row>
    <row r="235" spans="5:5" x14ac:dyDescent="0.2">
      <c r="E235" s="77"/>
    </row>
    <row r="236" spans="5:5" x14ac:dyDescent="0.2">
      <c r="E236" s="77"/>
    </row>
    <row r="237" spans="5:5" x14ac:dyDescent="0.2">
      <c r="E237" s="77"/>
    </row>
    <row r="238" spans="5:5" x14ac:dyDescent="0.2">
      <c r="E238" s="77"/>
    </row>
    <row r="239" spans="5:5" x14ac:dyDescent="0.2">
      <c r="E239" s="77"/>
    </row>
    <row r="240" spans="5:5" x14ac:dyDescent="0.2">
      <c r="E240" s="77"/>
    </row>
    <row r="241" spans="5:5" x14ac:dyDescent="0.2">
      <c r="E241" s="77"/>
    </row>
    <row r="242" spans="5:5" x14ac:dyDescent="0.2">
      <c r="E242" s="77"/>
    </row>
    <row r="243" spans="5:5" x14ac:dyDescent="0.2">
      <c r="E243" s="77"/>
    </row>
    <row r="244" spans="5:5" x14ac:dyDescent="0.2">
      <c r="E244" s="77"/>
    </row>
    <row r="245" spans="5:5" x14ac:dyDescent="0.2">
      <c r="E245" s="77"/>
    </row>
    <row r="246" spans="5:5" x14ac:dyDescent="0.2">
      <c r="E246" s="77"/>
    </row>
    <row r="247" spans="5:5" x14ac:dyDescent="0.2">
      <c r="E247" s="77"/>
    </row>
    <row r="248" spans="5:5" x14ac:dyDescent="0.2">
      <c r="E248" s="77"/>
    </row>
    <row r="249" spans="5:5" x14ac:dyDescent="0.2">
      <c r="E249" s="77"/>
    </row>
    <row r="250" spans="5:5" x14ac:dyDescent="0.2">
      <c r="E250" s="77"/>
    </row>
    <row r="251" spans="5:5" x14ac:dyDescent="0.2">
      <c r="E251" s="77"/>
    </row>
    <row r="252" spans="5:5" x14ac:dyDescent="0.2">
      <c r="E252" s="77"/>
    </row>
    <row r="253" spans="5:5" x14ac:dyDescent="0.2">
      <c r="E253" s="77"/>
    </row>
    <row r="254" spans="5:5" x14ac:dyDescent="0.2">
      <c r="E254" s="77"/>
    </row>
    <row r="255" spans="5:5" x14ac:dyDescent="0.2">
      <c r="E255" s="77"/>
    </row>
    <row r="256" spans="5:5" x14ac:dyDescent="0.2">
      <c r="E256" s="77"/>
    </row>
    <row r="257" spans="5:5" x14ac:dyDescent="0.2">
      <c r="E257" s="77"/>
    </row>
    <row r="258" spans="5:5" x14ac:dyDescent="0.2">
      <c r="E258" s="77"/>
    </row>
    <row r="259" spans="5:5" x14ac:dyDescent="0.2">
      <c r="E259" s="77"/>
    </row>
    <row r="260" spans="5:5" x14ac:dyDescent="0.2">
      <c r="E260" s="77"/>
    </row>
    <row r="261" spans="5:5" x14ac:dyDescent="0.2">
      <c r="E261" s="77"/>
    </row>
    <row r="262" spans="5:5" x14ac:dyDescent="0.2">
      <c r="E262" s="77"/>
    </row>
    <row r="263" spans="5:5" x14ac:dyDescent="0.2">
      <c r="E263" s="77"/>
    </row>
    <row r="264" spans="5:5" x14ac:dyDescent="0.2">
      <c r="E264" s="77"/>
    </row>
    <row r="265" spans="5:5" x14ac:dyDescent="0.2">
      <c r="E265" s="77"/>
    </row>
    <row r="266" spans="5:5" x14ac:dyDescent="0.2">
      <c r="E266" s="77"/>
    </row>
    <row r="267" spans="5:5" x14ac:dyDescent="0.2">
      <c r="E267" s="77"/>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6145"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6146"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ayoutSheet"/>
  <dimension ref="A1:AH267"/>
  <sheetViews>
    <sheetView topLeftCell="A13" workbookViewId="0">
      <selection activeCell="F34" sqref="F34"/>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242</v>
      </c>
    </row>
    <row r="6" spans="1:34" s="22" customFormat="1" ht="11.25" x14ac:dyDescent="0.15">
      <c r="A6" s="21" t="s">
        <v>88</v>
      </c>
      <c r="B6" s="24" t="s">
        <v>152</v>
      </c>
      <c r="G6" s="25"/>
    </row>
    <row r="7" spans="1:34" s="27" customFormat="1" ht="18" x14ac:dyDescent="0.15">
      <c r="A7" s="26" t="s">
        <v>66</v>
      </c>
      <c r="B7" s="27" t="s">
        <v>153</v>
      </c>
      <c r="C7" s="27" t="s">
        <v>154</v>
      </c>
      <c r="D7" s="27" t="s">
        <v>155</v>
      </c>
      <c r="E7" s="27" t="s">
        <v>156</v>
      </c>
      <c r="F7" s="27" t="s">
        <v>157</v>
      </c>
      <c r="G7" s="27" t="s">
        <v>158</v>
      </c>
      <c r="H7" s="27" t="s">
        <v>159</v>
      </c>
      <c r="I7" s="27" t="s">
        <v>160</v>
      </c>
      <c r="J7" s="27" t="s">
        <v>161</v>
      </c>
      <c r="K7" s="27" t="s">
        <v>162</v>
      </c>
      <c r="L7" s="27" t="s">
        <v>163</v>
      </c>
      <c r="M7" s="27" t="s">
        <v>164</v>
      </c>
      <c r="N7" s="27" t="s">
        <v>165</v>
      </c>
      <c r="O7" s="27" t="s">
        <v>166</v>
      </c>
      <c r="P7" s="27" t="s">
        <v>167</v>
      </c>
      <c r="Q7" s="27" t="s">
        <v>168</v>
      </c>
      <c r="R7" s="27" t="s">
        <v>184</v>
      </c>
      <c r="S7" s="27" t="s">
        <v>185</v>
      </c>
      <c r="T7" s="27" t="s">
        <v>186</v>
      </c>
      <c r="U7" s="27" t="s">
        <v>187</v>
      </c>
      <c r="V7" s="27" t="s">
        <v>188</v>
      </c>
      <c r="W7" s="27" t="s">
        <v>189</v>
      </c>
      <c r="X7" s="27" t="s">
        <v>190</v>
      </c>
      <c r="Y7" s="27" t="s">
        <v>191</v>
      </c>
      <c r="Z7" s="27" t="s">
        <v>192</v>
      </c>
      <c r="AA7" s="27" t="s">
        <v>214</v>
      </c>
      <c r="AB7" s="27" t="s">
        <v>193</v>
      </c>
      <c r="AC7" s="27" t="s">
        <v>194</v>
      </c>
      <c r="AD7" s="27" t="s">
        <v>195</v>
      </c>
      <c r="AE7" s="27" t="s">
        <v>196</v>
      </c>
      <c r="AF7" s="27" t="s">
        <v>197</v>
      </c>
      <c r="AG7" s="27" t="s">
        <v>198</v>
      </c>
      <c r="AH7" s="27" t="s">
        <v>199</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74" customFormat="1" x14ac:dyDescent="0.2">
      <c r="A12" s="75" t="s">
        <v>148</v>
      </c>
      <c r="B12" s="75"/>
      <c r="C12" s="75" t="s">
        <v>51</v>
      </c>
      <c r="D12" s="75" t="s">
        <v>149</v>
      </c>
      <c r="E12" s="76" t="s">
        <v>150</v>
      </c>
      <c r="F12" s="85">
        <v>44197</v>
      </c>
      <c r="G12" s="85">
        <v>44562</v>
      </c>
      <c r="H12" s="85">
        <v>44927</v>
      </c>
      <c r="I12" s="85">
        <v>45292</v>
      </c>
      <c r="J12" s="85"/>
    </row>
    <row r="13" spans="1:34" x14ac:dyDescent="0.2">
      <c r="E13" s="77"/>
    </row>
    <row r="14" spans="1:34" x14ac:dyDescent="0.2">
      <c r="A14" s="41" t="s">
        <v>169</v>
      </c>
      <c r="C14" s="41" t="s">
        <v>15</v>
      </c>
      <c r="D14" s="78" t="s">
        <v>170</v>
      </c>
      <c r="E14" s="77">
        <v>45678</v>
      </c>
      <c r="F14" s="50">
        <v>3.1789910158949608</v>
      </c>
      <c r="G14" s="50">
        <v>7.233757535164087</v>
      </c>
      <c r="H14" s="50">
        <v>3.8101186758276118</v>
      </c>
      <c r="I14" s="50">
        <v>3.3694344163658352</v>
      </c>
      <c r="J14" s="44"/>
    </row>
    <row r="15" spans="1:34" x14ac:dyDescent="0.2">
      <c r="A15" s="41" t="s">
        <v>171</v>
      </c>
      <c r="C15" s="41" t="s">
        <v>15</v>
      </c>
      <c r="D15" s="78" t="s">
        <v>170</v>
      </c>
      <c r="E15" s="77">
        <v>45678</v>
      </c>
      <c r="F15" s="44">
        <v>3.3576642335766405</v>
      </c>
      <c r="G15" s="44">
        <v>6.7796610169491567</v>
      </c>
      <c r="H15" s="44">
        <v>3.9021164021163957</v>
      </c>
      <c r="I15" s="44">
        <v>2.3551877784850461</v>
      </c>
      <c r="J15" s="44"/>
    </row>
    <row r="16" spans="1:34" x14ac:dyDescent="0.2">
      <c r="A16" s="41" t="s">
        <v>219</v>
      </c>
      <c r="C16" s="41" t="s">
        <v>7</v>
      </c>
      <c r="D16" s="78" t="s">
        <v>170</v>
      </c>
      <c r="E16" s="77">
        <v>45695</v>
      </c>
      <c r="F16" s="44">
        <v>9</v>
      </c>
      <c r="G16" s="44">
        <v>6.1</v>
      </c>
      <c r="H16" s="44">
        <v>6</v>
      </c>
      <c r="I16" s="44">
        <v>7.4</v>
      </c>
      <c r="J16" s="44"/>
    </row>
    <row r="17" spans="1:10" x14ac:dyDescent="0.2">
      <c r="A17" s="41" t="s">
        <v>172</v>
      </c>
      <c r="C17" s="41" t="s">
        <v>44</v>
      </c>
      <c r="D17" s="78" t="s">
        <v>170</v>
      </c>
      <c r="E17" s="77">
        <v>45695</v>
      </c>
      <c r="F17" s="44">
        <v>7.5</v>
      </c>
      <c r="G17" s="44">
        <v>5.3</v>
      </c>
      <c r="H17" s="44">
        <v>5.4</v>
      </c>
      <c r="I17" s="44">
        <v>6.3</v>
      </c>
      <c r="J17" s="44"/>
    </row>
    <row r="18" spans="1:10" x14ac:dyDescent="0.2">
      <c r="A18" s="41" t="s">
        <v>173</v>
      </c>
      <c r="D18" s="78" t="s">
        <v>170</v>
      </c>
      <c r="E18" s="77">
        <v>45723</v>
      </c>
      <c r="F18" s="45">
        <v>862.6</v>
      </c>
      <c r="G18" s="45">
        <v>928.4</v>
      </c>
      <c r="H18" s="45">
        <v>962.8</v>
      </c>
      <c r="I18" s="45">
        <v>1009.3</v>
      </c>
      <c r="J18" s="45"/>
    </row>
    <row r="19" spans="1:10" x14ac:dyDescent="0.2">
      <c r="A19" s="41" t="s">
        <v>174</v>
      </c>
      <c r="C19" s="41" t="s">
        <v>13</v>
      </c>
      <c r="D19" s="78" t="s">
        <v>170</v>
      </c>
      <c r="E19" s="77">
        <v>45903</v>
      </c>
      <c r="F19" s="45">
        <v>163452.5</v>
      </c>
      <c r="G19" s="45">
        <v>53450.833333333336</v>
      </c>
      <c r="H19" s="45">
        <v>45990</v>
      </c>
      <c r="I19" s="45">
        <v>53768.333333333336</v>
      </c>
      <c r="J19" s="45"/>
    </row>
    <row r="20" spans="1:10" x14ac:dyDescent="0.2">
      <c r="A20" s="41" t="s">
        <v>175</v>
      </c>
      <c r="C20" s="41" t="s">
        <v>15</v>
      </c>
      <c r="D20" s="78" t="s">
        <v>170</v>
      </c>
      <c r="E20" s="77">
        <v>45903</v>
      </c>
      <c r="F20" s="50">
        <v>101.73717177327286</v>
      </c>
      <c r="G20" s="50">
        <v>-67.298858485900595</v>
      </c>
      <c r="H20" s="50">
        <v>-13.958310596966061</v>
      </c>
      <c r="I20" s="50">
        <v>16.913097050083348</v>
      </c>
      <c r="J20" s="50"/>
    </row>
    <row r="21" spans="1:10" x14ac:dyDescent="0.2">
      <c r="A21" s="41" t="s">
        <v>176</v>
      </c>
      <c r="C21" s="41" t="s">
        <v>13</v>
      </c>
      <c r="D21" s="78" t="s">
        <v>170</v>
      </c>
      <c r="E21" s="77">
        <v>45903</v>
      </c>
      <c r="F21" s="45">
        <v>56897.5</v>
      </c>
      <c r="G21" s="45">
        <v>16673.333333333332</v>
      </c>
      <c r="H21" s="45">
        <v>14615.833333333334</v>
      </c>
      <c r="I21" s="45">
        <v>16986.666666666668</v>
      </c>
      <c r="J21" s="45"/>
    </row>
    <row r="22" spans="1:10" x14ac:dyDescent="0.2">
      <c r="A22" s="41" t="s">
        <v>177</v>
      </c>
      <c r="C22" s="41" t="s">
        <v>15</v>
      </c>
      <c r="D22" s="78" t="s">
        <v>170</v>
      </c>
      <c r="E22" s="77">
        <v>45903</v>
      </c>
      <c r="F22" s="50">
        <v>108.14889336016095</v>
      </c>
      <c r="G22" s="50">
        <v>-70.695841937987907</v>
      </c>
      <c r="H22" s="50">
        <v>-12.340063974410231</v>
      </c>
      <c r="I22" s="50">
        <v>16.220993215120583</v>
      </c>
      <c r="J22" s="50"/>
    </row>
    <row r="23" spans="1:10" x14ac:dyDescent="0.2">
      <c r="A23" s="41" t="s">
        <v>178</v>
      </c>
      <c r="C23" s="41" t="s">
        <v>15</v>
      </c>
      <c r="D23" s="78" t="s">
        <v>170</v>
      </c>
      <c r="E23" s="77">
        <v>45695</v>
      </c>
      <c r="F23" s="50">
        <v>-1.0549570570421385</v>
      </c>
      <c r="G23" s="50">
        <v>1.2744286395223625</v>
      </c>
      <c r="H23" s="50">
        <v>3.9312343630012903</v>
      </c>
      <c r="I23" s="50">
        <v>4.0613976546858721</v>
      </c>
      <c r="J23" s="50"/>
    </row>
    <row r="24" spans="1:10" x14ac:dyDescent="0.2">
      <c r="A24" s="41" t="s">
        <v>179</v>
      </c>
      <c r="C24" s="41" t="s">
        <v>15</v>
      </c>
      <c r="D24" s="78" t="s">
        <v>170</v>
      </c>
      <c r="E24" s="77">
        <v>45751</v>
      </c>
      <c r="F24" s="44">
        <v>1.3594935317171153</v>
      </c>
      <c r="G24" s="44">
        <v>2.0015933406692721</v>
      </c>
      <c r="H24" s="44">
        <v>2.3026892609362637</v>
      </c>
      <c r="I24" s="44">
        <v>3.0655470337728197</v>
      </c>
      <c r="J24" s="44"/>
    </row>
    <row r="25" spans="1:10" x14ac:dyDescent="0.2">
      <c r="A25" s="41" t="s">
        <v>180</v>
      </c>
      <c r="C25" s="41" t="s">
        <v>15</v>
      </c>
      <c r="D25" s="78" t="s">
        <v>170</v>
      </c>
      <c r="E25" s="77">
        <v>45695</v>
      </c>
      <c r="F25" s="44">
        <v>-0.33540967896502627</v>
      </c>
      <c r="G25" s="44">
        <v>3.4855769230769384</v>
      </c>
      <c r="H25" s="44">
        <v>1.8350754936120817</v>
      </c>
      <c r="I25" s="44">
        <v>5.1551094890510907</v>
      </c>
      <c r="J25" s="44"/>
    </row>
    <row r="26" spans="1:10" x14ac:dyDescent="0.2">
      <c r="A26" s="41" t="s">
        <v>181</v>
      </c>
      <c r="C26" s="41" t="s">
        <v>15</v>
      </c>
      <c r="D26" s="78" t="s">
        <v>170</v>
      </c>
      <c r="E26" s="77">
        <v>45723</v>
      </c>
      <c r="F26" s="50">
        <v>-0.77360622480162622</v>
      </c>
      <c r="G26" s="50">
        <v>4.2300998324264594</v>
      </c>
      <c r="H26" s="50">
        <v>1.8417475185757315</v>
      </c>
      <c r="I26" s="50">
        <v>5.1559147649697712</v>
      </c>
      <c r="J26" s="50"/>
    </row>
    <row r="27" spans="1:10" x14ac:dyDescent="0.2">
      <c r="A27" s="41" t="s">
        <v>182</v>
      </c>
      <c r="C27" s="41" t="s">
        <v>123</v>
      </c>
      <c r="D27" s="78" t="s">
        <v>170</v>
      </c>
      <c r="E27" s="77">
        <v>45667</v>
      </c>
      <c r="F27" s="44">
        <v>67.987499999999997</v>
      </c>
      <c r="G27" s="44">
        <v>94.786666666666676</v>
      </c>
      <c r="H27" s="44">
        <v>77.635833333333309</v>
      </c>
      <c r="I27" s="44">
        <v>76.55</v>
      </c>
      <c r="J27" s="44"/>
    </row>
    <row r="28" spans="1:10" x14ac:dyDescent="0.2">
      <c r="A28" s="41" t="s">
        <v>228</v>
      </c>
      <c r="C28" s="41" t="s">
        <v>227</v>
      </c>
      <c r="D28" s="78" t="s">
        <v>170</v>
      </c>
      <c r="E28" s="77">
        <v>45666</v>
      </c>
      <c r="F28" s="44">
        <v>3.3620073760000002</v>
      </c>
      <c r="G28" s="44">
        <v>5.0895984319999998</v>
      </c>
      <c r="H28" s="44">
        <v>2.7254886250000001</v>
      </c>
      <c r="I28" s="44">
        <v>1.4564173490000001</v>
      </c>
      <c r="J28" s="44"/>
    </row>
    <row r="29" spans="1:10" x14ac:dyDescent="0.2">
      <c r="A29" s="41" t="s">
        <v>183</v>
      </c>
      <c r="D29" s="78" t="s">
        <v>170</v>
      </c>
      <c r="E29" s="77">
        <v>45797</v>
      </c>
      <c r="F29" s="45">
        <v>1321.6</v>
      </c>
      <c r="G29" s="45">
        <v>1347.8</v>
      </c>
      <c r="H29" s="45">
        <v>1422.8</v>
      </c>
      <c r="I29" s="45">
        <v>1509.8</v>
      </c>
      <c r="J29" s="45"/>
    </row>
    <row r="30" spans="1:10" x14ac:dyDescent="0.2">
      <c r="A30" s="41" t="s">
        <v>200</v>
      </c>
      <c r="C30" s="41" t="s">
        <v>15</v>
      </c>
      <c r="D30" s="78" t="s">
        <v>170</v>
      </c>
      <c r="E30" s="77">
        <v>45903</v>
      </c>
      <c r="F30" s="44">
        <v>5.9645257908515825</v>
      </c>
      <c r="G30" s="44">
        <v>4.1399435729772449</v>
      </c>
      <c r="H30" s="44">
        <v>1.6418324056568734</v>
      </c>
      <c r="I30" s="44">
        <v>1.6653894066189112</v>
      </c>
      <c r="J30" s="44"/>
    </row>
    <row r="31" spans="1:10" x14ac:dyDescent="0.2">
      <c r="A31" s="41" t="s">
        <v>201</v>
      </c>
      <c r="C31" s="41" t="s">
        <v>44</v>
      </c>
      <c r="D31" s="78" t="s">
        <v>170</v>
      </c>
      <c r="E31" s="77">
        <v>45666</v>
      </c>
      <c r="F31" s="44">
        <v>2.4499999999999997</v>
      </c>
      <c r="G31" s="44">
        <v>4.2</v>
      </c>
      <c r="H31" s="44">
        <v>6.950000000000002</v>
      </c>
      <c r="I31" s="44">
        <v>6.679166666666668</v>
      </c>
      <c r="J31" s="44"/>
    </row>
    <row r="32" spans="1:10" x14ac:dyDescent="0.2">
      <c r="A32" s="41" t="s">
        <v>128</v>
      </c>
      <c r="C32" s="41" t="s">
        <v>44</v>
      </c>
      <c r="D32" s="78" t="s">
        <v>170</v>
      </c>
      <c r="E32" s="77">
        <v>45666</v>
      </c>
      <c r="F32" s="51">
        <v>0.5</v>
      </c>
      <c r="G32" s="51">
        <v>2.25</v>
      </c>
      <c r="H32" s="51">
        <v>5</v>
      </c>
      <c r="I32" s="51">
        <v>4.729166666666667</v>
      </c>
      <c r="J32" s="51"/>
    </row>
    <row r="33" spans="1:10" x14ac:dyDescent="0.2">
      <c r="A33" s="41" t="s">
        <v>202</v>
      </c>
      <c r="C33" s="41" t="s">
        <v>130</v>
      </c>
      <c r="D33" s="78" t="s">
        <v>170</v>
      </c>
      <c r="E33" s="77">
        <v>45786</v>
      </c>
      <c r="F33" s="44">
        <v>91.533649999999994</v>
      </c>
      <c r="G33" s="44">
        <v>97.807407999999995</v>
      </c>
      <c r="H33" s="44">
        <v>101.979097</v>
      </c>
      <c r="I33" s="44">
        <v>103.64116</v>
      </c>
      <c r="J33" s="44"/>
    </row>
    <row r="34" spans="1:10" x14ac:dyDescent="0.2">
      <c r="A34" s="41" t="s">
        <v>203</v>
      </c>
      <c r="D34" s="78" t="s">
        <v>170</v>
      </c>
      <c r="E34" s="77">
        <v>45786</v>
      </c>
      <c r="F34" s="134">
        <v>36.772023240138594</v>
      </c>
      <c r="G34" s="134">
        <v>41.071140925375992</v>
      </c>
      <c r="H34" s="134">
        <v>41.960413233455633</v>
      </c>
      <c r="I34" s="134">
        <v>43.76042330597641</v>
      </c>
      <c r="J34" s="134"/>
    </row>
    <row r="35" spans="1:10" x14ac:dyDescent="0.2">
      <c r="A35" s="41" t="s">
        <v>204</v>
      </c>
      <c r="D35" s="78" t="s">
        <v>170</v>
      </c>
      <c r="E35" s="77">
        <v>43217</v>
      </c>
      <c r="F35" s="44" t="e">
        <v>#N/A</v>
      </c>
      <c r="G35" s="44" t="e">
        <v>#N/A</v>
      </c>
      <c r="H35" s="44" t="e">
        <v>#N/A</v>
      </c>
      <c r="I35" s="44" t="e">
        <v>#N/A</v>
      </c>
      <c r="J35" s="44"/>
    </row>
    <row r="36" spans="1:10" x14ac:dyDescent="0.2">
      <c r="A36" s="41" t="s">
        <v>205</v>
      </c>
      <c r="C36" s="41" t="s">
        <v>51</v>
      </c>
      <c r="D36" s="78" t="s">
        <v>170</v>
      </c>
      <c r="E36" s="77">
        <v>45673</v>
      </c>
      <c r="F36" s="45">
        <v>15017</v>
      </c>
      <c r="G36" s="45">
        <v>17306</v>
      </c>
      <c r="H36" s="45">
        <v>19579</v>
      </c>
      <c r="I36" s="45">
        <v>24369</v>
      </c>
      <c r="J36" s="45"/>
    </row>
    <row r="37" spans="1:10" x14ac:dyDescent="0.2">
      <c r="A37" s="41" t="s">
        <v>206</v>
      </c>
      <c r="C37" s="41" t="s">
        <v>136</v>
      </c>
      <c r="D37" s="78" t="s">
        <v>170</v>
      </c>
      <c r="E37" s="77">
        <v>45695</v>
      </c>
      <c r="F37" s="45">
        <v>2731</v>
      </c>
      <c r="G37" s="45">
        <v>2374</v>
      </c>
      <c r="H37" s="45">
        <v>2572</v>
      </c>
      <c r="I37" s="45">
        <v>2587</v>
      </c>
      <c r="J37" s="45"/>
    </row>
    <row r="38" spans="1:10" x14ac:dyDescent="0.2">
      <c r="A38" s="41" t="s">
        <v>232</v>
      </c>
      <c r="C38" s="41" t="s">
        <v>51</v>
      </c>
      <c r="D38" s="78" t="s">
        <v>170</v>
      </c>
      <c r="E38" s="77">
        <v>45876</v>
      </c>
      <c r="F38" s="45">
        <v>27684</v>
      </c>
      <c r="G38" s="45">
        <v>29659</v>
      </c>
      <c r="H38" s="45">
        <v>27407</v>
      </c>
      <c r="I38" s="45">
        <v>26975</v>
      </c>
      <c r="J38" s="45"/>
    </row>
    <row r="39" spans="1:10" x14ac:dyDescent="0.2">
      <c r="A39" s="41" t="s">
        <v>233</v>
      </c>
      <c r="C39" s="148">
        <v>0</v>
      </c>
      <c r="D39" s="78" t="s">
        <v>170</v>
      </c>
      <c r="E39" s="77">
        <v>45876</v>
      </c>
      <c r="F39" s="44">
        <v>489.97449999999998</v>
      </c>
      <c r="G39" s="44">
        <v>511.47158333333334</v>
      </c>
      <c r="H39" s="44">
        <v>536.57541666666668</v>
      </c>
      <c r="I39" s="44">
        <v>606.07083333333333</v>
      </c>
      <c r="J39" s="44"/>
    </row>
    <row r="40" spans="1:10" x14ac:dyDescent="0.2">
      <c r="A40" s="41" t="s">
        <v>234</v>
      </c>
      <c r="C40" s="41" t="s">
        <v>207</v>
      </c>
      <c r="D40" s="78" t="s">
        <v>170</v>
      </c>
      <c r="E40" s="77">
        <v>45876</v>
      </c>
      <c r="F40" s="50">
        <v>73.496694719515759</v>
      </c>
      <c r="G40" s="50">
        <v>76.273627362736278</v>
      </c>
      <c r="H40" s="50">
        <v>80.608823529411765</v>
      </c>
      <c r="I40" s="50">
        <v>72.313218775969759</v>
      </c>
      <c r="J40" s="50"/>
    </row>
    <row r="41" spans="1:10" x14ac:dyDescent="0.2">
      <c r="A41" s="41" t="s">
        <v>208</v>
      </c>
      <c r="C41" s="41" t="s">
        <v>130</v>
      </c>
      <c r="D41" s="78" t="s">
        <v>170</v>
      </c>
      <c r="E41" s="77">
        <v>45793</v>
      </c>
      <c r="F41" s="44">
        <v>88.929502555535578</v>
      </c>
      <c r="G41" s="44">
        <v>107.20479247926475</v>
      </c>
      <c r="H41" s="44">
        <v>400.61625460451711</v>
      </c>
      <c r="I41" s="44">
        <v>412.47799166437648</v>
      </c>
      <c r="J41" s="44"/>
    </row>
    <row r="42" spans="1:10" x14ac:dyDescent="0.2">
      <c r="A42" s="41" t="s">
        <v>209</v>
      </c>
      <c r="C42" s="41" t="s">
        <v>130</v>
      </c>
      <c r="D42" s="78" t="s">
        <v>170</v>
      </c>
      <c r="E42" s="77">
        <v>45793</v>
      </c>
      <c r="F42" s="44">
        <v>86.790747999999994</v>
      </c>
      <c r="G42" s="44">
        <v>108.54391600000002</v>
      </c>
      <c r="H42" s="44">
        <v>104.25468999999998</v>
      </c>
      <c r="I42" s="44">
        <v>102.42892500000001</v>
      </c>
      <c r="J42" s="44"/>
    </row>
    <row r="43" spans="1:10" x14ac:dyDescent="0.2">
      <c r="A43" s="41" t="s">
        <v>210</v>
      </c>
      <c r="D43" s="78" t="s">
        <v>170</v>
      </c>
      <c r="E43" s="77">
        <v>43469</v>
      </c>
      <c r="F43" s="45" t="e">
        <v>#N/A</v>
      </c>
      <c r="G43" s="45" t="e">
        <v>#N/A</v>
      </c>
      <c r="H43" s="45" t="e">
        <v>#N/A</v>
      </c>
      <c r="I43" s="45" t="e">
        <v>#N/A</v>
      </c>
      <c r="J43" s="45"/>
    </row>
    <row r="44" spans="1:10" x14ac:dyDescent="0.2">
      <c r="A44" s="41" t="s">
        <v>211</v>
      </c>
      <c r="D44" s="78" t="s">
        <v>170</v>
      </c>
      <c r="E44" s="77">
        <v>43469</v>
      </c>
      <c r="F44" s="45" t="e">
        <v>#N/A</v>
      </c>
      <c r="G44" s="45" t="e">
        <v>#N/A</v>
      </c>
      <c r="H44" s="45" t="e">
        <v>#N/A</v>
      </c>
      <c r="I44" s="45" t="e">
        <v>#N/A</v>
      </c>
      <c r="J44" s="45"/>
    </row>
    <row r="45" spans="1:10" x14ac:dyDescent="0.2">
      <c r="A45" s="41" t="s">
        <v>212</v>
      </c>
      <c r="C45" s="41" t="s">
        <v>136</v>
      </c>
      <c r="D45" s="78" t="s">
        <v>170</v>
      </c>
      <c r="E45" s="77">
        <v>45695</v>
      </c>
      <c r="F45" s="45">
        <v>88</v>
      </c>
      <c r="G45" s="45">
        <v>133</v>
      </c>
      <c r="H45" s="45">
        <v>142</v>
      </c>
      <c r="I45" s="45">
        <v>156</v>
      </c>
      <c r="J45" s="45"/>
    </row>
    <row r="46" spans="1:10" x14ac:dyDescent="0.2">
      <c r="A46" s="41" t="s">
        <v>213</v>
      </c>
      <c r="C46" s="41" t="s">
        <v>146</v>
      </c>
      <c r="D46" s="78" t="s">
        <v>170</v>
      </c>
      <c r="E46" s="77">
        <v>45903</v>
      </c>
      <c r="F46" s="134">
        <v>5615.1512871900004</v>
      </c>
      <c r="G46" s="134">
        <v>5694.6686883000002</v>
      </c>
      <c r="H46" s="134">
        <v>5936.5416962500003</v>
      </c>
      <c r="I46" s="134">
        <v>8636.6421913900012</v>
      </c>
      <c r="J46" s="44"/>
    </row>
    <row r="47" spans="1:10" x14ac:dyDescent="0.2">
      <c r="E47" s="77"/>
    </row>
    <row r="48" spans="1:10" x14ac:dyDescent="0.2">
      <c r="E48" s="77"/>
    </row>
    <row r="49" spans="5:5" x14ac:dyDescent="0.2">
      <c r="E49" s="77"/>
    </row>
    <row r="50" spans="5:5" x14ac:dyDescent="0.2">
      <c r="E50" s="77"/>
    </row>
    <row r="51" spans="5:5" x14ac:dyDescent="0.2">
      <c r="E51" s="77"/>
    </row>
    <row r="52" spans="5:5" x14ac:dyDescent="0.2">
      <c r="E52" s="77"/>
    </row>
    <row r="53" spans="5:5" x14ac:dyDescent="0.2">
      <c r="E53" s="77"/>
    </row>
    <row r="54" spans="5:5" x14ac:dyDescent="0.2">
      <c r="E54" s="77"/>
    </row>
    <row r="55" spans="5:5" x14ac:dyDescent="0.2">
      <c r="E55" s="77"/>
    </row>
    <row r="56" spans="5:5" x14ac:dyDescent="0.2">
      <c r="E56" s="77"/>
    </row>
    <row r="57" spans="5:5" x14ac:dyDescent="0.2">
      <c r="E57" s="77"/>
    </row>
    <row r="58" spans="5:5" x14ac:dyDescent="0.2">
      <c r="E58" s="77"/>
    </row>
    <row r="59" spans="5:5" x14ac:dyDescent="0.2">
      <c r="E59" s="77"/>
    </row>
    <row r="60" spans="5:5" x14ac:dyDescent="0.2">
      <c r="E60" s="77"/>
    </row>
    <row r="61" spans="5:5" x14ac:dyDescent="0.2">
      <c r="E61" s="77"/>
    </row>
    <row r="62" spans="5:5" x14ac:dyDescent="0.2">
      <c r="E62" s="77"/>
    </row>
    <row r="63" spans="5:5" x14ac:dyDescent="0.2">
      <c r="E63" s="77"/>
    </row>
    <row r="64" spans="5:5" x14ac:dyDescent="0.2">
      <c r="E64" s="77"/>
    </row>
    <row r="65" spans="5:5" x14ac:dyDescent="0.2">
      <c r="E65" s="77"/>
    </row>
    <row r="66" spans="5:5" x14ac:dyDescent="0.2">
      <c r="E66" s="77"/>
    </row>
    <row r="67" spans="5:5" x14ac:dyDescent="0.2">
      <c r="E67" s="77"/>
    </row>
    <row r="68" spans="5:5" x14ac:dyDescent="0.2">
      <c r="E68" s="77"/>
    </row>
    <row r="69" spans="5:5" x14ac:dyDescent="0.2">
      <c r="E69" s="77"/>
    </row>
    <row r="70" spans="5:5" x14ac:dyDescent="0.2">
      <c r="E70" s="77"/>
    </row>
    <row r="71" spans="5:5" x14ac:dyDescent="0.2">
      <c r="E71" s="77"/>
    </row>
    <row r="72" spans="5:5" x14ac:dyDescent="0.2">
      <c r="E72" s="77"/>
    </row>
    <row r="73" spans="5:5" x14ac:dyDescent="0.2">
      <c r="E73" s="77"/>
    </row>
    <row r="74" spans="5:5" x14ac:dyDescent="0.2">
      <c r="E74" s="77"/>
    </row>
    <row r="75" spans="5:5" x14ac:dyDescent="0.2">
      <c r="E75" s="77"/>
    </row>
    <row r="76" spans="5:5" x14ac:dyDescent="0.2">
      <c r="E76" s="77"/>
    </row>
    <row r="77" spans="5:5" x14ac:dyDescent="0.2">
      <c r="E77" s="77"/>
    </row>
    <row r="78" spans="5:5" x14ac:dyDescent="0.2">
      <c r="E78" s="77"/>
    </row>
    <row r="79" spans="5:5" x14ac:dyDescent="0.2">
      <c r="E79" s="77"/>
    </row>
    <row r="80" spans="5:5" x14ac:dyDescent="0.2">
      <c r="E80" s="77"/>
    </row>
    <row r="81" spans="5:5" x14ac:dyDescent="0.2">
      <c r="E81" s="77"/>
    </row>
    <row r="82" spans="5:5" x14ac:dyDescent="0.2">
      <c r="E82" s="77"/>
    </row>
    <row r="83" spans="5:5" x14ac:dyDescent="0.2">
      <c r="E83" s="77"/>
    </row>
    <row r="84" spans="5:5" x14ac:dyDescent="0.2">
      <c r="E84" s="77"/>
    </row>
    <row r="85" spans="5:5" x14ac:dyDescent="0.2">
      <c r="E85" s="77"/>
    </row>
    <row r="86" spans="5:5" x14ac:dyDescent="0.2">
      <c r="E86" s="77"/>
    </row>
    <row r="87" spans="5:5" x14ac:dyDescent="0.2">
      <c r="E87" s="77"/>
    </row>
    <row r="88" spans="5:5" x14ac:dyDescent="0.2">
      <c r="E88" s="77"/>
    </row>
    <row r="89" spans="5:5" x14ac:dyDescent="0.2">
      <c r="E89" s="77"/>
    </row>
    <row r="90" spans="5:5" x14ac:dyDescent="0.2">
      <c r="E90" s="77"/>
    </row>
    <row r="91" spans="5:5" x14ac:dyDescent="0.2">
      <c r="E91" s="77"/>
    </row>
    <row r="92" spans="5:5" x14ac:dyDescent="0.2">
      <c r="E92" s="77"/>
    </row>
    <row r="93" spans="5:5" x14ac:dyDescent="0.2">
      <c r="E93" s="77"/>
    </row>
    <row r="94" spans="5:5" x14ac:dyDescent="0.2">
      <c r="E94" s="77"/>
    </row>
    <row r="95" spans="5:5" x14ac:dyDescent="0.2">
      <c r="E95" s="77"/>
    </row>
    <row r="96" spans="5:5" x14ac:dyDescent="0.2">
      <c r="E96" s="77"/>
    </row>
    <row r="97" spans="5:5" x14ac:dyDescent="0.2">
      <c r="E97" s="77"/>
    </row>
    <row r="98" spans="5:5" x14ac:dyDescent="0.2">
      <c r="E98" s="77"/>
    </row>
    <row r="99" spans="5:5" x14ac:dyDescent="0.2">
      <c r="E99" s="77"/>
    </row>
    <row r="100" spans="5:5" x14ac:dyDescent="0.2">
      <c r="E100" s="77"/>
    </row>
    <row r="101" spans="5:5" x14ac:dyDescent="0.2">
      <c r="E101" s="77"/>
    </row>
    <row r="102" spans="5:5" x14ac:dyDescent="0.2">
      <c r="E102" s="77"/>
    </row>
    <row r="103" spans="5:5" x14ac:dyDescent="0.2">
      <c r="E103" s="77"/>
    </row>
    <row r="104" spans="5:5" x14ac:dyDescent="0.2">
      <c r="E104" s="77"/>
    </row>
    <row r="105" spans="5:5" x14ac:dyDescent="0.2">
      <c r="E105" s="77"/>
    </row>
    <row r="106" spans="5:5" x14ac:dyDescent="0.2">
      <c r="E106" s="77"/>
    </row>
    <row r="107" spans="5:5" x14ac:dyDescent="0.2">
      <c r="E107" s="77"/>
    </row>
    <row r="108" spans="5:5" x14ac:dyDescent="0.2">
      <c r="E108" s="77"/>
    </row>
    <row r="109" spans="5:5" x14ac:dyDescent="0.2">
      <c r="E109" s="77"/>
    </row>
    <row r="110" spans="5:5" x14ac:dyDescent="0.2">
      <c r="E110" s="77"/>
    </row>
    <row r="111" spans="5:5" x14ac:dyDescent="0.2">
      <c r="E111" s="77"/>
    </row>
    <row r="112" spans="5:5" x14ac:dyDescent="0.2">
      <c r="E112" s="77"/>
    </row>
    <row r="113" spans="5:5" x14ac:dyDescent="0.2">
      <c r="E113" s="77"/>
    </row>
    <row r="114" spans="5:5" x14ac:dyDescent="0.2">
      <c r="E114" s="77"/>
    </row>
    <row r="115" spans="5:5" x14ac:dyDescent="0.2">
      <c r="E115" s="77"/>
    </row>
    <row r="116" spans="5:5" x14ac:dyDescent="0.2">
      <c r="E116" s="77"/>
    </row>
    <row r="117" spans="5:5" x14ac:dyDescent="0.2">
      <c r="E117" s="77"/>
    </row>
    <row r="118" spans="5:5" x14ac:dyDescent="0.2">
      <c r="E118" s="77"/>
    </row>
    <row r="119" spans="5:5" x14ac:dyDescent="0.2">
      <c r="E119" s="77"/>
    </row>
    <row r="120" spans="5:5" x14ac:dyDescent="0.2">
      <c r="E120" s="77"/>
    </row>
    <row r="121" spans="5:5" x14ac:dyDescent="0.2">
      <c r="E121" s="77"/>
    </row>
    <row r="122" spans="5:5" x14ac:dyDescent="0.2">
      <c r="E122" s="77"/>
    </row>
    <row r="123" spans="5:5" x14ac:dyDescent="0.2">
      <c r="E123" s="77"/>
    </row>
    <row r="124" spans="5:5" x14ac:dyDescent="0.2">
      <c r="E124" s="77"/>
    </row>
    <row r="125" spans="5:5" x14ac:dyDescent="0.2">
      <c r="E125" s="77"/>
    </row>
    <row r="126" spans="5:5" x14ac:dyDescent="0.2">
      <c r="E126" s="77"/>
    </row>
    <row r="127" spans="5:5" x14ac:dyDescent="0.2">
      <c r="E127" s="77"/>
    </row>
    <row r="128" spans="5:5" x14ac:dyDescent="0.2">
      <c r="E128" s="77"/>
    </row>
    <row r="129" spans="5:5" x14ac:dyDescent="0.2">
      <c r="E129" s="77"/>
    </row>
    <row r="130" spans="5:5" x14ac:dyDescent="0.2">
      <c r="E130" s="77"/>
    </row>
    <row r="131" spans="5:5" x14ac:dyDescent="0.2">
      <c r="E131" s="77"/>
    </row>
    <row r="132" spans="5:5" x14ac:dyDescent="0.2">
      <c r="E132" s="77"/>
    </row>
    <row r="133" spans="5:5" x14ac:dyDescent="0.2">
      <c r="E133" s="77"/>
    </row>
    <row r="134" spans="5:5" x14ac:dyDescent="0.2">
      <c r="E134" s="77"/>
    </row>
    <row r="135" spans="5:5" x14ac:dyDescent="0.2">
      <c r="E135" s="77"/>
    </row>
    <row r="136" spans="5:5" x14ac:dyDescent="0.2">
      <c r="E136" s="77"/>
    </row>
    <row r="137" spans="5:5" x14ac:dyDescent="0.2">
      <c r="E137" s="77"/>
    </row>
    <row r="138" spans="5:5" x14ac:dyDescent="0.2">
      <c r="E138" s="77"/>
    </row>
    <row r="139" spans="5:5" x14ac:dyDescent="0.2">
      <c r="E139" s="77"/>
    </row>
    <row r="140" spans="5:5" x14ac:dyDescent="0.2">
      <c r="E140" s="77"/>
    </row>
    <row r="141" spans="5:5" x14ac:dyDescent="0.2">
      <c r="E141" s="77"/>
    </row>
    <row r="142" spans="5:5" x14ac:dyDescent="0.2">
      <c r="E142" s="77"/>
    </row>
    <row r="143" spans="5:5" x14ac:dyDescent="0.2">
      <c r="E143" s="77"/>
    </row>
    <row r="144" spans="5:5" x14ac:dyDescent="0.2">
      <c r="E144" s="77"/>
    </row>
    <row r="145" spans="5:5" x14ac:dyDescent="0.2">
      <c r="E145" s="77"/>
    </row>
    <row r="146" spans="5:5" x14ac:dyDescent="0.2">
      <c r="E146" s="77"/>
    </row>
    <row r="147" spans="5:5" x14ac:dyDescent="0.2">
      <c r="E147" s="77"/>
    </row>
    <row r="148" spans="5:5" x14ac:dyDescent="0.2">
      <c r="E148" s="77"/>
    </row>
    <row r="149" spans="5:5" x14ac:dyDescent="0.2">
      <c r="E149" s="77"/>
    </row>
    <row r="150" spans="5:5" x14ac:dyDescent="0.2">
      <c r="E150" s="77"/>
    </row>
    <row r="151" spans="5:5" x14ac:dyDescent="0.2">
      <c r="E151" s="77"/>
    </row>
    <row r="152" spans="5:5" x14ac:dyDescent="0.2">
      <c r="E152" s="77"/>
    </row>
    <row r="153" spans="5:5" x14ac:dyDescent="0.2">
      <c r="E153" s="77"/>
    </row>
    <row r="154" spans="5:5" x14ac:dyDescent="0.2">
      <c r="E154" s="77"/>
    </row>
    <row r="155" spans="5:5" x14ac:dyDescent="0.2">
      <c r="E155" s="77"/>
    </row>
    <row r="156" spans="5:5" x14ac:dyDescent="0.2">
      <c r="E156" s="77"/>
    </row>
    <row r="157" spans="5:5" x14ac:dyDescent="0.2">
      <c r="E157" s="77"/>
    </row>
    <row r="158" spans="5:5" x14ac:dyDescent="0.2">
      <c r="E158" s="77"/>
    </row>
    <row r="159" spans="5:5" x14ac:dyDescent="0.2">
      <c r="E159" s="77"/>
    </row>
    <row r="160" spans="5:5" x14ac:dyDescent="0.2">
      <c r="E160" s="77"/>
    </row>
    <row r="161" spans="5:5" x14ac:dyDescent="0.2">
      <c r="E161" s="77"/>
    </row>
    <row r="162" spans="5:5" x14ac:dyDescent="0.2">
      <c r="E162" s="77"/>
    </row>
    <row r="163" spans="5:5" x14ac:dyDescent="0.2">
      <c r="E163" s="77"/>
    </row>
    <row r="164" spans="5:5" x14ac:dyDescent="0.2">
      <c r="E164" s="77"/>
    </row>
    <row r="165" spans="5:5" x14ac:dyDescent="0.2">
      <c r="E165" s="77"/>
    </row>
    <row r="166" spans="5:5" x14ac:dyDescent="0.2">
      <c r="E166" s="77"/>
    </row>
    <row r="167" spans="5:5" x14ac:dyDescent="0.2">
      <c r="E167" s="77"/>
    </row>
    <row r="168" spans="5:5" x14ac:dyDescent="0.2">
      <c r="E168" s="77"/>
    </row>
    <row r="169" spans="5:5" x14ac:dyDescent="0.2">
      <c r="E169" s="77"/>
    </row>
    <row r="170" spans="5:5" x14ac:dyDescent="0.2">
      <c r="E170" s="77"/>
    </row>
    <row r="171" spans="5:5" x14ac:dyDescent="0.2">
      <c r="E171" s="77"/>
    </row>
    <row r="172" spans="5:5" x14ac:dyDescent="0.2">
      <c r="E172" s="77"/>
    </row>
    <row r="173" spans="5:5" x14ac:dyDescent="0.2">
      <c r="E173" s="77"/>
    </row>
    <row r="174" spans="5:5" x14ac:dyDescent="0.2">
      <c r="E174" s="77"/>
    </row>
    <row r="175" spans="5:5" x14ac:dyDescent="0.2">
      <c r="E175" s="77"/>
    </row>
    <row r="176" spans="5:5" x14ac:dyDescent="0.2">
      <c r="E176" s="77"/>
    </row>
    <row r="177" spans="5:5" x14ac:dyDescent="0.2">
      <c r="E177" s="77"/>
    </row>
    <row r="178" spans="5:5" x14ac:dyDescent="0.2">
      <c r="E178" s="77"/>
    </row>
    <row r="179" spans="5:5" x14ac:dyDescent="0.2">
      <c r="E179" s="77"/>
    </row>
    <row r="180" spans="5:5" x14ac:dyDescent="0.2">
      <c r="E180" s="77"/>
    </row>
    <row r="181" spans="5:5" x14ac:dyDescent="0.2">
      <c r="E181" s="77"/>
    </row>
    <row r="182" spans="5:5" x14ac:dyDescent="0.2">
      <c r="E182" s="77"/>
    </row>
    <row r="183" spans="5:5" x14ac:dyDescent="0.2">
      <c r="E183" s="77"/>
    </row>
    <row r="184" spans="5:5" x14ac:dyDescent="0.2">
      <c r="E184" s="77"/>
    </row>
    <row r="185" spans="5:5" x14ac:dyDescent="0.2">
      <c r="E185" s="77"/>
    </row>
    <row r="186" spans="5:5" x14ac:dyDescent="0.2">
      <c r="E186" s="77"/>
    </row>
    <row r="187" spans="5:5" x14ac:dyDescent="0.2">
      <c r="E187" s="77"/>
    </row>
    <row r="188" spans="5:5" x14ac:dyDescent="0.2">
      <c r="E188" s="77"/>
    </row>
    <row r="189" spans="5:5" x14ac:dyDescent="0.2">
      <c r="E189" s="77"/>
    </row>
    <row r="190" spans="5:5" x14ac:dyDescent="0.2">
      <c r="E190" s="77"/>
    </row>
    <row r="191" spans="5:5" x14ac:dyDescent="0.2">
      <c r="E191" s="77"/>
    </row>
    <row r="192" spans="5:5" x14ac:dyDescent="0.2">
      <c r="E192" s="77"/>
    </row>
    <row r="193" spans="5:5" x14ac:dyDescent="0.2">
      <c r="E193" s="77"/>
    </row>
    <row r="194" spans="5:5" x14ac:dyDescent="0.2">
      <c r="E194" s="77"/>
    </row>
    <row r="195" spans="5:5" x14ac:dyDescent="0.2">
      <c r="E195" s="77"/>
    </row>
    <row r="196" spans="5:5" x14ac:dyDescent="0.2">
      <c r="E196" s="77"/>
    </row>
    <row r="197" spans="5:5" x14ac:dyDescent="0.2">
      <c r="E197" s="77"/>
    </row>
    <row r="198" spans="5:5" x14ac:dyDescent="0.2">
      <c r="E198" s="77"/>
    </row>
    <row r="199" spans="5:5" x14ac:dyDescent="0.2">
      <c r="E199" s="77"/>
    </row>
    <row r="200" spans="5:5" x14ac:dyDescent="0.2">
      <c r="E200" s="77"/>
    </row>
    <row r="201" spans="5:5" x14ac:dyDescent="0.2">
      <c r="E201" s="77"/>
    </row>
    <row r="202" spans="5:5" x14ac:dyDescent="0.2">
      <c r="E202" s="77"/>
    </row>
    <row r="203" spans="5:5" x14ac:dyDescent="0.2">
      <c r="E203" s="77"/>
    </row>
    <row r="204" spans="5:5" x14ac:dyDescent="0.2">
      <c r="E204" s="77"/>
    </row>
    <row r="205" spans="5:5" x14ac:dyDescent="0.2">
      <c r="E205" s="77"/>
    </row>
    <row r="206" spans="5:5" x14ac:dyDescent="0.2">
      <c r="E206" s="77"/>
    </row>
    <row r="207" spans="5:5" x14ac:dyDescent="0.2">
      <c r="E207" s="77"/>
    </row>
    <row r="208" spans="5:5" x14ac:dyDescent="0.2">
      <c r="E208" s="77"/>
    </row>
    <row r="209" spans="5:5" x14ac:dyDescent="0.2">
      <c r="E209" s="77"/>
    </row>
    <row r="210" spans="5:5" x14ac:dyDescent="0.2">
      <c r="E210" s="77"/>
    </row>
    <row r="211" spans="5:5" x14ac:dyDescent="0.2">
      <c r="E211" s="77"/>
    </row>
    <row r="212" spans="5:5" x14ac:dyDescent="0.2">
      <c r="E212" s="77"/>
    </row>
    <row r="213" spans="5:5" x14ac:dyDescent="0.2">
      <c r="E213" s="77"/>
    </row>
    <row r="214" spans="5:5" x14ac:dyDescent="0.2">
      <c r="E214" s="77"/>
    </row>
    <row r="215" spans="5:5" x14ac:dyDescent="0.2">
      <c r="E215" s="77"/>
    </row>
    <row r="216" spans="5:5" x14ac:dyDescent="0.2">
      <c r="E216" s="77"/>
    </row>
    <row r="217" spans="5:5" x14ac:dyDescent="0.2">
      <c r="E217" s="77"/>
    </row>
    <row r="218" spans="5:5" x14ac:dyDescent="0.2">
      <c r="E218" s="77"/>
    </row>
    <row r="219" spans="5:5" x14ac:dyDescent="0.2">
      <c r="E219" s="77"/>
    </row>
    <row r="220" spans="5:5" x14ac:dyDescent="0.2">
      <c r="E220" s="77"/>
    </row>
    <row r="221" spans="5:5" x14ac:dyDescent="0.2">
      <c r="E221" s="77"/>
    </row>
    <row r="222" spans="5:5" x14ac:dyDescent="0.2">
      <c r="E222" s="77"/>
    </row>
    <row r="223" spans="5:5" x14ac:dyDescent="0.2">
      <c r="E223" s="77"/>
    </row>
    <row r="224" spans="5:5" x14ac:dyDescent="0.2">
      <c r="E224" s="77"/>
    </row>
    <row r="225" spans="5:5" x14ac:dyDescent="0.2">
      <c r="E225" s="77"/>
    </row>
    <row r="226" spans="5:5" x14ac:dyDescent="0.2">
      <c r="E226" s="77"/>
    </row>
    <row r="227" spans="5:5" x14ac:dyDescent="0.2">
      <c r="E227" s="77"/>
    </row>
    <row r="228" spans="5:5" x14ac:dyDescent="0.2">
      <c r="E228" s="77"/>
    </row>
    <row r="229" spans="5:5" x14ac:dyDescent="0.2">
      <c r="E229" s="77"/>
    </row>
    <row r="230" spans="5:5" x14ac:dyDescent="0.2">
      <c r="E230" s="77"/>
    </row>
    <row r="231" spans="5:5" x14ac:dyDescent="0.2">
      <c r="E231" s="77"/>
    </row>
    <row r="232" spans="5:5" x14ac:dyDescent="0.2">
      <c r="E232" s="77"/>
    </row>
    <row r="233" spans="5:5" x14ac:dyDescent="0.2">
      <c r="E233" s="77"/>
    </row>
    <row r="234" spans="5:5" x14ac:dyDescent="0.2">
      <c r="E234" s="77"/>
    </row>
    <row r="235" spans="5:5" x14ac:dyDescent="0.2">
      <c r="E235" s="77"/>
    </row>
    <row r="236" spans="5:5" x14ac:dyDescent="0.2">
      <c r="E236" s="77"/>
    </row>
    <row r="237" spans="5:5" x14ac:dyDescent="0.2">
      <c r="E237" s="77"/>
    </row>
    <row r="238" spans="5:5" x14ac:dyDescent="0.2">
      <c r="E238" s="77"/>
    </row>
    <row r="239" spans="5:5" x14ac:dyDescent="0.2">
      <c r="E239" s="77"/>
    </row>
    <row r="240" spans="5:5" x14ac:dyDescent="0.2">
      <c r="E240" s="77"/>
    </row>
    <row r="241" spans="5:5" x14ac:dyDescent="0.2">
      <c r="E241" s="77"/>
    </row>
    <row r="242" spans="5:5" x14ac:dyDescent="0.2">
      <c r="E242" s="77"/>
    </row>
    <row r="243" spans="5:5" x14ac:dyDescent="0.2">
      <c r="E243" s="77"/>
    </row>
    <row r="244" spans="5:5" x14ac:dyDescent="0.2">
      <c r="E244" s="77"/>
    </row>
    <row r="245" spans="5:5" x14ac:dyDescent="0.2">
      <c r="E245" s="77"/>
    </row>
    <row r="246" spans="5:5" x14ac:dyDescent="0.2">
      <c r="E246" s="77"/>
    </row>
    <row r="247" spans="5:5" x14ac:dyDescent="0.2">
      <c r="E247" s="77"/>
    </row>
    <row r="248" spans="5:5" x14ac:dyDescent="0.2">
      <c r="E248" s="77"/>
    </row>
    <row r="249" spans="5:5" x14ac:dyDescent="0.2">
      <c r="E249" s="77"/>
    </row>
    <row r="250" spans="5:5" x14ac:dyDescent="0.2">
      <c r="E250" s="77"/>
    </row>
    <row r="251" spans="5:5" x14ac:dyDescent="0.2">
      <c r="E251" s="77"/>
    </row>
    <row r="252" spans="5:5" x14ac:dyDescent="0.2">
      <c r="E252" s="77"/>
    </row>
    <row r="253" spans="5:5" x14ac:dyDescent="0.2">
      <c r="E253" s="77"/>
    </row>
    <row r="254" spans="5:5" x14ac:dyDescent="0.2">
      <c r="E254" s="77"/>
    </row>
    <row r="255" spans="5:5" x14ac:dyDescent="0.2">
      <c r="E255" s="77"/>
    </row>
    <row r="256" spans="5:5" x14ac:dyDescent="0.2">
      <c r="E256" s="77"/>
    </row>
    <row r="257" spans="5:5" x14ac:dyDescent="0.2">
      <c r="E257" s="77"/>
    </row>
    <row r="258" spans="5:5" x14ac:dyDescent="0.2">
      <c r="E258" s="77"/>
    </row>
    <row r="259" spans="5:5" x14ac:dyDescent="0.2">
      <c r="E259" s="77"/>
    </row>
    <row r="260" spans="5:5" x14ac:dyDescent="0.2">
      <c r="E260" s="77"/>
    </row>
    <row r="261" spans="5:5" x14ac:dyDescent="0.2">
      <c r="E261" s="77"/>
    </row>
    <row r="262" spans="5:5" x14ac:dyDescent="0.2">
      <c r="E262" s="77"/>
    </row>
    <row r="263" spans="5:5" x14ac:dyDescent="0.2">
      <c r="E263" s="77"/>
    </row>
    <row r="264" spans="5:5" x14ac:dyDescent="0.2">
      <c r="E264" s="77"/>
    </row>
    <row r="265" spans="5:5" x14ac:dyDescent="0.2">
      <c r="E265" s="77"/>
    </row>
    <row r="266" spans="5:5" x14ac:dyDescent="0.2">
      <c r="E266" s="77"/>
    </row>
    <row r="267" spans="5:5" x14ac:dyDescent="0.2">
      <c r="E267" s="77"/>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0241"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0242"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O28"/>
  <sheetViews>
    <sheetView workbookViewId="0">
      <selection activeCell="A12" sqref="A12"/>
    </sheetView>
  </sheetViews>
  <sheetFormatPr defaultRowHeight="15" x14ac:dyDescent="0.25"/>
  <cols>
    <col min="1" max="1" width="9.42578125" bestFit="1" customWidth="1"/>
  </cols>
  <sheetData>
    <row r="1" spans="1:67" s="121" customFormat="1" ht="165" customHeight="1" x14ac:dyDescent="0.25">
      <c r="B1" s="121" t="s">
        <v>116</v>
      </c>
      <c r="D1" s="121" t="s">
        <v>117</v>
      </c>
      <c r="F1" s="121" t="s">
        <v>80</v>
      </c>
      <c r="H1" s="121" t="s">
        <v>8</v>
      </c>
      <c r="J1" s="121" t="s">
        <v>82</v>
      </c>
      <c r="L1" s="121" t="s">
        <v>83</v>
      </c>
      <c r="N1" s="121" t="s">
        <v>84</v>
      </c>
      <c r="P1" s="121" t="s">
        <v>85</v>
      </c>
      <c r="R1" s="121" t="s">
        <v>86</v>
      </c>
      <c r="T1" s="121" t="s">
        <v>118</v>
      </c>
      <c r="V1" s="121" t="s">
        <v>119</v>
      </c>
      <c r="X1" s="121" t="s">
        <v>120</v>
      </c>
      <c r="Z1" s="121" t="s">
        <v>121</v>
      </c>
      <c r="AB1" s="121" t="s">
        <v>122</v>
      </c>
      <c r="AD1" s="121" t="s">
        <v>124</v>
      </c>
      <c r="AF1" s="121" t="s">
        <v>125</v>
      </c>
      <c r="AH1" s="121" t="s">
        <v>127</v>
      </c>
      <c r="AJ1" s="121" t="s">
        <v>38</v>
      </c>
      <c r="AL1" s="121" t="s">
        <v>128</v>
      </c>
      <c r="AN1" s="121" t="s">
        <v>129</v>
      </c>
      <c r="AP1" s="121" t="s">
        <v>131</v>
      </c>
      <c r="AR1" s="121" t="s">
        <v>47</v>
      </c>
      <c r="AT1" s="121" t="s">
        <v>134</v>
      </c>
      <c r="AV1" s="121" t="s">
        <v>135</v>
      </c>
      <c r="AX1" s="121" t="s">
        <v>137</v>
      </c>
      <c r="AZ1" s="121" t="s">
        <v>138</v>
      </c>
      <c r="BB1" s="121" t="s">
        <v>139</v>
      </c>
      <c r="BD1" s="121" t="s">
        <v>140</v>
      </c>
      <c r="BF1" s="121" t="s">
        <v>141</v>
      </c>
      <c r="BH1" s="121" t="s">
        <v>142</v>
      </c>
      <c r="BJ1" s="121" t="s">
        <v>143</v>
      </c>
      <c r="BL1" s="121" t="s">
        <v>144</v>
      </c>
      <c r="BN1" s="121" t="s">
        <v>145</v>
      </c>
    </row>
    <row r="2" spans="1:67" x14ac:dyDescent="0.25">
      <c r="B2" t="s">
        <v>15</v>
      </c>
      <c r="D2" t="s">
        <v>15</v>
      </c>
      <c r="F2" t="s">
        <v>44</v>
      </c>
      <c r="H2" t="s">
        <v>44</v>
      </c>
      <c r="J2" t="s">
        <v>11</v>
      </c>
      <c r="L2" t="s">
        <v>13</v>
      </c>
      <c r="N2" t="s">
        <v>15</v>
      </c>
      <c r="P2" t="s">
        <v>13</v>
      </c>
      <c r="R2" t="s">
        <v>15</v>
      </c>
      <c r="T2" t="s">
        <v>15</v>
      </c>
      <c r="V2" t="s">
        <v>15</v>
      </c>
      <c r="X2" t="s">
        <v>15</v>
      </c>
      <c r="Z2" t="s">
        <v>15</v>
      </c>
      <c r="AB2" t="s">
        <v>123</v>
      </c>
      <c r="AD2" t="s">
        <v>26</v>
      </c>
      <c r="AF2" s="82" t="s">
        <v>151</v>
      </c>
      <c r="AG2" s="82"/>
      <c r="AH2" t="s">
        <v>15</v>
      </c>
      <c r="AJ2" t="s">
        <v>44</v>
      </c>
      <c r="AL2" t="s">
        <v>44</v>
      </c>
      <c r="AN2" t="s">
        <v>130</v>
      </c>
      <c r="AP2" t="s">
        <v>132</v>
      </c>
      <c r="AR2" t="s">
        <v>133</v>
      </c>
      <c r="AT2" t="s">
        <v>51</v>
      </c>
      <c r="AV2" t="s">
        <v>136</v>
      </c>
      <c r="AX2" t="s">
        <v>51</v>
      </c>
      <c r="AZ2" t="s">
        <v>46</v>
      </c>
      <c r="BD2" t="s">
        <v>130</v>
      </c>
      <c r="BF2" t="s">
        <v>130</v>
      </c>
      <c r="BL2" t="s">
        <v>136</v>
      </c>
      <c r="BN2" t="s">
        <v>146</v>
      </c>
    </row>
    <row r="3" spans="1:67" x14ac:dyDescent="0.25">
      <c r="A3" t="s">
        <v>87</v>
      </c>
      <c r="B3" t="s">
        <v>90</v>
      </c>
      <c r="D3" t="s">
        <v>91</v>
      </c>
      <c r="F3" t="s">
        <v>73</v>
      </c>
      <c r="H3" t="s">
        <v>74</v>
      </c>
      <c r="J3" t="s">
        <v>75</v>
      </c>
      <c r="L3" t="s">
        <v>76</v>
      </c>
      <c r="N3" t="s">
        <v>77</v>
      </c>
      <c r="P3" t="s">
        <v>78</v>
      </c>
      <c r="R3" t="s">
        <v>79</v>
      </c>
      <c r="T3" t="s">
        <v>92</v>
      </c>
      <c r="V3" t="s">
        <v>93</v>
      </c>
      <c r="X3" t="s">
        <v>94</v>
      </c>
      <c r="Z3" t="s">
        <v>95</v>
      </c>
      <c r="AB3" t="s">
        <v>96</v>
      </c>
      <c r="AD3" t="s">
        <v>97</v>
      </c>
      <c r="AF3" t="s">
        <v>98</v>
      </c>
      <c r="AH3" t="s">
        <v>99</v>
      </c>
      <c r="AJ3" t="s">
        <v>100</v>
      </c>
      <c r="AL3" t="s">
        <v>101</v>
      </c>
      <c r="AN3" t="s">
        <v>102</v>
      </c>
      <c r="AP3" t="s">
        <v>103</v>
      </c>
      <c r="AR3" t="s">
        <v>104</v>
      </c>
      <c r="AT3" t="s">
        <v>105</v>
      </c>
      <c r="AV3" t="s">
        <v>106</v>
      </c>
      <c r="AX3" t="s">
        <v>107</v>
      </c>
      <c r="AZ3" t="s">
        <v>108</v>
      </c>
      <c r="BB3" t="s">
        <v>109</v>
      </c>
      <c r="BD3" t="s">
        <v>110</v>
      </c>
      <c r="BF3" t="s">
        <v>111</v>
      </c>
      <c r="BH3" t="s">
        <v>112</v>
      </c>
      <c r="BJ3" t="s">
        <v>113</v>
      </c>
      <c r="BL3" t="s">
        <v>114</v>
      </c>
      <c r="BN3" t="s">
        <v>115</v>
      </c>
    </row>
    <row r="4" spans="1:67" x14ac:dyDescent="0.25">
      <c r="A4" s="120">
        <v>42736</v>
      </c>
      <c r="B4" t="s">
        <v>90</v>
      </c>
      <c r="C4" s="81">
        <f>VLOOKUP($A16,dXdata!DATA,MATCH(B$3,dXdata!IDS,0) + 1,FALSE)</f>
        <v>1.3828238719068464</v>
      </c>
      <c r="D4" s="47">
        <f>VLOOKUP($A4,dXdata!DATA,MATCH(D$3,dXdata!IDS,0) + 1,FALSE)</f>
        <v>2.1293375394321856</v>
      </c>
      <c r="E4" s="47">
        <f>VLOOKUP($A16,dXdata!DATA,MATCH(D$3,dXdata!IDS,0) + 1,FALSE)</f>
        <v>1.698841698841691</v>
      </c>
      <c r="F4" s="47">
        <f>VLOOKUP($A4,dXdata!DATA,MATCH(F$3,dXdata!IDS,0) + 1,FALSE)</f>
        <v>9.6</v>
      </c>
      <c r="G4" s="47">
        <f>VLOOKUP($A16,dXdata!DATA,MATCH(F$3,dXdata!IDS,0) + 1,FALSE)</f>
        <v>7.6</v>
      </c>
      <c r="H4" s="47">
        <f>VLOOKUP($A4,dXdata!DATA,MATCH(H$3,dXdata!IDS,0) + 1,FALSE)</f>
        <v>6.7</v>
      </c>
      <c r="I4" s="47">
        <f>VLOOKUP($A16,dXdata!DATA,MATCH(H$3,dXdata!IDS,0) + 1,FALSE)</f>
        <v>5.8</v>
      </c>
      <c r="J4" s="47">
        <f>VLOOKUP($A4,dXdata!DATA,MATCH(J$3,dXdata!IDS,0) + 1,FALSE)</f>
        <v>840.7</v>
      </c>
      <c r="K4" s="47">
        <f>VLOOKUP($A16,dXdata!DATA,MATCH(J$3,dXdata!IDS,0) + 1,FALSE)</f>
        <v>857.4</v>
      </c>
      <c r="L4" s="48">
        <f>VLOOKUP($A4,dXdata!DATA,MATCH(L$3,dXdata!IDS,0) + 1,FALSE)</f>
        <v>90860</v>
      </c>
      <c r="M4" s="48">
        <f>VLOOKUP($A16,dXdata!DATA,MATCH(L$3,dXdata!IDS,0) + 1,FALSE)</f>
        <v>62160</v>
      </c>
      <c r="N4" s="47">
        <f>VLOOKUP($A4,dXdata!DATA,MATCH(N$3,dXdata!IDS,0) + 1,FALSE)</f>
        <v>31.585807385952201</v>
      </c>
      <c r="O4" s="47">
        <f>VLOOKUP($A16,dXdata!DATA,MATCH(N$3,dXdata!IDS,0) + 1,FALSE)</f>
        <v>-31.587057010785824</v>
      </c>
      <c r="P4" s="48">
        <f>VLOOKUP($A4,dXdata!DATA,MATCH(P$3,dXdata!IDS,0) + 1,FALSE)</f>
        <v>30700</v>
      </c>
      <c r="Q4" s="48">
        <f>VLOOKUP($A16,dXdata!DATA,MATCH(P$3,dXdata!IDS,0) + 1,FALSE)</f>
        <v>20930</v>
      </c>
      <c r="R4" s="47">
        <f>VLOOKUP($A4,dXdata!DATA,MATCH(R$3,dXdata!IDS,0) + 1,FALSE)</f>
        <v>37.54480286738351</v>
      </c>
      <c r="S4" s="47">
        <f>VLOOKUP($A16,dXdata!DATA,MATCH(R$3,dXdata!IDS,0) + 1,FALSE)</f>
        <v>-31.824104234527685</v>
      </c>
      <c r="T4" s="81">
        <f>VLOOKUP($A4,dXdata!DATA,MATCH(T$3,dXdata!IDS,0) + 1,FALSE)</f>
        <v>-0.49067713444552741</v>
      </c>
      <c r="U4" s="81">
        <f>VLOOKUP($A16,dXdata!DATA,MATCH(T$3,dXdata!IDS,0) + 1,FALSE)</f>
        <v>2.5312294543063718</v>
      </c>
      <c r="V4" s="47">
        <f>VLOOKUP($A4,dXdata!DATA,MATCH(V$3,dXdata!IDS,0) + 1,FALSE)</f>
        <v>0.16917770967268542</v>
      </c>
      <c r="W4" s="47">
        <f>VLOOKUP($A16,dXdata!DATA,MATCH(V$3,dXdata!IDS,0) + 1,FALSE)</f>
        <v>1.9171181966261441</v>
      </c>
      <c r="X4" s="47">
        <f>VLOOKUP($A4,dXdata!DATA,MATCH(X$3,dXdata!IDS,0) + 1,FALSE)</f>
        <v>-1.8750000000000044</v>
      </c>
      <c r="Y4" s="47">
        <f>VLOOKUP($A16,dXdata!DATA,MATCH(X$3,dXdata!IDS,0) + 1,FALSE)</f>
        <v>1.9108280254777066</v>
      </c>
      <c r="Z4" s="81">
        <f>VLOOKUP($A4,dXdata!DATA,MATCH(Z$3,dXdata!IDS,0) + 1,FALSE)</f>
        <v>-3.1505250875145774</v>
      </c>
      <c r="AA4" s="81">
        <f>VLOOKUP($A16,dXdata!DATA,MATCH(Z$3,dXdata!IDS,0) + 1,FALSE)</f>
        <v>2.7796901893287318</v>
      </c>
      <c r="AB4" s="81">
        <f>VLOOKUP($A4,dXdata!DATA,MATCH(AB$3,dXdata!IDS,0) + 1,FALSE)</f>
        <v>52.5</v>
      </c>
      <c r="AC4" s="81">
        <f>VLOOKUP($A16,dXdata!DATA,MATCH(AB$3,dXdata!IDS,0) + 1,FALSE)</f>
        <v>63.7</v>
      </c>
      <c r="AD4" s="81" t="e">
        <f>VLOOKUP($A4,dXdata!DATA,MATCH(AD$3,dXdata!IDS,0) + 1,FALSE)</f>
        <v>#N/A</v>
      </c>
      <c r="AE4" s="81">
        <f>VLOOKUP($A16,dXdata!DATA,MATCH(AD$3,dXdata!IDS,0) + 1,FALSE)</f>
        <v>1.9374</v>
      </c>
      <c r="AF4" s="48">
        <f>VLOOKUP($A4,dXdata!DATA,MATCH(AF$3,dXdata!IDS,0) + 1,FALSE)</f>
        <v>1243.5454999999999</v>
      </c>
      <c r="AG4" s="48">
        <f>VLOOKUP($A16,dXdata!DATA,MATCH(AF$3,dXdata!IDS,0) + 1,FALSE)</f>
        <v>1262.0922499999999</v>
      </c>
      <c r="AH4" s="47">
        <f>VLOOKUP($A4,dXdata!DATA,MATCH(AH$3,dXdata!IDS,0) + 1,FALSE)</f>
        <v>1.6483340015768455</v>
      </c>
      <c r="AI4" s="47">
        <f>VLOOKUP($A16,dXdata!DATA,MATCH(AH$3,dXdata!IDS,0) + 1,FALSE)</f>
        <v>2.9795836828463651</v>
      </c>
      <c r="AJ4" s="81">
        <f>VLOOKUP($A4,dXdata!DATA,MATCH(AJ$3,dXdata!IDS,0) + 1,FALSE)</f>
        <v>2.7</v>
      </c>
      <c r="AK4" s="81">
        <f>VLOOKUP($A16,dXdata!DATA,MATCH(AJ$3,dXdata!IDS,0) + 1,FALSE)</f>
        <v>3.45</v>
      </c>
      <c r="AL4" s="81">
        <f>VLOOKUP($A4,dXdata!DATA,MATCH(AL$3,dXdata!IDS,0) + 1,FALSE)</f>
        <v>0.75</v>
      </c>
      <c r="AM4" s="81">
        <f>VLOOKUP($A16,dXdata!DATA,MATCH(AL$3,dXdata!IDS,0) + 1,FALSE)</f>
        <v>1.5</v>
      </c>
      <c r="AN4" s="47">
        <f>VLOOKUP($A4,dXdata!DATA,MATCH(AN$3,dXdata!IDS,0) + 1,FALSE)</f>
        <v>6.7269920000000001</v>
      </c>
      <c r="AO4" s="47">
        <f>VLOOKUP($A16,dXdata!DATA,MATCH(AN$3,dXdata!IDS,0) + 1,FALSE)</f>
        <v>6.9174470000000001</v>
      </c>
      <c r="AP4" s="47">
        <f>VLOOKUP($A4,dXdata!DATA,MATCH(AP$3,dXdata!IDS,0) + 1,FALSE)</f>
        <v>2.6710473454931498</v>
      </c>
      <c r="AQ4" s="47">
        <f>VLOOKUP($A16,dXdata!DATA,MATCH(AP$3,dXdata!IDS,0) + 1,FALSE)</f>
        <v>2.7182376507875019</v>
      </c>
      <c r="AR4" s="83">
        <f>VLOOKUP($A4,dXdata!DATA,MATCH(AR$3,dXdata!IDS,0) + 1,FALSE)</f>
        <v>101.669213</v>
      </c>
      <c r="AS4" s="83">
        <f>VLOOKUP($A16,dXdata!DATA,MATCH(AR$3,dXdata!IDS,0) + 1,FALSE)</f>
        <v>121.757577</v>
      </c>
      <c r="AT4" s="48">
        <f>VLOOKUP($A4,dXdata!DATA,MATCH(AT$3,dXdata!IDS,0) + 1,FALSE)</f>
        <v>426</v>
      </c>
      <c r="AU4" s="48">
        <f>VLOOKUP($A16,dXdata!DATA,MATCH(AT$3,dXdata!IDS,0) + 1,FALSE)</f>
        <v>651</v>
      </c>
      <c r="AV4" s="48">
        <f>VLOOKUP($A4,dXdata!DATA,MATCH(AV$3,dXdata!IDS,0) + 1,FALSE)</f>
        <v>391</v>
      </c>
      <c r="AW4" s="48">
        <f>VLOOKUP($A16,dXdata!DATA,MATCH(AV$3,dXdata!IDS,0) + 1,FALSE)</f>
        <v>383</v>
      </c>
      <c r="AX4" s="48">
        <f>VLOOKUP($A4,dXdata!DATA,MATCH(AX$3,dXdata!IDS,0) + 1,FALSE)</f>
        <v>943</v>
      </c>
      <c r="AY4" s="48">
        <f>VLOOKUP($A16,dXdata!DATA,MATCH(AX$3,dXdata!IDS,0) + 1,FALSE)</f>
        <v>959</v>
      </c>
      <c r="AZ4" s="48">
        <f>VLOOKUP($A4,dXdata!DATA,MATCH(AZ$3,dXdata!IDS,0) + 1,FALSE)</f>
        <v>467509</v>
      </c>
      <c r="BA4" s="48">
        <f>VLOOKUP($A16,dXdata!DATA,MATCH(AZ$3,dXdata!IDS,0) + 1,FALSE)</f>
        <v>468023</v>
      </c>
      <c r="BB4" s="84">
        <f>VLOOKUP($A4,dXdata!DATA,MATCH(BB$3,dXdata!IDS,0) + 1,FALSE)</f>
        <v>0.39571968107427613</v>
      </c>
      <c r="BC4" s="84">
        <f>VLOOKUP($A16,dXdata!DATA,MATCH(BB$3,dXdata!IDS,0) + 1,FALSE)</f>
        <v>0.39047231270358312</v>
      </c>
      <c r="BD4" s="47">
        <f>VLOOKUP($A4,dXdata!DATA,MATCH(BD$3,dXdata!IDS,0) + 1,FALSE)</f>
        <v>6.1695210166645147</v>
      </c>
      <c r="BE4" s="47">
        <f>VLOOKUP($A16,dXdata!DATA,MATCH(BD$3,dXdata!IDS,0) + 1,FALSE)</f>
        <v>6.8072946035598667</v>
      </c>
      <c r="BF4" s="47">
        <f>VLOOKUP($A4,dXdata!DATA,MATCH(BF$3,dXdata!IDS,0) + 1,FALSE)</f>
        <v>5.7489610000000004</v>
      </c>
      <c r="BG4" s="47">
        <f>VLOOKUP($A16,dXdata!DATA,MATCH(BF$3,dXdata!IDS,0) + 1,FALSE)</f>
        <v>6.4182639999999997</v>
      </c>
      <c r="BH4" s="48">
        <f>VLOOKUP($A4,dXdata!DATA,MATCH(BH$3,dXdata!IDS,0) + 1,FALSE)</f>
        <v>0</v>
      </c>
      <c r="BI4" s="48">
        <f>VLOOKUP($A16,dXdata!DATA,MATCH(BH$3,dXdata!IDS,0) + 1,FALSE)</f>
        <v>0</v>
      </c>
      <c r="BJ4" s="48">
        <f>VLOOKUP($A4,dXdata!DATA,MATCH(BJ$3,dXdata!IDS,0) + 1,FALSE)</f>
        <v>15</v>
      </c>
      <c r="BK4" s="48">
        <f>VLOOKUP($A16,dXdata!DATA,MATCH(BJ$3,dXdata!IDS,0) + 1,FALSE)</f>
        <v>0</v>
      </c>
      <c r="BL4" s="48">
        <f>VLOOKUP($A4,dXdata!DATA,MATCH(BL$3,dXdata!IDS,0) + 1,FALSE)</f>
        <v>8</v>
      </c>
      <c r="BM4" s="48">
        <f>VLOOKUP($A16,dXdata!DATA,MATCH(BL$3,dXdata!IDS,0) + 1,FALSE)</f>
        <v>5</v>
      </c>
      <c r="BN4" s="47">
        <f>VLOOKUP($A4,dXdata!DATA,MATCH(BN$3,dXdata!IDS,0) + 1,FALSE)</f>
        <v>211.71463941000002</v>
      </c>
      <c r="BO4" s="47">
        <f>VLOOKUP($A16,dXdata!DATA,MATCH(BN$3,dXdata!IDS,0) + 1,FALSE)</f>
        <v>192.50134502</v>
      </c>
    </row>
    <row r="5" spans="1:67" x14ac:dyDescent="0.25">
      <c r="A5" s="120">
        <v>42767</v>
      </c>
      <c r="B5" s="81">
        <f>VLOOKUP($A5,dXdata!DATA,MATCH(B$3,dXdata!IDS,0) + 1,FALSE)</f>
        <v>2.0833333333333259</v>
      </c>
      <c r="C5" s="81">
        <f>VLOOKUP($A17,dXdata!DATA,MATCH(B$3,dXdata!IDS,0) + 1,FALSE)</f>
        <v>2.186588921282806</v>
      </c>
      <c r="D5" s="47">
        <f>VLOOKUP($A5,dXdata!DATA,MATCH(D$3,dXdata!IDS,0) + 1,FALSE)</f>
        <v>2.0456333595594067</v>
      </c>
      <c r="E5" s="47">
        <f>VLOOKUP($A17,dXdata!DATA,MATCH(D$3,dXdata!IDS,0) + 1,FALSE)</f>
        <v>2.1588280647648617</v>
      </c>
      <c r="F5" s="47">
        <f>VLOOKUP($A5,dXdata!DATA,MATCH(F$3,dXdata!IDS,0) + 1,FALSE)</f>
        <v>9.3000000000000007</v>
      </c>
      <c r="G5" s="47">
        <f>VLOOKUP($A17,dXdata!DATA,MATCH(F$3,dXdata!IDS,0) + 1,FALSE)</f>
        <v>7.8</v>
      </c>
      <c r="H5" s="47">
        <f>VLOOKUP($A5,dXdata!DATA,MATCH(H$3,dXdata!IDS,0) + 1,FALSE)</f>
        <v>6.9</v>
      </c>
      <c r="I5" s="47">
        <f>VLOOKUP($A17,dXdata!DATA,MATCH(H$3,dXdata!IDS,0) + 1,FALSE)</f>
        <v>6.1</v>
      </c>
      <c r="J5" s="47">
        <f>VLOOKUP($A5,dXdata!DATA,MATCH(J$3,dXdata!IDS,0) + 1,FALSE)</f>
        <v>837.4</v>
      </c>
      <c r="K5" s="47">
        <f>VLOOKUP($A17,dXdata!DATA,MATCH(J$3,dXdata!IDS,0) + 1,FALSE)</f>
        <v>859.1</v>
      </c>
      <c r="L5" s="48">
        <f>VLOOKUP($A5,dXdata!DATA,MATCH(L$3,dXdata!IDS,0) + 1,FALSE)</f>
        <v>85800</v>
      </c>
      <c r="M5" s="48">
        <f>VLOOKUP($A17,dXdata!DATA,MATCH(L$3,dXdata!IDS,0) + 1,FALSE)</f>
        <v>59930</v>
      </c>
      <c r="N5" s="47">
        <f>VLOOKUP($A5,dXdata!DATA,MATCH(N$3,dXdata!IDS,0) + 1,FALSE)</f>
        <v>19.315811430955353</v>
      </c>
      <c r="O5" s="47">
        <f>VLOOKUP($A17,dXdata!DATA,MATCH(N$3,dXdata!IDS,0) + 1,FALSE)</f>
        <v>-30.151515151515152</v>
      </c>
      <c r="P5" s="48">
        <f>VLOOKUP($A5,dXdata!DATA,MATCH(P$3,dXdata!IDS,0) + 1,FALSE)</f>
        <v>29000</v>
      </c>
      <c r="Q5" s="48">
        <f>VLOOKUP($A17,dXdata!DATA,MATCH(P$3,dXdata!IDS,0) + 1,FALSE)</f>
        <v>20100</v>
      </c>
      <c r="R5" s="47">
        <f>VLOOKUP($A5,dXdata!DATA,MATCH(R$3,dXdata!IDS,0) + 1,FALSE)</f>
        <v>24.784853700516351</v>
      </c>
      <c r="S5" s="47">
        <f>VLOOKUP($A17,dXdata!DATA,MATCH(R$3,dXdata!IDS,0) + 1,FALSE)</f>
        <v>-30.689655172413786</v>
      </c>
      <c r="T5" s="81">
        <f>VLOOKUP($A5,dXdata!DATA,MATCH(T$3,dXdata!IDS,0) + 1,FALSE)</f>
        <v>-0.1299545159194393</v>
      </c>
      <c r="U5" s="81">
        <f>VLOOKUP($A17,dXdata!DATA,MATCH(T$3,dXdata!IDS,0) + 1,FALSE)</f>
        <v>1.854261548471059</v>
      </c>
      <c r="V5" s="47">
        <f>VLOOKUP($A5,dXdata!DATA,MATCH(V$3,dXdata!IDS,0) + 1,FALSE)</f>
        <v>-1.1144561492575367</v>
      </c>
      <c r="W5" s="47">
        <f>VLOOKUP($A17,dXdata!DATA,MATCH(V$3,dXdata!IDS,0) + 1,FALSE)</f>
        <v>3.6923833868436784</v>
      </c>
      <c r="X5" s="47">
        <f>VLOOKUP($A5,dXdata!DATA,MATCH(X$3,dXdata!IDS,0) + 1,FALSE)</f>
        <v>-0.93457943925233655</v>
      </c>
      <c r="Y5" s="47">
        <f>VLOOKUP($A17,dXdata!DATA,MATCH(X$3,dXdata!IDS,0) + 1,FALSE)</f>
        <v>0.62893081761006275</v>
      </c>
      <c r="Z5" s="81">
        <f>VLOOKUP($A5,dXdata!DATA,MATCH(Z$3,dXdata!IDS,0) + 1,FALSE)</f>
        <v>-1.717095940651836</v>
      </c>
      <c r="AA5" s="81">
        <f>VLOOKUP($A17,dXdata!DATA,MATCH(Z$3,dXdata!IDS,0) + 1,FALSE)</f>
        <v>1.4502586718683874</v>
      </c>
      <c r="AB5" s="81">
        <f>VLOOKUP($A5,dXdata!DATA,MATCH(AB$3,dXdata!IDS,0) + 1,FALSE)</f>
        <v>53.47</v>
      </c>
      <c r="AC5" s="81">
        <f>VLOOKUP($A17,dXdata!DATA,MATCH(AB$3,dXdata!IDS,0) + 1,FALSE)</f>
        <v>62.23</v>
      </c>
      <c r="AD5" s="81" t="e">
        <f>VLOOKUP($A5,dXdata!DATA,MATCH(AD$3,dXdata!IDS,0) + 1,FALSE)</f>
        <v>#N/A</v>
      </c>
      <c r="AE5" s="81">
        <f>VLOOKUP($A17,dXdata!DATA,MATCH(AD$3,dXdata!IDS,0) + 1,FALSE)</f>
        <v>1.9621999999999999</v>
      </c>
      <c r="AF5" s="48">
        <f>VLOOKUP($A5,dXdata!DATA,MATCH(AF$3,dXdata!IDS,0) + 1,FALSE)</f>
        <v>1244.4760000000001</v>
      </c>
      <c r="AG5" s="48">
        <f>VLOOKUP($A17,dXdata!DATA,MATCH(AF$3,dXdata!IDS,0) + 1,FALSE)</f>
        <v>1263.8428333333331</v>
      </c>
      <c r="AH5" s="47">
        <f>VLOOKUP($A5,dXdata!DATA,MATCH(AH$3,dXdata!IDS,0) + 1,FALSE)</f>
        <v>2.3092660534253406</v>
      </c>
      <c r="AI5" s="47">
        <f>VLOOKUP($A17,dXdata!DATA,MATCH(AH$3,dXdata!IDS,0) + 1,FALSE)</f>
        <v>3.1533475786369225</v>
      </c>
      <c r="AJ5" s="81">
        <f>VLOOKUP($A5,dXdata!DATA,MATCH(AJ$3,dXdata!IDS,0) + 1,FALSE)</f>
        <v>2.7</v>
      </c>
      <c r="AK5" s="81">
        <f>VLOOKUP($A17,dXdata!DATA,MATCH(AJ$3,dXdata!IDS,0) + 1,FALSE)</f>
        <v>3.45</v>
      </c>
      <c r="AL5" s="81">
        <f>VLOOKUP($A5,dXdata!DATA,MATCH(AL$3,dXdata!IDS,0) + 1,FALSE)</f>
        <v>0.75</v>
      </c>
      <c r="AM5" s="81">
        <f>VLOOKUP($A17,dXdata!DATA,MATCH(AL$3,dXdata!IDS,0) + 1,FALSE)</f>
        <v>1.5</v>
      </c>
      <c r="AN5" s="47">
        <f>VLOOKUP($A5,dXdata!DATA,MATCH(AN$3,dXdata!IDS,0) + 1,FALSE)</f>
        <v>6.755541</v>
      </c>
      <c r="AO5" s="47">
        <f>VLOOKUP($A17,dXdata!DATA,MATCH(AN$3,dXdata!IDS,0) + 1,FALSE)</f>
        <v>6.8843240000000003</v>
      </c>
      <c r="AP5" s="47">
        <f>VLOOKUP($A5,dXdata!DATA,MATCH(AP$3,dXdata!IDS,0) + 1,FALSE)</f>
        <v>2.6785802377870929</v>
      </c>
      <c r="AQ5" s="47">
        <f>VLOOKUP($A17,dXdata!DATA,MATCH(AP$3,dXdata!IDS,0) + 1,FALSE)</f>
        <v>2.6971847511176654</v>
      </c>
      <c r="AR5" s="83">
        <f>VLOOKUP($A5,dXdata!DATA,MATCH(AR$3,dXdata!IDS,0) + 1,FALSE)</f>
        <v>110.624357</v>
      </c>
      <c r="AS5" s="83">
        <f>VLOOKUP($A17,dXdata!DATA,MATCH(AR$3,dXdata!IDS,0) + 1,FALSE)</f>
        <v>112.01235200000001</v>
      </c>
      <c r="AT5" s="48">
        <f>VLOOKUP($A5,dXdata!DATA,MATCH(AT$3,dXdata!IDS,0) + 1,FALSE)</f>
        <v>508</v>
      </c>
      <c r="AU5" s="48">
        <f>VLOOKUP($A17,dXdata!DATA,MATCH(AT$3,dXdata!IDS,0) + 1,FALSE)</f>
        <v>578</v>
      </c>
      <c r="AV5" s="48">
        <f>VLOOKUP($A5,dXdata!DATA,MATCH(AV$3,dXdata!IDS,0) + 1,FALSE)</f>
        <v>426</v>
      </c>
      <c r="AW5" s="48">
        <f>VLOOKUP($A17,dXdata!DATA,MATCH(AV$3,dXdata!IDS,0) + 1,FALSE)</f>
        <v>384</v>
      </c>
      <c r="AX5" s="48">
        <f>VLOOKUP($A5,dXdata!DATA,MATCH(AX$3,dXdata!IDS,0) + 1,FALSE)</f>
        <v>1334</v>
      </c>
      <c r="AY5" s="48">
        <f>VLOOKUP($A17,dXdata!DATA,MATCH(AX$3,dXdata!IDS,0) + 1,FALSE)</f>
        <v>1089</v>
      </c>
      <c r="AZ5" s="48">
        <f>VLOOKUP($A5,dXdata!DATA,MATCH(AZ$3,dXdata!IDS,0) + 1,FALSE)</f>
        <v>480786</v>
      </c>
      <c r="BA5" s="48">
        <f>VLOOKUP($A17,dXdata!DATA,MATCH(AZ$3,dXdata!IDS,0) + 1,FALSE)</f>
        <v>493008</v>
      </c>
      <c r="BB5" s="84">
        <f>VLOOKUP($A5,dXdata!DATA,MATCH(BB$3,dXdata!IDS,0) + 1,FALSE)</f>
        <v>0.54249694997966658</v>
      </c>
      <c r="BC5" s="84">
        <f>VLOOKUP($A17,dXdata!DATA,MATCH(BB$3,dXdata!IDS,0) + 1,FALSE)</f>
        <v>0.4533721898417985</v>
      </c>
      <c r="BD5" s="47">
        <f>VLOOKUP($A5,dXdata!DATA,MATCH(BD$3,dXdata!IDS,0) + 1,FALSE)</f>
        <v>6.2805844775872988</v>
      </c>
      <c r="BE5" s="47">
        <f>VLOOKUP($A17,dXdata!DATA,MATCH(BD$3,dXdata!IDS,0) + 1,FALSE)</f>
        <v>6.8706299889074298</v>
      </c>
      <c r="BF5" s="47">
        <f>VLOOKUP($A5,dXdata!DATA,MATCH(BF$3,dXdata!IDS,0) + 1,FALSE)</f>
        <v>5.8468669999999996</v>
      </c>
      <c r="BG5" s="47">
        <f>VLOOKUP($A17,dXdata!DATA,MATCH(BF$3,dXdata!IDS,0) + 1,FALSE)</f>
        <v>6.3649469999999999</v>
      </c>
      <c r="BH5" s="48">
        <f>VLOOKUP($A5,dXdata!DATA,MATCH(BH$3,dXdata!IDS,0) + 1,FALSE)</f>
        <v>401</v>
      </c>
      <c r="BI5" s="48">
        <f>VLOOKUP($A17,dXdata!DATA,MATCH(BH$3,dXdata!IDS,0) + 1,FALSE)</f>
        <v>557</v>
      </c>
      <c r="BJ5" s="48">
        <f>VLOOKUP($A5,dXdata!DATA,MATCH(BJ$3,dXdata!IDS,0) + 1,FALSE)</f>
        <v>420</v>
      </c>
      <c r="BK5" s="48">
        <f>VLOOKUP($A17,dXdata!DATA,MATCH(BJ$3,dXdata!IDS,0) + 1,FALSE)</f>
        <v>466</v>
      </c>
      <c r="BL5" s="48">
        <f>VLOOKUP($A5,dXdata!DATA,MATCH(BL$3,dXdata!IDS,0) + 1,FALSE)</f>
        <v>9</v>
      </c>
      <c r="BM5" s="48">
        <f>VLOOKUP($A17,dXdata!DATA,MATCH(BL$3,dXdata!IDS,0) + 1,FALSE)</f>
        <v>10</v>
      </c>
      <c r="BN5" s="47">
        <f>VLOOKUP($A5,dXdata!DATA,MATCH(BN$3,dXdata!IDS,0) + 1,FALSE)</f>
        <v>203.25591274999999</v>
      </c>
      <c r="BO5" s="47">
        <f>VLOOKUP($A17,dXdata!DATA,MATCH(BN$3,dXdata!IDS,0) + 1,FALSE)</f>
        <v>339.76638167999999</v>
      </c>
    </row>
    <row r="6" spans="1:67" x14ac:dyDescent="0.25">
      <c r="A6" s="120">
        <v>42795</v>
      </c>
      <c r="B6" s="81">
        <f>VLOOKUP($A6,dXdata!DATA,MATCH(B$3,dXdata!IDS,0) + 1,FALSE)</f>
        <v>1.3284132841328455</v>
      </c>
      <c r="C6" s="81">
        <f>VLOOKUP($A18,dXdata!DATA,MATCH(B$3,dXdata!IDS,0) + 1,FALSE)</f>
        <v>2.2578295702840423</v>
      </c>
      <c r="D6" s="47">
        <f>VLOOKUP($A6,dXdata!DATA,MATCH(D$3,dXdata!IDS,0) + 1,FALSE)</f>
        <v>1.5637216575449475</v>
      </c>
      <c r="E6" s="47">
        <f>VLOOKUP($A18,dXdata!DATA,MATCH(D$3,dXdata!IDS,0) + 1,FALSE)</f>
        <v>2.3094688221708903</v>
      </c>
      <c r="F6" s="47">
        <f>VLOOKUP($A6,dXdata!DATA,MATCH(F$3,dXdata!IDS,0) + 1,FALSE)</f>
        <v>9.5</v>
      </c>
      <c r="G6" s="47">
        <f>VLOOKUP($A18,dXdata!DATA,MATCH(F$3,dXdata!IDS,0) + 1,FALSE)</f>
        <v>7.8</v>
      </c>
      <c r="H6" s="47">
        <f>VLOOKUP($A6,dXdata!DATA,MATCH(H$3,dXdata!IDS,0) + 1,FALSE)</f>
        <v>7.2</v>
      </c>
      <c r="I6" s="47">
        <f>VLOOKUP($A18,dXdata!DATA,MATCH(H$3,dXdata!IDS,0) + 1,FALSE)</f>
        <v>6.3</v>
      </c>
      <c r="J6" s="47">
        <f>VLOOKUP($A6,dXdata!DATA,MATCH(J$3,dXdata!IDS,0) + 1,FALSE)</f>
        <v>833</v>
      </c>
      <c r="K6" s="47">
        <f>VLOOKUP($A18,dXdata!DATA,MATCH(J$3,dXdata!IDS,0) + 1,FALSE)</f>
        <v>854.8</v>
      </c>
      <c r="L6" s="48">
        <f>VLOOKUP($A6,dXdata!DATA,MATCH(L$3,dXdata!IDS,0) + 1,FALSE)</f>
        <v>82530</v>
      </c>
      <c r="M6" s="48">
        <f>VLOOKUP($A18,dXdata!DATA,MATCH(L$3,dXdata!IDS,0) + 1,FALSE)</f>
        <v>57340</v>
      </c>
      <c r="N6" s="47">
        <f>VLOOKUP($A6,dXdata!DATA,MATCH(N$3,dXdata!IDS,0) + 1,FALSE)</f>
        <v>11.602434077079105</v>
      </c>
      <c r="O6" s="47">
        <f>VLOOKUP($A18,dXdata!DATA,MATCH(N$3,dXdata!IDS,0) + 1,FALSE)</f>
        <v>-30.52223433902823</v>
      </c>
      <c r="P6" s="48">
        <f>VLOOKUP($A6,dXdata!DATA,MATCH(P$3,dXdata!IDS,0) + 1,FALSE)</f>
        <v>28010</v>
      </c>
      <c r="Q6" s="48">
        <f>VLOOKUP($A18,dXdata!DATA,MATCH(P$3,dXdata!IDS,0) + 1,FALSE)</f>
        <v>19260</v>
      </c>
      <c r="R6" s="47">
        <f>VLOOKUP($A6,dXdata!DATA,MATCH(R$3,dXdata!IDS,0) + 1,FALSE)</f>
        <v>17.73854560739807</v>
      </c>
      <c r="S6" s="47">
        <f>VLOOKUP($A18,dXdata!DATA,MATCH(R$3,dXdata!IDS,0) + 1,FALSE)</f>
        <v>-31.23884327026062</v>
      </c>
      <c r="T6" s="81">
        <f>VLOOKUP($A6,dXdata!DATA,MATCH(T$3,dXdata!IDS,0) + 1,FALSE)</f>
        <v>-1.0960670535138606</v>
      </c>
      <c r="U6" s="81">
        <f>VLOOKUP($A18,dXdata!DATA,MATCH(T$3,dXdata!IDS,0) + 1,FALSE)</f>
        <v>1.8904823989569719</v>
      </c>
      <c r="V6" s="47">
        <f>VLOOKUP($A6,dXdata!DATA,MATCH(V$3,dXdata!IDS,0) + 1,FALSE)</f>
        <v>-0.86481343245882192</v>
      </c>
      <c r="W6" s="47">
        <f>VLOOKUP($A18,dXdata!DATA,MATCH(V$3,dXdata!IDS,0) + 1,FALSE)</f>
        <v>3.1346565317915465</v>
      </c>
      <c r="X6" s="47">
        <f>VLOOKUP($A6,dXdata!DATA,MATCH(X$3,dXdata!IDS,0) + 1,FALSE)</f>
        <v>-0.92592592592591894</v>
      </c>
      <c r="Y6" s="47">
        <f>VLOOKUP($A18,dXdata!DATA,MATCH(X$3,dXdata!IDS,0) + 1,FALSE)</f>
        <v>-0.6230529595015688</v>
      </c>
      <c r="Z6" s="81">
        <f>VLOOKUP($A6,dXdata!DATA,MATCH(Z$3,dXdata!IDS,0) + 1,FALSE)</f>
        <v>-1.4156801059690527</v>
      </c>
      <c r="AA6" s="81">
        <f>VLOOKUP($A18,dXdata!DATA,MATCH(Z$3,dXdata!IDS,0) + 1,FALSE)</f>
        <v>-0.30231776956667344</v>
      </c>
      <c r="AB6" s="81">
        <f>VLOOKUP($A6,dXdata!DATA,MATCH(AB$3,dXdata!IDS,0) + 1,FALSE)</f>
        <v>49.33</v>
      </c>
      <c r="AC6" s="81">
        <f>VLOOKUP($A18,dXdata!DATA,MATCH(AB$3,dXdata!IDS,0) + 1,FALSE)</f>
        <v>62.73</v>
      </c>
      <c r="AD6" s="81" t="e">
        <f>VLOOKUP($A6,dXdata!DATA,MATCH(AD$3,dXdata!IDS,0) + 1,FALSE)</f>
        <v>#N/A</v>
      </c>
      <c r="AE6" s="81">
        <f>VLOOKUP($A18,dXdata!DATA,MATCH(AD$3,dXdata!IDS,0) + 1,FALSE)</f>
        <v>1.7306999999999999</v>
      </c>
      <c r="AF6" s="48">
        <f>VLOOKUP($A6,dXdata!DATA,MATCH(AF$3,dXdata!IDS,0) + 1,FALSE)</f>
        <v>1245.4065000000001</v>
      </c>
      <c r="AG6" s="48">
        <f>VLOOKUP($A18,dXdata!DATA,MATCH(AF$3,dXdata!IDS,0) + 1,FALSE)</f>
        <v>1265.5934166666668</v>
      </c>
      <c r="AH6" s="47">
        <f>VLOOKUP($A6,dXdata!DATA,MATCH(AH$3,dXdata!IDS,0) + 1,FALSE)</f>
        <v>3.1439706408393997</v>
      </c>
      <c r="AI6" s="47">
        <f>VLOOKUP($A18,dXdata!DATA,MATCH(AH$3,dXdata!IDS,0) + 1,FALSE)</f>
        <v>3.1270032253824409</v>
      </c>
      <c r="AJ6" s="81">
        <f>VLOOKUP($A6,dXdata!DATA,MATCH(AJ$3,dXdata!IDS,0) + 1,FALSE)</f>
        <v>2.7</v>
      </c>
      <c r="AK6" s="81">
        <f>VLOOKUP($A18,dXdata!DATA,MATCH(AJ$3,dXdata!IDS,0) + 1,FALSE)</f>
        <v>3.45</v>
      </c>
      <c r="AL6" s="81">
        <f>VLOOKUP($A6,dXdata!DATA,MATCH(AL$3,dXdata!IDS,0) + 1,FALSE)</f>
        <v>0.75</v>
      </c>
      <c r="AM6" s="81">
        <f>VLOOKUP($A18,dXdata!DATA,MATCH(AL$3,dXdata!IDS,0) + 1,FALSE)</f>
        <v>1.5</v>
      </c>
      <c r="AN6" s="47">
        <f>VLOOKUP($A6,dXdata!DATA,MATCH(AN$3,dXdata!IDS,0) + 1,FALSE)</f>
        <v>6.6966210000000004</v>
      </c>
      <c r="AO6" s="47">
        <f>VLOOKUP($A18,dXdata!DATA,MATCH(AN$3,dXdata!IDS,0) + 1,FALSE)</f>
        <v>6.8301920000000003</v>
      </c>
      <c r="AP6" s="47">
        <f>VLOOKUP($A6,dXdata!DATA,MATCH(AP$3,dXdata!IDS,0) + 1,FALSE)</f>
        <v>2.6687114313824907</v>
      </c>
      <c r="AQ6" s="47">
        <f>VLOOKUP($A18,dXdata!DATA,MATCH(AP$3,dXdata!IDS,0) + 1,FALSE)</f>
        <v>2.6589821433109986</v>
      </c>
      <c r="AR6" s="83">
        <f>VLOOKUP($A6,dXdata!DATA,MATCH(AR$3,dXdata!IDS,0) + 1,FALSE)</f>
        <v>111.692083</v>
      </c>
      <c r="AS6" s="83">
        <f>VLOOKUP($A18,dXdata!DATA,MATCH(AR$3,dXdata!IDS,0) + 1,FALSE)</f>
        <v>117.05100899999999</v>
      </c>
      <c r="AT6" s="48">
        <f>VLOOKUP($A6,dXdata!DATA,MATCH(AT$3,dXdata!IDS,0) + 1,FALSE)</f>
        <v>1145</v>
      </c>
      <c r="AU6" s="48">
        <f>VLOOKUP($A18,dXdata!DATA,MATCH(AT$3,dXdata!IDS,0) + 1,FALSE)</f>
        <v>831</v>
      </c>
      <c r="AV6" s="48">
        <f>VLOOKUP($A6,dXdata!DATA,MATCH(AV$3,dXdata!IDS,0) + 1,FALSE)</f>
        <v>504</v>
      </c>
      <c r="AW6" s="48">
        <f>VLOOKUP($A18,dXdata!DATA,MATCH(AV$3,dXdata!IDS,0) + 1,FALSE)</f>
        <v>429</v>
      </c>
      <c r="AX6" s="48">
        <f>VLOOKUP($A6,dXdata!DATA,MATCH(AX$3,dXdata!IDS,0) + 1,FALSE)</f>
        <v>1906</v>
      </c>
      <c r="AY6" s="48">
        <f>VLOOKUP($A18,dXdata!DATA,MATCH(AX$3,dXdata!IDS,0) + 1,FALSE)</f>
        <v>1369</v>
      </c>
      <c r="AZ6" s="48">
        <f>VLOOKUP($A6,dXdata!DATA,MATCH(AZ$3,dXdata!IDS,0) + 1,FALSE)</f>
        <v>490980</v>
      </c>
      <c r="BA6" s="48">
        <f>VLOOKUP($A18,dXdata!DATA,MATCH(AZ$3,dXdata!IDS,0) + 1,FALSE)</f>
        <v>495374</v>
      </c>
      <c r="BB6" s="84">
        <f>VLOOKUP($A6,dXdata!DATA,MATCH(BB$3,dXdata!IDS,0) + 1,FALSE)</f>
        <v>0.58736517719568571</v>
      </c>
      <c r="BC6" s="84">
        <f>VLOOKUP($A18,dXdata!DATA,MATCH(BB$3,dXdata!IDS,0) + 1,FALSE)</f>
        <v>0.39738751814223511</v>
      </c>
      <c r="BD6" s="47">
        <f>VLOOKUP($A6,dXdata!DATA,MATCH(BD$3,dXdata!IDS,0) + 1,FALSE)</f>
        <v>6.4467492999524092</v>
      </c>
      <c r="BE6" s="47">
        <f>VLOOKUP($A18,dXdata!DATA,MATCH(BD$3,dXdata!IDS,0) + 1,FALSE)</f>
        <v>6.7740900949047527</v>
      </c>
      <c r="BF6" s="47">
        <f>VLOOKUP($A6,dXdata!DATA,MATCH(BF$3,dXdata!IDS,0) + 1,FALSE)</f>
        <v>5.9791249999999998</v>
      </c>
      <c r="BG6" s="47">
        <f>VLOOKUP($A18,dXdata!DATA,MATCH(BF$3,dXdata!IDS,0) + 1,FALSE)</f>
        <v>6.2522339999999996</v>
      </c>
      <c r="BH6" s="48">
        <f>VLOOKUP($A6,dXdata!DATA,MATCH(BH$3,dXdata!IDS,0) + 1,FALSE)</f>
        <v>327</v>
      </c>
      <c r="BI6" s="48">
        <f>VLOOKUP($A18,dXdata!DATA,MATCH(BH$3,dXdata!IDS,0) + 1,FALSE)</f>
        <v>256</v>
      </c>
      <c r="BJ6" s="48">
        <f>VLOOKUP($A6,dXdata!DATA,MATCH(BJ$3,dXdata!IDS,0) + 1,FALSE)</f>
        <v>231</v>
      </c>
      <c r="BK6" s="48">
        <f>VLOOKUP($A18,dXdata!DATA,MATCH(BJ$3,dXdata!IDS,0) + 1,FALSE)</f>
        <v>228</v>
      </c>
      <c r="BL6" s="48">
        <f>VLOOKUP($A6,dXdata!DATA,MATCH(BL$3,dXdata!IDS,0) + 1,FALSE)</f>
        <v>10</v>
      </c>
      <c r="BM6" s="48">
        <f>VLOOKUP($A18,dXdata!DATA,MATCH(BL$3,dXdata!IDS,0) + 1,FALSE)</f>
        <v>16</v>
      </c>
      <c r="BN6" s="47">
        <f>VLOOKUP($A6,dXdata!DATA,MATCH(BN$3,dXdata!IDS,0) + 1,FALSE)</f>
        <v>377.28521883999997</v>
      </c>
      <c r="BO6" s="47">
        <f>VLOOKUP($A18,dXdata!DATA,MATCH(BN$3,dXdata!IDS,0) + 1,FALSE)</f>
        <v>440.72041249999978</v>
      </c>
    </row>
    <row r="7" spans="1:67" x14ac:dyDescent="0.25">
      <c r="A7" s="120">
        <v>42826</v>
      </c>
      <c r="B7" s="81">
        <f>VLOOKUP($A7,dXdata!DATA,MATCH(B$3,dXdata!IDS,0) + 1,FALSE)</f>
        <v>1.77121771217712</v>
      </c>
      <c r="C7" s="81">
        <f>VLOOKUP($A19,dXdata!DATA,MATCH(B$3,dXdata!IDS,0) + 1,FALSE)</f>
        <v>2.3930384336475541</v>
      </c>
      <c r="D7" s="47">
        <f>VLOOKUP($A7,dXdata!DATA,MATCH(D$3,dXdata!IDS,0) + 1,FALSE)</f>
        <v>1.6367887763055311</v>
      </c>
      <c r="E7" s="47">
        <f>VLOOKUP($A19,dXdata!DATA,MATCH(D$3,dXdata!IDS,0) + 1,FALSE)</f>
        <v>2.223926380368102</v>
      </c>
      <c r="F7" s="47">
        <f>VLOOKUP($A7,dXdata!DATA,MATCH(F$3,dXdata!IDS,0) + 1,FALSE)</f>
        <v>9.5</v>
      </c>
      <c r="G7" s="47">
        <f>VLOOKUP($A19,dXdata!DATA,MATCH(F$3,dXdata!IDS,0) + 1,FALSE)</f>
        <v>7.4</v>
      </c>
      <c r="H7" s="47">
        <f>VLOOKUP($A7,dXdata!DATA,MATCH(H$3,dXdata!IDS,0) + 1,FALSE)</f>
        <v>7</v>
      </c>
      <c r="I7" s="47">
        <f>VLOOKUP($A19,dXdata!DATA,MATCH(H$3,dXdata!IDS,0) + 1,FALSE)</f>
        <v>6.2</v>
      </c>
      <c r="J7" s="47">
        <f>VLOOKUP($A7,dXdata!DATA,MATCH(J$3,dXdata!IDS,0) + 1,FALSE)</f>
        <v>836.6</v>
      </c>
      <c r="K7" s="47"/>
      <c r="L7" s="48">
        <f>VLOOKUP($A7,dXdata!DATA,MATCH(L$3,dXdata!IDS,0) + 1,FALSE)</f>
        <v>79120</v>
      </c>
      <c r="M7" s="48">
        <f>VLOOKUP($A19,dXdata!DATA,MATCH(L$3,dXdata!IDS,0) + 1,FALSE)</f>
        <v>56220</v>
      </c>
      <c r="N7" s="47">
        <f>VLOOKUP($A7,dXdata!DATA,MATCH(N$3,dXdata!IDS,0) + 1,FALSE)</f>
        <v>6.1016494568861379</v>
      </c>
      <c r="O7" s="47">
        <f>VLOOKUP($A19,dXdata!DATA,MATCH(N$3,dXdata!IDS,0) + 1,FALSE)</f>
        <v>-28.943377148634987</v>
      </c>
      <c r="P7" s="48">
        <f>VLOOKUP($A7,dXdata!DATA,MATCH(P$3,dXdata!IDS,0) + 1,FALSE)</f>
        <v>26980</v>
      </c>
      <c r="Q7" s="48">
        <f>VLOOKUP($A19,dXdata!DATA,MATCH(P$3,dXdata!IDS,0) + 1,FALSE)</f>
        <v>19080</v>
      </c>
      <c r="R7" s="47">
        <f>VLOOKUP($A7,dXdata!DATA,MATCH(R$3,dXdata!IDS,0) + 1,FALSE)</f>
        <v>11.996679119966803</v>
      </c>
      <c r="S7" s="47">
        <f>VLOOKUP($A19,dXdata!DATA,MATCH(R$3,dXdata!IDS,0) + 1,FALSE)</f>
        <v>-29.280948851000744</v>
      </c>
      <c r="T7" s="81">
        <f>VLOOKUP($A7,dXdata!DATA,MATCH(T$3,dXdata!IDS,0) + 1,FALSE)</f>
        <v>-1.7759121730707039</v>
      </c>
      <c r="U7" s="81">
        <f>VLOOKUP($A19,dXdata!DATA,MATCH(T$3,dXdata!IDS,0) + 1,FALSE)</f>
        <v>2.564102564102555</v>
      </c>
      <c r="V7" s="47">
        <f>VLOOKUP($A7,dXdata!DATA,MATCH(V$3,dXdata!IDS,0) + 1,FALSE)</f>
        <v>0.39735256054724832</v>
      </c>
      <c r="W7" s="47">
        <f>VLOOKUP($A19,dXdata!DATA,MATCH(V$3,dXdata!IDS,0) + 1,FALSE)</f>
        <v>2.1655793321044836</v>
      </c>
      <c r="X7" s="47">
        <f>VLOOKUP($A7,dXdata!DATA,MATCH(X$3,dXdata!IDS,0) + 1,FALSE)</f>
        <v>-0.30959752321979561</v>
      </c>
      <c r="Y7" s="47">
        <f>VLOOKUP($A19,dXdata!DATA,MATCH(X$3,dXdata!IDS,0) + 1,FALSE)</f>
        <v>-1.2422360248447228</v>
      </c>
      <c r="Z7" s="81">
        <f>VLOOKUP($A7,dXdata!DATA,MATCH(Z$3,dXdata!IDS,0) + 1,FALSE)</f>
        <v>-0.32421647684762744</v>
      </c>
      <c r="AA7" s="81">
        <f>VLOOKUP($A19,dXdata!DATA,MATCH(Z$3,dXdata!IDS,0) + 1,FALSE)</f>
        <v>-1.334445371142623</v>
      </c>
      <c r="AB7" s="81">
        <f>VLOOKUP($A7,dXdata!DATA,MATCH(AB$3,dXdata!IDS,0) + 1,FALSE)</f>
        <v>51.06</v>
      </c>
      <c r="AC7" s="81">
        <f>VLOOKUP($A19,dXdata!DATA,MATCH(AB$3,dXdata!IDS,0) + 1,FALSE)</f>
        <v>66.25</v>
      </c>
      <c r="AD7" s="81" t="e">
        <f>VLOOKUP($A7,dXdata!DATA,MATCH(AD$3,dXdata!IDS,0) + 1,FALSE)</f>
        <v>#N/A</v>
      </c>
      <c r="AE7" s="81"/>
      <c r="AF7" s="48">
        <f>VLOOKUP($A7,dXdata!DATA,MATCH(AF$3,dXdata!IDS,0) + 1,FALSE)</f>
        <v>1246.337</v>
      </c>
      <c r="AG7" s="48">
        <f>VLOOKUP($A19,dXdata!DATA,MATCH(AF$3,dXdata!IDS,0) + 1,FALSE)</f>
        <v>1267.3440000000001</v>
      </c>
      <c r="AH7" s="47">
        <f>VLOOKUP($A7,dXdata!DATA,MATCH(AH$3,dXdata!IDS,0) + 1,FALSE)</f>
        <v>3.4111075212930775</v>
      </c>
      <c r="AI7" s="47"/>
      <c r="AJ7" s="81">
        <f>VLOOKUP($A7,dXdata!DATA,MATCH(AJ$3,dXdata!IDS,0) + 1,FALSE)</f>
        <v>2.7</v>
      </c>
      <c r="AK7" s="81"/>
      <c r="AL7" s="81">
        <f>VLOOKUP($A7,dXdata!DATA,MATCH(AL$3,dXdata!IDS,0) + 1,FALSE)</f>
        <v>0.75</v>
      </c>
      <c r="AM7" s="81"/>
      <c r="AN7" s="47">
        <f>VLOOKUP($A7,dXdata!DATA,MATCH(AN$3,dXdata!IDS,0) + 1,FALSE)</f>
        <v>6.7319459999999998</v>
      </c>
      <c r="AO7" s="47"/>
      <c r="AP7" s="47">
        <f>VLOOKUP($A7,dXdata!DATA,MATCH(AP$3,dXdata!IDS,0) + 1,FALSE)</f>
        <v>2.7215222442364757</v>
      </c>
      <c r="AQ7" s="47"/>
      <c r="AR7" s="83">
        <f>VLOOKUP($A7,dXdata!DATA,MATCH(AR$3,dXdata!IDS,0) + 1,FALSE)</f>
        <v>109.403066</v>
      </c>
      <c r="AS7" s="83" t="e">
        <f>VLOOKUP($A19,dXdata!DATA,MATCH(AR$3,dXdata!IDS,0) + 1,FALSE)</f>
        <v>#N/A</v>
      </c>
      <c r="AT7" s="48">
        <f>VLOOKUP($A7,dXdata!DATA,MATCH(AT$3,dXdata!IDS,0) + 1,FALSE)</f>
        <v>1099</v>
      </c>
      <c r="AU7" s="48"/>
      <c r="AV7" s="48">
        <f>VLOOKUP($A7,dXdata!DATA,MATCH(AV$3,dXdata!IDS,0) + 1,FALSE)</f>
        <v>407</v>
      </c>
      <c r="AW7" s="48"/>
      <c r="AX7" s="48">
        <f>VLOOKUP($A7,dXdata!DATA,MATCH(AX$3,dXdata!IDS,0) + 1,FALSE)</f>
        <v>1971</v>
      </c>
      <c r="AY7" s="48"/>
      <c r="AZ7" s="48">
        <f>VLOOKUP($A7,dXdata!DATA,MATCH(AZ$3,dXdata!IDS,0) + 1,FALSE)</f>
        <v>495555</v>
      </c>
      <c r="BA7" s="48"/>
      <c r="BB7" s="84">
        <f>VLOOKUP($A7,dXdata!DATA,MATCH(BB$3,dXdata!IDS,0) + 1,FALSE)</f>
        <v>0.59799757281553401</v>
      </c>
      <c r="BC7" s="84"/>
      <c r="BD7" s="47">
        <f>VLOOKUP($A7,dXdata!DATA,MATCH(BD$3,dXdata!IDS,0) + 1,FALSE)</f>
        <v>6.4426544875740452</v>
      </c>
      <c r="BE7" s="47"/>
      <c r="BF7" s="47">
        <f>VLOOKUP($A7,dXdata!DATA,MATCH(BF$3,dXdata!IDS,0) + 1,FALSE)</f>
        <v>6.0370160000000004</v>
      </c>
      <c r="BG7" s="47"/>
      <c r="BH7" s="48">
        <f>VLOOKUP($A7,dXdata!DATA,MATCH(BH$3,dXdata!IDS,0) + 1,FALSE)</f>
        <v>229</v>
      </c>
      <c r="BI7" s="48"/>
      <c r="BJ7" s="48">
        <f>VLOOKUP($A7,dXdata!DATA,MATCH(BJ$3,dXdata!IDS,0) + 1,FALSE)</f>
        <v>154</v>
      </c>
      <c r="BK7" s="48"/>
      <c r="BL7" s="48">
        <f>VLOOKUP($A7,dXdata!DATA,MATCH(BL$3,dXdata!IDS,0) + 1,FALSE)</f>
        <v>14</v>
      </c>
      <c r="BM7" s="48"/>
      <c r="BN7" s="47">
        <f>VLOOKUP($A7,dXdata!DATA,MATCH(BN$3,dXdata!IDS,0) + 1,FALSE)</f>
        <v>262.26815905999996</v>
      </c>
    </row>
    <row r="8" spans="1:67" x14ac:dyDescent="0.25">
      <c r="A8" s="120">
        <v>42856</v>
      </c>
      <c r="B8" s="81">
        <f>VLOOKUP($A8,dXdata!DATA,MATCH(B$3,dXdata!IDS,0) + 1,FALSE)</f>
        <v>1.3980868285504044</v>
      </c>
      <c r="C8" s="81">
        <f>VLOOKUP($A20,dXdata!DATA,MATCH(B$3,dXdata!IDS,0) + 1,FALSE)</f>
        <v>2.6124818577648812</v>
      </c>
      <c r="D8" s="47">
        <f>VLOOKUP($A8,dXdata!DATA,MATCH(D$3,dXdata!IDS,0) + 1,FALSE)</f>
        <v>1.3198757763975166</v>
      </c>
      <c r="E8" s="47">
        <f>VLOOKUP($A20,dXdata!DATA,MATCH(D$3,dXdata!IDS,0) + 1,FALSE)</f>
        <v>2.2222222222222365</v>
      </c>
      <c r="F8" s="47">
        <f>VLOOKUP($A8,dXdata!DATA,MATCH(F$3,dXdata!IDS,0) + 1,FALSE)</f>
        <v>9.6</v>
      </c>
      <c r="G8" s="47">
        <f>VLOOKUP($A20,dXdata!DATA,MATCH(F$3,dXdata!IDS,0) + 1,FALSE)</f>
        <v>7</v>
      </c>
      <c r="H8" s="47">
        <f>VLOOKUP($A8,dXdata!DATA,MATCH(H$3,dXdata!IDS,0) + 1,FALSE)</f>
        <v>6.9</v>
      </c>
      <c r="I8" s="47">
        <f>VLOOKUP($A20,dXdata!DATA,MATCH(H$3,dXdata!IDS,0) + 1,FALSE)</f>
        <v>6.1</v>
      </c>
      <c r="J8" s="47">
        <f>VLOOKUP($A8,dXdata!DATA,MATCH(J$3,dXdata!IDS,0) + 1,FALSE)</f>
        <v>844</v>
      </c>
      <c r="K8" s="47"/>
      <c r="L8" s="48">
        <f>VLOOKUP($A8,dXdata!DATA,MATCH(L$3,dXdata!IDS,0) + 1,FALSE)</f>
        <v>74070</v>
      </c>
      <c r="M8" s="48">
        <f>VLOOKUP($A20,dXdata!DATA,MATCH(L$3,dXdata!IDS,0) + 1,FALSE)</f>
        <v>54850</v>
      </c>
      <c r="N8" s="47">
        <f>VLOOKUP($A8,dXdata!DATA,MATCH(N$3,dXdata!IDS,0) + 1,FALSE)</f>
        <v>-9.8576122672508255</v>
      </c>
      <c r="O8" s="47">
        <f>VLOOKUP($A20,dXdata!DATA,MATCH(N$3,dXdata!IDS,0) + 1,FALSE)</f>
        <v>-25.948427163493992</v>
      </c>
      <c r="P8" s="48">
        <f>VLOOKUP($A8,dXdata!DATA,MATCH(P$3,dXdata!IDS,0) + 1,FALSE)</f>
        <v>25860</v>
      </c>
      <c r="Q8" s="48">
        <f>VLOOKUP($A20,dXdata!DATA,MATCH(P$3,dXdata!IDS,0) + 1,FALSE)</f>
        <v>18460</v>
      </c>
      <c r="R8" s="47">
        <f>VLOOKUP($A8,dXdata!DATA,MATCH(R$3,dXdata!IDS,0) + 1,FALSE)</f>
        <v>1.9716088328075809</v>
      </c>
      <c r="S8" s="47">
        <f>VLOOKUP($A20,dXdata!DATA,MATCH(R$3,dXdata!IDS,0) + 1,FALSE)</f>
        <v>-28.615622583139988</v>
      </c>
      <c r="T8" s="81">
        <f>VLOOKUP($A8,dXdata!DATA,MATCH(T$3,dXdata!IDS,0) + 1,FALSE)</f>
        <v>-0.6239737274220003</v>
      </c>
      <c r="U8" s="81">
        <f>VLOOKUP($A20,dXdata!DATA,MATCH(T$3,dXdata!IDS,0) + 1,FALSE)</f>
        <v>3.1064111037673481</v>
      </c>
      <c r="V8" s="47">
        <f>VLOOKUP($A8,dXdata!DATA,MATCH(V$3,dXdata!IDS,0) + 1,FALSE)</f>
        <v>0.57533632709163562</v>
      </c>
      <c r="W8" s="47">
        <f>VLOOKUP($A20,dXdata!DATA,MATCH(V$3,dXdata!IDS,0) + 1,FALSE)</f>
        <v>1.1278180286738992</v>
      </c>
      <c r="X8" s="47">
        <f>VLOOKUP($A8,dXdata!DATA,MATCH(X$3,dXdata!IDS,0) + 1,FALSE)</f>
        <v>-0.92879256965943124</v>
      </c>
      <c r="Y8" s="47">
        <f>VLOOKUP($A20,dXdata!DATA,MATCH(X$3,dXdata!IDS,0) + 1,FALSE)</f>
        <v>0</v>
      </c>
      <c r="Z8" s="81">
        <f>VLOOKUP($A8,dXdata!DATA,MATCH(Z$3,dXdata!IDS,0) + 1,FALSE)</f>
        <v>-1.4116084032217868</v>
      </c>
      <c r="AA8" s="81">
        <f>VLOOKUP($A20,dXdata!DATA,MATCH(Z$3,dXdata!IDS,0) + 1,FALSE)</f>
        <v>0.31163143266235149</v>
      </c>
      <c r="AB8" s="81">
        <f>VLOOKUP($A8,dXdata!DATA,MATCH(AB$3,dXdata!IDS,0) + 1,FALSE)</f>
        <v>48.48</v>
      </c>
      <c r="AC8" s="81">
        <f>VLOOKUP($A20,dXdata!DATA,MATCH(AB$3,dXdata!IDS,0) + 1,FALSE)</f>
        <v>69.98</v>
      </c>
      <c r="AD8" s="81" t="e">
        <f>VLOOKUP($A8,dXdata!DATA,MATCH(AD$3,dXdata!IDS,0) + 1,FALSE)</f>
        <v>#N/A</v>
      </c>
      <c r="AE8" s="81"/>
      <c r="AF8" s="48">
        <f>VLOOKUP($A8,dXdata!DATA,MATCH(AF$3,dXdata!IDS,0) + 1,FALSE)</f>
        <v>1248.0875833333332</v>
      </c>
      <c r="AG8" s="48">
        <f>VLOOKUP($A20,dXdata!DATA,MATCH(AF$3,dXdata!IDS,0) + 1,FALSE)</f>
        <v>1268.8745833333332</v>
      </c>
      <c r="AH8" s="47">
        <f>VLOOKUP($A8,dXdata!DATA,MATCH(AH$3,dXdata!IDS,0) + 1,FALSE)</f>
        <v>4.2269888126508892</v>
      </c>
      <c r="AI8" s="47"/>
      <c r="AJ8" s="81">
        <f>VLOOKUP($A8,dXdata!DATA,MATCH(AJ$3,dXdata!IDS,0) + 1,FALSE)</f>
        <v>2.7</v>
      </c>
      <c r="AK8" s="81"/>
      <c r="AL8" s="81">
        <f>VLOOKUP($A8,dXdata!DATA,MATCH(AL$3,dXdata!IDS,0) + 1,FALSE)</f>
        <v>0.75</v>
      </c>
      <c r="AM8" s="81"/>
      <c r="AN8" s="47">
        <f>VLOOKUP($A8,dXdata!DATA,MATCH(AN$3,dXdata!IDS,0) + 1,FALSE)</f>
        <v>6.794861</v>
      </c>
      <c r="AO8" s="47"/>
      <c r="AP8" s="47">
        <f>VLOOKUP($A8,dXdata!DATA,MATCH(AP$3,dXdata!IDS,0) + 1,FALSE)</f>
        <v>2.750647117339132</v>
      </c>
      <c r="AQ8" s="47"/>
      <c r="AR8" s="83">
        <f>VLOOKUP($A8,dXdata!DATA,MATCH(AR$3,dXdata!IDS,0) + 1,FALSE)</f>
        <v>111.52138100000001</v>
      </c>
      <c r="AS8" s="83" t="e">
        <f>VLOOKUP($A20,dXdata!DATA,MATCH(AR$3,dXdata!IDS,0) + 1,FALSE)</f>
        <v>#N/A</v>
      </c>
      <c r="AT8" s="48">
        <f>VLOOKUP($A8,dXdata!DATA,MATCH(AT$3,dXdata!IDS,0) + 1,FALSE)</f>
        <v>957</v>
      </c>
      <c r="AU8" s="48"/>
      <c r="AV8" s="48">
        <f>VLOOKUP($A8,dXdata!DATA,MATCH(AV$3,dXdata!IDS,0) + 1,FALSE)</f>
        <v>460</v>
      </c>
      <c r="AW8" s="48"/>
      <c r="AX8" s="48">
        <f>VLOOKUP($A8,dXdata!DATA,MATCH(AX$3,dXdata!IDS,0) + 1,FALSE)</f>
        <v>2119</v>
      </c>
      <c r="AY8" s="48"/>
      <c r="AZ8" s="48">
        <f>VLOOKUP($A8,dXdata!DATA,MATCH(AZ$3,dXdata!IDS,0) + 1,FALSE)</f>
        <v>504316</v>
      </c>
      <c r="BA8" s="48"/>
      <c r="BB8" s="84">
        <f>VLOOKUP($A8,dXdata!DATA,MATCH(BB$3,dXdata!IDS,0) + 1,FALSE)</f>
        <v>0.54811174340403512</v>
      </c>
      <c r="BC8" s="84"/>
      <c r="BD8" s="47">
        <f>VLOOKUP($A8,dXdata!DATA,MATCH(BD$3,dXdata!IDS,0) + 1,FALSE)</f>
        <v>6.7520509630280019</v>
      </c>
      <c r="BE8" s="47"/>
      <c r="BF8" s="47">
        <f>VLOOKUP($A8,dXdata!DATA,MATCH(BF$3,dXdata!IDS,0) + 1,FALSE)</f>
        <v>6.1977659999999997</v>
      </c>
      <c r="BG8" s="47"/>
      <c r="BH8" s="48">
        <f>VLOOKUP($A8,dXdata!DATA,MATCH(BH$3,dXdata!IDS,0) + 1,FALSE)</f>
        <v>253</v>
      </c>
      <c r="BI8" s="48"/>
      <c r="BJ8" s="48">
        <f>VLOOKUP($A8,dXdata!DATA,MATCH(BJ$3,dXdata!IDS,0) + 1,FALSE)</f>
        <v>217</v>
      </c>
      <c r="BK8" s="48"/>
      <c r="BL8" s="48">
        <f>VLOOKUP($A8,dXdata!DATA,MATCH(BL$3,dXdata!IDS,0) + 1,FALSE)</f>
        <v>15</v>
      </c>
      <c r="BM8" s="48"/>
      <c r="BN8" s="47">
        <f>VLOOKUP($A8,dXdata!DATA,MATCH(BN$3,dXdata!IDS,0) + 1,FALSE)</f>
        <v>377.82733134999995</v>
      </c>
    </row>
    <row r="9" spans="1:67" x14ac:dyDescent="0.25">
      <c r="A9" s="120">
        <v>42887</v>
      </c>
      <c r="B9" s="81">
        <f>VLOOKUP($A9,dXdata!DATA,MATCH(B$3,dXdata!IDS,0) + 1,FALSE)</f>
        <v>0.65885797950220315</v>
      </c>
      <c r="C9" s="81">
        <f>VLOOKUP($A21,dXdata!DATA,MATCH(B$3,dXdata!IDS,0) + 1,FALSE)</f>
        <v>2.6181818181818084</v>
      </c>
      <c r="D9" s="47">
        <f>VLOOKUP($A9,dXdata!DATA,MATCH(D$3,dXdata!IDS,0) + 1,FALSE)</f>
        <v>1.0069713400464808</v>
      </c>
      <c r="E9" s="47">
        <f>VLOOKUP($A21,dXdata!DATA,MATCH(D$3,dXdata!IDS,0) + 1,FALSE)</f>
        <v>2.4539877300613355</v>
      </c>
      <c r="F9" s="47">
        <f>VLOOKUP($A9,dXdata!DATA,MATCH(F$3,dXdata!IDS,0) + 1,FALSE)</f>
        <v>8.9</v>
      </c>
      <c r="G9" s="47">
        <f>VLOOKUP($A21,dXdata!DATA,MATCH(F$3,dXdata!IDS,0) + 1,FALSE)</f>
        <v>7</v>
      </c>
      <c r="H9" s="47">
        <f>VLOOKUP($A9,dXdata!DATA,MATCH(H$3,dXdata!IDS,0) + 1,FALSE)</f>
        <v>6.5</v>
      </c>
      <c r="I9" s="47">
        <f>VLOOKUP($A21,dXdata!DATA,MATCH(H$3,dXdata!IDS,0) + 1,FALSE)</f>
        <v>5.9</v>
      </c>
      <c r="J9" s="47">
        <f>VLOOKUP($A9,dXdata!DATA,MATCH(J$3,dXdata!IDS,0) + 1,FALSE)</f>
        <v>853.1</v>
      </c>
      <c r="K9" s="47"/>
      <c r="L9" s="48">
        <f>VLOOKUP($A9,dXdata!DATA,MATCH(L$3,dXdata!IDS,0) + 1,FALSE)</f>
        <v>70990</v>
      </c>
      <c r="M9" s="48">
        <f>VLOOKUP($A21,dXdata!DATA,MATCH(L$3,dXdata!IDS,0) + 1,FALSE)</f>
        <v>55460</v>
      </c>
      <c r="N9" s="47">
        <f>VLOOKUP($A9,dXdata!DATA,MATCH(N$3,dXdata!IDS,0) + 1,FALSE)</f>
        <v>-11.306846576711649</v>
      </c>
      <c r="O9" s="47">
        <f>VLOOKUP($A21,dXdata!DATA,MATCH(N$3,dXdata!IDS,0) + 1,FALSE)</f>
        <v>-21.876320608536414</v>
      </c>
      <c r="P9" s="48">
        <f>VLOOKUP($A9,dXdata!DATA,MATCH(P$3,dXdata!IDS,0) + 1,FALSE)</f>
        <v>24510</v>
      </c>
      <c r="Q9" s="48">
        <f>VLOOKUP($A21,dXdata!DATA,MATCH(P$3,dXdata!IDS,0) + 1,FALSE)</f>
        <v>17760</v>
      </c>
      <c r="R9" s="47">
        <f>VLOOKUP($A9,dXdata!DATA,MATCH(R$3,dXdata!IDS,0) + 1,FALSE)</f>
        <v>-3.844644958807375</v>
      </c>
      <c r="S9" s="47">
        <f>VLOOKUP($A21,dXdata!DATA,MATCH(R$3,dXdata!IDS,0) + 1,FALSE)</f>
        <v>-27.539779681762543</v>
      </c>
      <c r="T9" s="81">
        <f>VLOOKUP($A9,dXdata!DATA,MATCH(T$3,dXdata!IDS,0) + 1,FALSE)</f>
        <v>-0.23163467902052037</v>
      </c>
      <c r="U9" s="81">
        <f>VLOOKUP($A21,dXdata!DATA,MATCH(T$3,dXdata!IDS,0) + 1,FALSE)</f>
        <v>2.752902155887238</v>
      </c>
      <c r="V9" s="47">
        <f>VLOOKUP($A9,dXdata!DATA,MATCH(V$3,dXdata!IDS,0) + 1,FALSE)</f>
        <v>0.9678927830208961</v>
      </c>
      <c r="W9" s="47">
        <f>VLOOKUP($A21,dXdata!DATA,MATCH(V$3,dXdata!IDS,0) + 1,FALSE)</f>
        <v>1.2118551938653743</v>
      </c>
      <c r="X9" s="47">
        <f>VLOOKUP($A9,dXdata!DATA,MATCH(X$3,dXdata!IDS,0) + 1,FALSE)</f>
        <v>-1.2499999999999956</v>
      </c>
      <c r="Y9" s="47">
        <f>VLOOKUP($A21,dXdata!DATA,MATCH(X$3,dXdata!IDS,0) + 1,FALSE)</f>
        <v>1.2658227848101111</v>
      </c>
      <c r="Z9" s="81">
        <f>VLOOKUP($A9,dXdata!DATA,MATCH(Z$3,dXdata!IDS,0) + 1,FALSE)</f>
        <v>-1.8530940801609885</v>
      </c>
      <c r="AA9" s="81">
        <f>VLOOKUP($A21,dXdata!DATA,MATCH(Z$3,dXdata!IDS,0) + 1,FALSE)</f>
        <v>1.7428449380606725</v>
      </c>
      <c r="AB9" s="81">
        <f>VLOOKUP($A9,dXdata!DATA,MATCH(AB$3,dXdata!IDS,0) + 1,FALSE)</f>
        <v>45.18</v>
      </c>
      <c r="AC9" s="81">
        <f>VLOOKUP($A21,dXdata!DATA,MATCH(AB$3,dXdata!IDS,0) + 1,FALSE)</f>
        <v>67.87</v>
      </c>
      <c r="AD9" s="81" t="e">
        <f>VLOOKUP($A9,dXdata!DATA,MATCH(AD$3,dXdata!IDS,0) + 1,FALSE)</f>
        <v>#N/A</v>
      </c>
      <c r="AE9" s="81"/>
      <c r="AF9" s="48">
        <f>VLOOKUP($A9,dXdata!DATA,MATCH(AF$3,dXdata!IDS,0) + 1,FALSE)</f>
        <v>1249.8381666666667</v>
      </c>
      <c r="AG9" s="48">
        <f>VLOOKUP($A21,dXdata!DATA,MATCH(AF$3,dXdata!IDS,0) + 1,FALSE)</f>
        <v>1270.4051666666667</v>
      </c>
      <c r="AH9" s="47">
        <f>VLOOKUP($A9,dXdata!DATA,MATCH(AH$3,dXdata!IDS,0) + 1,FALSE)</f>
        <v>3.9775265687402639</v>
      </c>
      <c r="AI9" s="47"/>
      <c r="AJ9" s="81">
        <f>VLOOKUP($A9,dXdata!DATA,MATCH(AJ$3,dXdata!IDS,0) + 1,FALSE)</f>
        <v>2.7</v>
      </c>
      <c r="AK9" s="81"/>
      <c r="AL9" s="81">
        <f>VLOOKUP($A9,dXdata!DATA,MATCH(AL$3,dXdata!IDS,0) + 1,FALSE)</f>
        <v>0.75</v>
      </c>
      <c r="AM9" s="81"/>
      <c r="AN9" s="47">
        <f>VLOOKUP($A9,dXdata!DATA,MATCH(AN$3,dXdata!IDS,0) + 1,FALSE)</f>
        <v>6.8457819999999998</v>
      </c>
      <c r="AO9" s="47"/>
      <c r="AP9" s="47">
        <f>VLOOKUP($A9,dXdata!DATA,MATCH(AP$3,dXdata!IDS,0) + 1,FALSE)</f>
        <v>2.7544800421843036</v>
      </c>
      <c r="AQ9" s="47"/>
      <c r="AR9" s="83">
        <f>VLOOKUP($A9,dXdata!DATA,MATCH(AR$3,dXdata!IDS,0) + 1,FALSE)</f>
        <v>111.516792</v>
      </c>
      <c r="AS9" s="83" t="e">
        <f>VLOOKUP($A21,dXdata!DATA,MATCH(AR$3,dXdata!IDS,0) + 1,FALSE)</f>
        <v>#N/A</v>
      </c>
      <c r="AT9" s="48">
        <f>VLOOKUP($A9,dXdata!DATA,MATCH(AT$3,dXdata!IDS,0) + 1,FALSE)</f>
        <v>1390</v>
      </c>
      <c r="AU9" s="48"/>
      <c r="AV9" s="48">
        <f>VLOOKUP($A9,dXdata!DATA,MATCH(AV$3,dXdata!IDS,0) + 1,FALSE)</f>
        <v>435</v>
      </c>
      <c r="AW9" s="48"/>
      <c r="AX9" s="48">
        <f>VLOOKUP($A9,dXdata!DATA,MATCH(AX$3,dXdata!IDS,0) + 1,FALSE)</f>
        <v>2140</v>
      </c>
      <c r="AY9" s="48"/>
      <c r="AZ9" s="48">
        <f>VLOOKUP($A9,dXdata!DATA,MATCH(AZ$3,dXdata!IDS,0) + 1,FALSE)</f>
        <v>500889</v>
      </c>
      <c r="BA9" s="48"/>
      <c r="BB9" s="84">
        <f>VLOOKUP($A9,dXdata!DATA,MATCH(BB$3,dXdata!IDS,0) + 1,FALSE)</f>
        <v>0.56990679094540608</v>
      </c>
      <c r="BC9" s="84"/>
      <c r="BD9" s="47">
        <f>VLOOKUP($A9,dXdata!DATA,MATCH(BD$3,dXdata!IDS,0) + 1,FALSE)</f>
        <v>6.5671840084251869</v>
      </c>
      <c r="BE9" s="47"/>
      <c r="BF9" s="47">
        <f>VLOOKUP($A9,dXdata!DATA,MATCH(BF$3,dXdata!IDS,0) + 1,FALSE)</f>
        <v>5.9678290000000001</v>
      </c>
      <c r="BG9" s="47"/>
      <c r="BH9" s="48">
        <f>VLOOKUP($A9,dXdata!DATA,MATCH(BH$3,dXdata!IDS,0) + 1,FALSE)</f>
        <v>292</v>
      </c>
      <c r="BI9" s="48"/>
      <c r="BJ9" s="48">
        <f>VLOOKUP($A9,dXdata!DATA,MATCH(BJ$3,dXdata!IDS,0) + 1,FALSE)</f>
        <v>208</v>
      </c>
      <c r="BK9" s="48"/>
      <c r="BL9" s="48">
        <f>VLOOKUP($A9,dXdata!DATA,MATCH(BL$3,dXdata!IDS,0) + 1,FALSE)</f>
        <v>12</v>
      </c>
      <c r="BM9" s="48"/>
      <c r="BN9" s="47">
        <f>VLOOKUP($A9,dXdata!DATA,MATCH(BN$3,dXdata!IDS,0) + 1,FALSE)</f>
        <v>328.10005632999997</v>
      </c>
    </row>
    <row r="10" spans="1:67" x14ac:dyDescent="0.25">
      <c r="A10" s="120">
        <v>42917</v>
      </c>
      <c r="B10" s="81">
        <f>VLOOKUP($A10,dXdata!DATA,MATCH(B$3,dXdata!IDS,0) + 1,FALSE)</f>
        <v>1.3245033112582627</v>
      </c>
      <c r="C10" s="81">
        <f>VLOOKUP($A22,dXdata!DATA,MATCH(B$3,dXdata!IDS,0) + 1,FALSE)</f>
        <v>3.3405954974582652</v>
      </c>
      <c r="D10" s="47">
        <f>VLOOKUP($A10,dXdata!DATA,MATCH(D$3,dXdata!IDS,0) + 1,FALSE)</f>
        <v>1.1636927851047307</v>
      </c>
      <c r="E10" s="47">
        <f>VLOOKUP($A22,dXdata!DATA,MATCH(D$3,dXdata!IDS,0) + 1,FALSE)</f>
        <v>2.9907975460122804</v>
      </c>
      <c r="F10" s="47">
        <f>VLOOKUP($A10,dXdata!DATA,MATCH(F$3,dXdata!IDS,0) + 1,FALSE)</f>
        <v>8.6999999999999993</v>
      </c>
      <c r="G10" s="47">
        <f>VLOOKUP($A22,dXdata!DATA,MATCH(F$3,dXdata!IDS,0) + 1,FALSE)</f>
        <v>7.5</v>
      </c>
      <c r="H10" s="47">
        <f>VLOOKUP($A10,dXdata!DATA,MATCH(H$3,dXdata!IDS,0) + 1,FALSE)</f>
        <v>6.5</v>
      </c>
      <c r="I10" s="47">
        <f>VLOOKUP($A22,dXdata!DATA,MATCH(H$3,dXdata!IDS,0) + 1,FALSE)</f>
        <v>5.9</v>
      </c>
      <c r="J10" s="47">
        <f>VLOOKUP($A10,dXdata!DATA,MATCH(J$3,dXdata!IDS,0) + 1,FALSE)</f>
        <v>859.7</v>
      </c>
      <c r="K10" s="47"/>
      <c r="L10" s="48">
        <f>VLOOKUP($A10,dXdata!DATA,MATCH(L$3,dXdata!IDS,0) + 1,FALSE)</f>
        <v>68410</v>
      </c>
      <c r="M10" s="48">
        <f>VLOOKUP($A22,dXdata!DATA,MATCH(L$3,dXdata!IDS,0) + 1,FALSE)</f>
        <v>54640</v>
      </c>
      <c r="N10" s="47">
        <f>VLOOKUP($A10,dXdata!DATA,MATCH(N$3,dXdata!IDS,0) + 1,FALSE)</f>
        <v>-34.126143476167549</v>
      </c>
      <c r="O10" s="47">
        <f>VLOOKUP($A22,dXdata!DATA,MATCH(N$3,dXdata!IDS,0) + 1,FALSE)</f>
        <v>-20.128636164303458</v>
      </c>
      <c r="P10" s="48">
        <f>VLOOKUP($A10,dXdata!DATA,MATCH(P$3,dXdata!IDS,0) + 1,FALSE)</f>
        <v>23620</v>
      </c>
      <c r="Q10" s="48">
        <f>VLOOKUP($A22,dXdata!DATA,MATCH(P$3,dXdata!IDS,0) + 1,FALSE)</f>
        <v>17340</v>
      </c>
      <c r="R10" s="47">
        <f>VLOOKUP($A10,dXdata!DATA,MATCH(R$3,dXdata!IDS,0) + 1,FALSE)</f>
        <v>-30.5906553041434</v>
      </c>
      <c r="S10" s="47">
        <f>VLOOKUP($A22,dXdata!DATA,MATCH(R$3,dXdata!IDS,0) + 1,FALSE)</f>
        <v>-26.587637595258251</v>
      </c>
      <c r="T10" s="81">
        <f>VLOOKUP($A10,dXdata!DATA,MATCH(T$3,dXdata!IDS,0) + 1,FALSE)</f>
        <v>0.95741168702541124</v>
      </c>
      <c r="U10" s="81">
        <f>VLOOKUP($A22,dXdata!DATA,MATCH(T$3,dXdata!IDS,0) + 1,FALSE)</f>
        <v>1.0464355788096791</v>
      </c>
      <c r="V10" s="47">
        <f>VLOOKUP($A10,dXdata!DATA,MATCH(V$3,dXdata!IDS,0) + 1,FALSE)</f>
        <v>-0.68407865342191565</v>
      </c>
      <c r="W10" s="47">
        <f>VLOOKUP($A22,dXdata!DATA,MATCH(V$3,dXdata!IDS,0) + 1,FALSE)</f>
        <v>2.230949360191592</v>
      </c>
      <c r="X10" s="47">
        <f>VLOOKUP($A10,dXdata!DATA,MATCH(X$3,dXdata!IDS,0) + 1,FALSE)</f>
        <v>0</v>
      </c>
      <c r="Y10" s="47">
        <f>VLOOKUP($A22,dXdata!DATA,MATCH(X$3,dXdata!IDS,0) + 1,FALSE)</f>
        <v>0.94339622641510523</v>
      </c>
      <c r="Z10" s="81">
        <f>VLOOKUP($A10,dXdata!DATA,MATCH(Z$3,dXdata!IDS,0) + 1,FALSE)</f>
        <v>-1.0851278600269021</v>
      </c>
      <c r="AA10" s="81">
        <f>VLOOKUP($A22,dXdata!DATA,MATCH(Z$3,dXdata!IDS,0) + 1,FALSE)</f>
        <v>1.8283867675822796</v>
      </c>
      <c r="AB10" s="81">
        <f>VLOOKUP($A10,dXdata!DATA,MATCH(AB$3,dXdata!IDS,0) + 1,FALSE)</f>
        <v>46.63</v>
      </c>
      <c r="AC10" s="81">
        <f>VLOOKUP($A22,dXdata!DATA,MATCH(AB$3,dXdata!IDS,0) + 1,FALSE)</f>
        <v>70.98</v>
      </c>
      <c r="AD10" s="81" t="e">
        <f>VLOOKUP($A10,dXdata!DATA,MATCH(AD$3,dXdata!IDS,0) + 1,FALSE)</f>
        <v>#N/A</v>
      </c>
      <c r="AE10" s="81"/>
      <c r="AF10" s="48">
        <f>VLOOKUP($A10,dXdata!DATA,MATCH(AF$3,dXdata!IDS,0) + 1,FALSE)</f>
        <v>1251.5887499999999</v>
      </c>
      <c r="AG10" s="48">
        <f>VLOOKUP($A22,dXdata!DATA,MATCH(AF$3,dXdata!IDS,0) + 1,FALSE)</f>
        <v>1271.9357500000001</v>
      </c>
      <c r="AH10" s="47">
        <f>VLOOKUP($A10,dXdata!DATA,MATCH(AH$3,dXdata!IDS,0) + 1,FALSE)</f>
        <v>3.3196558597889059</v>
      </c>
      <c r="AI10" s="47"/>
      <c r="AJ10" s="81">
        <f>VLOOKUP($A10,dXdata!DATA,MATCH(AJ$3,dXdata!IDS,0) + 1,FALSE)</f>
        <v>2.95</v>
      </c>
      <c r="AK10" s="81"/>
      <c r="AL10" s="81">
        <f>VLOOKUP($A10,dXdata!DATA,MATCH(AL$3,dXdata!IDS,0) + 1,FALSE)</f>
        <v>1</v>
      </c>
      <c r="AM10" s="81"/>
      <c r="AN10" s="47">
        <f>VLOOKUP($A10,dXdata!DATA,MATCH(AN$3,dXdata!IDS,0) + 1,FALSE)</f>
        <v>6.7957280000000004</v>
      </c>
      <c r="AO10" s="47"/>
      <c r="AP10" s="47">
        <f>VLOOKUP($A10,dXdata!DATA,MATCH(AP$3,dXdata!IDS,0) + 1,FALSE)</f>
        <v>2.719745500191745</v>
      </c>
      <c r="AQ10" s="47"/>
      <c r="AR10" s="83">
        <f>VLOOKUP($A10,dXdata!DATA,MATCH(AR$3,dXdata!IDS,0) + 1,FALSE)</f>
        <v>113.571958</v>
      </c>
      <c r="AS10" s="83" t="e">
        <f>VLOOKUP($A22,dXdata!DATA,MATCH(AR$3,dXdata!IDS,0) + 1,FALSE)</f>
        <v>#N/A</v>
      </c>
      <c r="AT10" s="48">
        <f>VLOOKUP($A10,dXdata!DATA,MATCH(AT$3,dXdata!IDS,0) + 1,FALSE)</f>
        <v>1146</v>
      </c>
      <c r="AU10" s="48"/>
      <c r="AV10" s="48">
        <f>VLOOKUP($A10,dXdata!DATA,MATCH(AV$3,dXdata!IDS,0) + 1,FALSE)</f>
        <v>328</v>
      </c>
      <c r="AW10" s="48"/>
      <c r="AX10" s="48">
        <f>VLOOKUP($A10,dXdata!DATA,MATCH(AX$3,dXdata!IDS,0) + 1,FALSE)</f>
        <v>1637</v>
      </c>
      <c r="AY10" s="48"/>
      <c r="AZ10" s="48">
        <f>VLOOKUP($A10,dXdata!DATA,MATCH(AZ$3,dXdata!IDS,0) + 1,FALSE)</f>
        <v>478307</v>
      </c>
      <c r="BA10" s="48"/>
      <c r="BB10" s="84">
        <f>VLOOKUP($A10,dXdata!DATA,MATCH(BB$3,dXdata!IDS,0) + 1,FALSE)</f>
        <v>0.54914458235491448</v>
      </c>
      <c r="BC10" s="84"/>
      <c r="BD10" s="47">
        <f>VLOOKUP($A10,dXdata!DATA,MATCH(BD$3,dXdata!IDS,0) + 1,FALSE)</f>
        <v>6.7143076505094363</v>
      </c>
      <c r="BE10" s="47"/>
      <c r="BF10" s="47">
        <f>VLOOKUP($A10,dXdata!DATA,MATCH(BF$3,dXdata!IDS,0) + 1,FALSE)</f>
        <v>5.8342890000000001</v>
      </c>
      <c r="BG10" s="47"/>
      <c r="BH10" s="48">
        <f>VLOOKUP($A10,dXdata!DATA,MATCH(BH$3,dXdata!IDS,0) + 1,FALSE)</f>
        <v>246</v>
      </c>
      <c r="BI10" s="48"/>
      <c r="BJ10" s="48">
        <f>VLOOKUP($A10,dXdata!DATA,MATCH(BJ$3,dXdata!IDS,0) + 1,FALSE)</f>
        <v>158</v>
      </c>
      <c r="BK10" s="48"/>
      <c r="BL10" s="48">
        <f>VLOOKUP($A10,dXdata!DATA,MATCH(BL$3,dXdata!IDS,0) + 1,FALSE)</f>
        <v>5</v>
      </c>
      <c r="BM10" s="48"/>
      <c r="BN10" s="47">
        <f>VLOOKUP($A10,dXdata!DATA,MATCH(BN$3,dXdata!IDS,0) + 1,FALSE)</f>
        <v>291.66943687999998</v>
      </c>
    </row>
    <row r="11" spans="1:67" x14ac:dyDescent="0.25">
      <c r="A11" s="120">
        <v>42948</v>
      </c>
      <c r="B11" s="81">
        <f>VLOOKUP($A11,dXdata!DATA,MATCH(B$3,dXdata!IDS,0) + 1,FALSE)</f>
        <v>1.247248716067495</v>
      </c>
      <c r="C11" s="81">
        <f>VLOOKUP($A23,dXdata!DATA,MATCH(B$3,dXdata!IDS,0) + 1,FALSE)</f>
        <v>2.9710144927536097</v>
      </c>
      <c r="D11" s="47">
        <f>VLOOKUP($A11,dXdata!DATA,MATCH(D$3,dXdata!IDS,0) + 1,FALSE)</f>
        <v>1.3986013986014179</v>
      </c>
      <c r="E11" s="47">
        <f>VLOOKUP($A23,dXdata!DATA,MATCH(D$3,dXdata!IDS,0) + 1,FALSE)</f>
        <v>2.8352490421455823</v>
      </c>
      <c r="F11" s="47">
        <f>VLOOKUP($A11,dXdata!DATA,MATCH(F$3,dXdata!IDS,0) + 1,FALSE)</f>
        <v>8.8000000000000007</v>
      </c>
      <c r="G11" s="47">
        <f>VLOOKUP($A23,dXdata!DATA,MATCH(F$3,dXdata!IDS,0) + 1,FALSE)</f>
        <v>8.1999999999999993</v>
      </c>
      <c r="H11" s="47">
        <f>VLOOKUP($A11,dXdata!DATA,MATCH(H$3,dXdata!IDS,0) + 1,FALSE)</f>
        <v>6.6</v>
      </c>
      <c r="I11" s="47">
        <f>VLOOKUP($A23,dXdata!DATA,MATCH(H$3,dXdata!IDS,0) + 1,FALSE)</f>
        <v>6.1</v>
      </c>
      <c r="J11" s="47">
        <f>VLOOKUP($A11,dXdata!DATA,MATCH(J$3,dXdata!IDS,0) + 1,FALSE)</f>
        <v>858.7</v>
      </c>
      <c r="K11" s="47"/>
      <c r="L11" s="48">
        <f>VLOOKUP($A11,dXdata!DATA,MATCH(L$3,dXdata!IDS,0) + 1,FALSE)</f>
        <v>66570</v>
      </c>
      <c r="M11" s="48">
        <f>VLOOKUP($A23,dXdata!DATA,MATCH(L$3,dXdata!IDS,0) + 1,FALSE)</f>
        <v>53140</v>
      </c>
      <c r="N11" s="47">
        <f>VLOOKUP($A11,dXdata!DATA,MATCH(N$3,dXdata!IDS,0) + 1,FALSE)</f>
        <v>-25.992217898832681</v>
      </c>
      <c r="O11" s="47">
        <f>VLOOKUP($A23,dXdata!DATA,MATCH(N$3,dXdata!IDS,0) + 1,FALSE)</f>
        <v>-20.174252666366232</v>
      </c>
      <c r="P11" s="48">
        <f>VLOOKUP($A11,dXdata!DATA,MATCH(P$3,dXdata!IDS,0) + 1,FALSE)</f>
        <v>22690</v>
      </c>
      <c r="Q11" s="48">
        <f>VLOOKUP($A23,dXdata!DATA,MATCH(P$3,dXdata!IDS,0) + 1,FALSE)</f>
        <v>16780</v>
      </c>
      <c r="R11" s="47">
        <f>VLOOKUP($A11,dXdata!DATA,MATCH(R$3,dXdata!IDS,0) + 1,FALSE)</f>
        <v>-23.576961940047159</v>
      </c>
      <c r="S11" s="47">
        <f>VLOOKUP($A23,dXdata!DATA,MATCH(R$3,dXdata!IDS,0) + 1,FALSE)</f>
        <v>-26.046716615249011</v>
      </c>
      <c r="T11" s="81">
        <f>VLOOKUP($A11,dXdata!DATA,MATCH(T$3,dXdata!IDS,0) + 1,FALSE)</f>
        <v>2.9860650298606517</v>
      </c>
      <c r="U11" s="81">
        <f>VLOOKUP($A23,dXdata!DATA,MATCH(T$3,dXdata!IDS,0) + 1,FALSE)</f>
        <v>0.12886597938144284</v>
      </c>
      <c r="V11" s="47">
        <f>VLOOKUP($A11,dXdata!DATA,MATCH(V$3,dXdata!IDS,0) + 1,FALSE)</f>
        <v>-0.71688571507960708</v>
      </c>
      <c r="W11" s="47">
        <f>VLOOKUP($A23,dXdata!DATA,MATCH(V$3,dXdata!IDS,0) + 1,FALSE)</f>
        <v>2.0878228988833181</v>
      </c>
      <c r="X11" s="47">
        <f>VLOOKUP($A11,dXdata!DATA,MATCH(X$3,dXdata!IDS,0) + 1,FALSE)</f>
        <v>1.2698412698412653</v>
      </c>
      <c r="Y11" s="47">
        <f>VLOOKUP($A23,dXdata!DATA,MATCH(X$3,dXdata!IDS,0) + 1,FALSE)</f>
        <v>-0.31347962382444194</v>
      </c>
      <c r="Z11" s="81">
        <f>VLOOKUP($A11,dXdata!DATA,MATCH(Z$3,dXdata!IDS,0) + 1,FALSE)</f>
        <v>-2.5337837837835497E-2</v>
      </c>
      <c r="AA11" s="81">
        <f>VLOOKUP($A23,dXdata!DATA,MATCH(Z$3,dXdata!IDS,0) + 1,FALSE)</f>
        <v>0.41395623891187228</v>
      </c>
      <c r="AB11" s="81">
        <f>VLOOKUP($A11,dXdata!DATA,MATCH(AB$3,dXdata!IDS,0) + 1,FALSE)</f>
        <v>48.04</v>
      </c>
      <c r="AC11" s="81">
        <f>VLOOKUP($A23,dXdata!DATA,MATCH(AB$3,dXdata!IDS,0) + 1,FALSE)</f>
        <v>68.06</v>
      </c>
      <c r="AD11" s="81" t="e">
        <f>VLOOKUP($A11,dXdata!DATA,MATCH(AD$3,dXdata!IDS,0) + 1,FALSE)</f>
        <v>#N/A</v>
      </c>
      <c r="AE11" s="81"/>
      <c r="AF11" s="48">
        <f>VLOOKUP($A11,dXdata!DATA,MATCH(AF$3,dXdata!IDS,0) + 1,FALSE)</f>
        <v>1253.3393333333333</v>
      </c>
      <c r="AG11" s="48">
        <f>VLOOKUP($A23,dXdata!DATA,MATCH(AF$3,dXdata!IDS,0) + 1,FALSE)</f>
        <v>1273.4663333333333</v>
      </c>
      <c r="AH11" s="47">
        <f>VLOOKUP($A11,dXdata!DATA,MATCH(AH$3,dXdata!IDS,0) + 1,FALSE)</f>
        <v>2.9796692148358117</v>
      </c>
      <c r="AI11" s="47"/>
      <c r="AJ11" s="81">
        <f>VLOOKUP($A11,dXdata!DATA,MATCH(AJ$3,dXdata!IDS,0) + 1,FALSE)</f>
        <v>2.95</v>
      </c>
      <c r="AK11" s="81"/>
      <c r="AL11" s="81">
        <f>VLOOKUP($A11,dXdata!DATA,MATCH(AL$3,dXdata!IDS,0) + 1,FALSE)</f>
        <v>1</v>
      </c>
      <c r="AM11" s="81"/>
      <c r="AN11" s="47">
        <f>VLOOKUP($A11,dXdata!DATA,MATCH(AN$3,dXdata!IDS,0) + 1,FALSE)</f>
        <v>6.758273</v>
      </c>
      <c r="AO11" s="47"/>
      <c r="AP11" s="47">
        <f>VLOOKUP($A11,dXdata!DATA,MATCH(AP$3,dXdata!IDS,0) + 1,FALSE)</f>
        <v>2.671736386675553</v>
      </c>
      <c r="AQ11" s="47"/>
      <c r="AR11" s="83">
        <f>VLOOKUP($A11,dXdata!DATA,MATCH(AR$3,dXdata!IDS,0) + 1,FALSE)</f>
        <v>121.692031</v>
      </c>
      <c r="AS11" s="83" t="e">
        <f>VLOOKUP($A23,dXdata!DATA,MATCH(AR$3,dXdata!IDS,0) + 1,FALSE)</f>
        <v>#N/A</v>
      </c>
      <c r="AT11" s="48">
        <f>VLOOKUP($A11,dXdata!DATA,MATCH(AT$3,dXdata!IDS,0) + 1,FALSE)</f>
        <v>809</v>
      </c>
      <c r="AU11" s="48"/>
      <c r="AV11" s="48">
        <f>VLOOKUP($A11,dXdata!DATA,MATCH(AV$3,dXdata!IDS,0) + 1,FALSE)</f>
        <v>450</v>
      </c>
      <c r="AW11" s="48"/>
      <c r="AX11" s="48">
        <f>VLOOKUP($A11,dXdata!DATA,MATCH(AX$3,dXdata!IDS,0) + 1,FALSE)</f>
        <v>1602</v>
      </c>
      <c r="AY11" s="48"/>
      <c r="AZ11" s="48">
        <f>VLOOKUP($A11,dXdata!DATA,MATCH(AZ$3,dXdata!IDS,0) + 1,FALSE)</f>
        <v>478712</v>
      </c>
      <c r="BA11" s="48"/>
      <c r="BB11" s="84">
        <f>VLOOKUP($A11,dXdata!DATA,MATCH(BB$3,dXdata!IDS,0) + 1,FALSE)</f>
        <v>0.53257978723404253</v>
      </c>
      <c r="BC11" s="84"/>
      <c r="BD11" s="47">
        <f>VLOOKUP($A11,dXdata!DATA,MATCH(BD$3,dXdata!IDS,0) + 1,FALSE)</f>
        <v>6.5444465990309828</v>
      </c>
      <c r="BE11" s="47"/>
      <c r="BF11" s="47">
        <f>VLOOKUP($A11,dXdata!DATA,MATCH(BF$3,dXdata!IDS,0) + 1,FALSE)</f>
        <v>5.9496770000000003</v>
      </c>
      <c r="BG11" s="47"/>
      <c r="BH11" s="48">
        <f>VLOOKUP($A11,dXdata!DATA,MATCH(BH$3,dXdata!IDS,0) + 1,FALSE)</f>
        <v>297</v>
      </c>
      <c r="BI11" s="48"/>
      <c r="BJ11" s="48">
        <f>VLOOKUP($A11,dXdata!DATA,MATCH(BJ$3,dXdata!IDS,0) + 1,FALSE)</f>
        <v>215</v>
      </c>
      <c r="BK11" s="48"/>
      <c r="BL11" s="48">
        <f>VLOOKUP($A11,dXdata!DATA,MATCH(BL$3,dXdata!IDS,0) + 1,FALSE)</f>
        <v>18</v>
      </c>
      <c r="BM11" s="48"/>
      <c r="BN11" s="47">
        <f>VLOOKUP($A11,dXdata!DATA,MATCH(BN$3,dXdata!IDS,0) + 1,FALSE)</f>
        <v>338.38902560000002</v>
      </c>
    </row>
    <row r="12" spans="1:67" x14ac:dyDescent="0.25">
      <c r="A12" s="120">
        <v>42979</v>
      </c>
      <c r="B12" s="81">
        <f>VLOOKUP($A12,dXdata!DATA,MATCH(B$3,dXdata!IDS,0) + 1,FALSE)</f>
        <v>1.4001473839351464</v>
      </c>
      <c r="C12" s="81">
        <f>VLOOKUP($A24,dXdata!DATA,MATCH(B$3,dXdata!IDS,0) + 1,FALSE)</f>
        <v>2.7616279069767602</v>
      </c>
      <c r="D12" s="47">
        <f>VLOOKUP($A12,dXdata!DATA,MATCH(D$3,dXdata!IDS,0) + 1,FALSE)</f>
        <v>1.552795031055898</v>
      </c>
      <c r="E12" s="47">
        <f>VLOOKUP($A24,dXdata!DATA,MATCH(D$3,dXdata!IDS,0) + 1,FALSE)</f>
        <v>2.2171253822629744</v>
      </c>
      <c r="F12" s="47">
        <f>VLOOKUP($A12,dXdata!DATA,MATCH(F$3,dXdata!IDS,0) + 1,FALSE)</f>
        <v>8.6999999999999993</v>
      </c>
      <c r="G12" s="47">
        <f>VLOOKUP($A24,dXdata!DATA,MATCH(F$3,dXdata!IDS,0) + 1,FALSE)</f>
        <v>8.3000000000000007</v>
      </c>
      <c r="H12" s="47">
        <f>VLOOKUP($A12,dXdata!DATA,MATCH(H$3,dXdata!IDS,0) + 1,FALSE)</f>
        <v>6.4</v>
      </c>
      <c r="I12" s="47">
        <f>VLOOKUP($A24,dXdata!DATA,MATCH(H$3,dXdata!IDS,0) + 1,FALSE)</f>
        <v>6</v>
      </c>
      <c r="J12" s="47">
        <f>VLOOKUP($A12,dXdata!DATA,MATCH(J$3,dXdata!IDS,0) + 1,FALSE)</f>
        <v>854.5</v>
      </c>
      <c r="K12" s="47"/>
      <c r="L12" s="48">
        <f>VLOOKUP($A12,dXdata!DATA,MATCH(L$3,dXdata!IDS,0) + 1,FALSE)</f>
        <v>65230</v>
      </c>
      <c r="M12" s="48">
        <f>VLOOKUP($A24,dXdata!DATA,MATCH(L$3,dXdata!IDS,0) + 1,FALSE)</f>
        <v>52510</v>
      </c>
      <c r="N12" s="47">
        <f>VLOOKUP($A12,dXdata!DATA,MATCH(N$3,dXdata!IDS,0) + 1,FALSE)</f>
        <v>-28.82705946535734</v>
      </c>
      <c r="O12" s="47">
        <f>VLOOKUP($A24,dXdata!DATA,MATCH(N$3,dXdata!IDS,0) + 1,FALSE)</f>
        <v>-19.500229955541926</v>
      </c>
      <c r="P12" s="48">
        <f>VLOOKUP($A12,dXdata!DATA,MATCH(P$3,dXdata!IDS,0) + 1,FALSE)</f>
        <v>22410</v>
      </c>
      <c r="Q12" s="48">
        <f>VLOOKUP($A24,dXdata!DATA,MATCH(P$3,dXdata!IDS,0) + 1,FALSE)</f>
        <v>16260</v>
      </c>
      <c r="R12" s="47">
        <f>VLOOKUP($A12,dXdata!DATA,MATCH(R$3,dXdata!IDS,0) + 1,FALSE)</f>
        <v>-27.779568159845315</v>
      </c>
      <c r="S12" s="47">
        <f>VLOOKUP($A24,dXdata!DATA,MATCH(R$3,dXdata!IDS,0) + 1,FALSE)</f>
        <v>-27.443105756358765</v>
      </c>
      <c r="T12" s="81">
        <f>VLOOKUP($A12,dXdata!DATA,MATCH(T$3,dXdata!IDS,0) + 1,FALSE)</f>
        <v>3.1218864164729299</v>
      </c>
      <c r="U12" s="81">
        <f>VLOOKUP($A24,dXdata!DATA,MATCH(T$3,dXdata!IDS,0) + 1,FALSE)</f>
        <v>1.6103059581320522</v>
      </c>
      <c r="V12" s="47">
        <f>VLOOKUP($A12,dXdata!DATA,MATCH(V$3,dXdata!IDS,0) + 1,FALSE)</f>
        <v>3.6213424309815334</v>
      </c>
      <c r="W12" s="47">
        <f>VLOOKUP($A24,dXdata!DATA,MATCH(V$3,dXdata!IDS,0) + 1,FALSE)</f>
        <v>-1.3267937567590482</v>
      </c>
      <c r="X12" s="47">
        <f>VLOOKUP($A12,dXdata!DATA,MATCH(X$3,dXdata!IDS,0) + 1,FALSE)</f>
        <v>3.2154340836012762</v>
      </c>
      <c r="Y12" s="47">
        <f>VLOOKUP($A24,dXdata!DATA,MATCH(X$3,dXdata!IDS,0) + 1,FALSE)</f>
        <v>-0.93457943925233655</v>
      </c>
      <c r="Z12" s="81">
        <f>VLOOKUP($A12,dXdata!DATA,MATCH(Z$3,dXdata!IDS,0) + 1,FALSE)</f>
        <v>1.6687952320136201</v>
      </c>
      <c r="AA12" s="81">
        <f>VLOOKUP($A24,dXdata!DATA,MATCH(Z$3,dXdata!IDS,0) + 1,FALSE)</f>
        <v>-0.50247047985930715</v>
      </c>
      <c r="AB12" s="81">
        <f>VLOOKUP($A12,dXdata!DATA,MATCH(AB$3,dXdata!IDS,0) + 1,FALSE)</f>
        <v>49.82</v>
      </c>
      <c r="AC12" s="81">
        <f>VLOOKUP($A24,dXdata!DATA,MATCH(AB$3,dXdata!IDS,0) + 1,FALSE)</f>
        <v>70.23</v>
      </c>
      <c r="AD12" s="81" t="e">
        <f>VLOOKUP($A12,dXdata!DATA,MATCH(AD$3,dXdata!IDS,0) + 1,FALSE)</f>
        <v>#N/A</v>
      </c>
      <c r="AE12" s="81"/>
      <c r="AF12" s="48">
        <f>VLOOKUP($A12,dXdata!DATA,MATCH(AF$3,dXdata!IDS,0) + 1,FALSE)</f>
        <v>1255.0899166666668</v>
      </c>
      <c r="AG12" s="48">
        <f>VLOOKUP($A24,dXdata!DATA,MATCH(AF$3,dXdata!IDS,0) + 1,FALSE)</f>
        <v>1274.9969166666667</v>
      </c>
      <c r="AH12" s="47">
        <f>VLOOKUP($A12,dXdata!DATA,MATCH(AH$3,dXdata!IDS,0) + 1,FALSE)</f>
        <v>2.9770961697147769</v>
      </c>
      <c r="AI12" s="47"/>
      <c r="AJ12" s="81">
        <f>VLOOKUP($A12,dXdata!DATA,MATCH(AJ$3,dXdata!IDS,0) + 1,FALSE)</f>
        <v>3.2</v>
      </c>
      <c r="AK12" s="81"/>
      <c r="AL12" s="81">
        <f>VLOOKUP($A12,dXdata!DATA,MATCH(AL$3,dXdata!IDS,0) + 1,FALSE)</f>
        <v>1.25</v>
      </c>
      <c r="AM12" s="81"/>
      <c r="AN12" s="47">
        <f>VLOOKUP($A12,dXdata!DATA,MATCH(AN$3,dXdata!IDS,0) + 1,FALSE)</f>
        <v>6.8704289999999997</v>
      </c>
      <c r="AO12" s="47"/>
      <c r="AP12" s="47">
        <f>VLOOKUP($A12,dXdata!DATA,MATCH(AP$3,dXdata!IDS,0) + 1,FALSE)</f>
        <v>2.7255750072828229</v>
      </c>
      <c r="AQ12" s="47"/>
      <c r="AR12" s="83">
        <f>VLOOKUP($A12,dXdata!DATA,MATCH(AR$3,dXdata!IDS,0) + 1,FALSE)</f>
        <v>112.44416</v>
      </c>
      <c r="AS12" s="83" t="e">
        <f>VLOOKUP($A24,dXdata!DATA,MATCH(AR$3,dXdata!IDS,0) + 1,FALSE)</f>
        <v>#N/A</v>
      </c>
      <c r="AT12" s="48">
        <f>VLOOKUP($A12,dXdata!DATA,MATCH(AT$3,dXdata!IDS,0) + 1,FALSE)</f>
        <v>914</v>
      </c>
      <c r="AU12" s="48"/>
      <c r="AV12" s="48">
        <f>VLOOKUP($A12,dXdata!DATA,MATCH(AV$3,dXdata!IDS,0) + 1,FALSE)</f>
        <v>404</v>
      </c>
      <c r="AW12" s="48"/>
      <c r="AX12" s="48">
        <f>VLOOKUP($A12,dXdata!DATA,MATCH(AX$3,dXdata!IDS,0) + 1,FALSE)</f>
        <v>1462</v>
      </c>
      <c r="AY12" s="48"/>
      <c r="AZ12" s="48">
        <f>VLOOKUP($A12,dXdata!DATA,MATCH(AZ$3,dXdata!IDS,0) + 1,FALSE)</f>
        <v>484849</v>
      </c>
      <c r="BA12" s="48"/>
      <c r="BB12" s="84">
        <f>VLOOKUP($A12,dXdata!DATA,MATCH(BB$3,dXdata!IDS,0) + 1,FALSE)</f>
        <v>0.44764237599510104</v>
      </c>
      <c r="BC12" s="84"/>
      <c r="BD12" s="47">
        <f>VLOOKUP($A12,dXdata!DATA,MATCH(BD$3,dXdata!IDS,0) + 1,FALSE)</f>
        <v>6.6632526660107381</v>
      </c>
      <c r="BE12" s="47"/>
      <c r="BF12" s="47">
        <f>VLOOKUP($A12,dXdata!DATA,MATCH(BF$3,dXdata!IDS,0) + 1,FALSE)</f>
        <v>5.9392870000000002</v>
      </c>
      <c r="BG12" s="47"/>
      <c r="BH12" s="48">
        <f>VLOOKUP($A12,dXdata!DATA,MATCH(BH$3,dXdata!IDS,0) + 1,FALSE)</f>
        <v>296</v>
      </c>
      <c r="BI12" s="48"/>
      <c r="BJ12" s="48">
        <f>VLOOKUP($A12,dXdata!DATA,MATCH(BJ$3,dXdata!IDS,0) + 1,FALSE)</f>
        <v>189</v>
      </c>
      <c r="BK12" s="48"/>
      <c r="BL12" s="48">
        <f>VLOOKUP($A12,dXdata!DATA,MATCH(BL$3,dXdata!IDS,0) + 1,FALSE)</f>
        <v>5</v>
      </c>
      <c r="BM12" s="48"/>
      <c r="BN12" s="47">
        <f>VLOOKUP($A12,dXdata!DATA,MATCH(BN$3,dXdata!IDS,0) + 1,FALSE)</f>
        <v>1160.66917592</v>
      </c>
    </row>
    <row r="13" spans="1:67" x14ac:dyDescent="0.25">
      <c r="A13" s="120">
        <v>43009</v>
      </c>
      <c r="B13" s="81">
        <f>VLOOKUP($A13,dXdata!DATA,MATCH(B$3,dXdata!IDS,0) + 1,FALSE)</f>
        <v>1.3939838591342513</v>
      </c>
      <c r="C13" s="81">
        <f>VLOOKUP($A25,dXdata!DATA,MATCH(B$3,dXdata!IDS,0) + 1,FALSE)</f>
        <v>2.532561505065134</v>
      </c>
      <c r="D13" s="47">
        <f>VLOOKUP($A13,dXdata!DATA,MATCH(D$3,dXdata!IDS,0) + 1,FALSE)</f>
        <v>1.3942680092951187</v>
      </c>
      <c r="E13" s="47">
        <f>VLOOKUP($A25,dXdata!DATA,MATCH(D$3,dXdata!IDS,0) + 1,FALSE)</f>
        <v>2.4446142093200729</v>
      </c>
      <c r="F13" s="47">
        <f>VLOOKUP($A13,dXdata!DATA,MATCH(F$3,dXdata!IDS,0) + 1,FALSE)</f>
        <v>8.4</v>
      </c>
      <c r="G13" s="47">
        <f>VLOOKUP($A25,dXdata!DATA,MATCH(F$3,dXdata!IDS,0) + 1,FALSE)</f>
        <v>8</v>
      </c>
      <c r="H13" s="47">
        <f>VLOOKUP($A13,dXdata!DATA,MATCH(H$3,dXdata!IDS,0) + 1,FALSE)</f>
        <v>6.2</v>
      </c>
      <c r="I13" s="47">
        <f>VLOOKUP($A25,dXdata!DATA,MATCH(H$3,dXdata!IDS,0) + 1,FALSE)</f>
        <v>5.7</v>
      </c>
      <c r="J13" s="47">
        <f>VLOOKUP($A13,dXdata!DATA,MATCH(J$3,dXdata!IDS,0) + 1,FALSE)</f>
        <v>846.4</v>
      </c>
      <c r="K13" s="47"/>
      <c r="L13" s="48">
        <f>VLOOKUP($A13,dXdata!DATA,MATCH(L$3,dXdata!IDS,0) + 1,FALSE)</f>
        <v>63690</v>
      </c>
      <c r="M13" s="48">
        <f>VLOOKUP($A25,dXdata!DATA,MATCH(L$3,dXdata!IDS,0) + 1,FALSE)</f>
        <v>52040</v>
      </c>
      <c r="N13" s="47">
        <f>VLOOKUP($A13,dXdata!DATA,MATCH(N$3,dXdata!IDS,0) + 1,FALSE)</f>
        <v>-32.610305787747329</v>
      </c>
      <c r="O13" s="47">
        <f>VLOOKUP($A25,dXdata!DATA,MATCH(N$3,dXdata!IDS,0) + 1,FALSE)</f>
        <v>-18.291725545611559</v>
      </c>
      <c r="P13" s="48">
        <f>VLOOKUP($A13,dXdata!DATA,MATCH(P$3,dXdata!IDS,0) + 1,FALSE)</f>
        <v>21870</v>
      </c>
      <c r="Q13" s="48">
        <f>VLOOKUP($A25,dXdata!DATA,MATCH(P$3,dXdata!IDS,0) + 1,FALSE)</f>
        <v>16170</v>
      </c>
      <c r="R13" s="47">
        <f>VLOOKUP($A13,dXdata!DATA,MATCH(R$3,dXdata!IDS,0) + 1,FALSE)</f>
        <v>-31.677600749765698</v>
      </c>
      <c r="S13" s="47">
        <f>VLOOKUP($A25,dXdata!DATA,MATCH(R$3,dXdata!IDS,0) + 1,FALSE)</f>
        <v>-26.06310013717421</v>
      </c>
      <c r="T13" s="81">
        <f>VLOOKUP($A13,dXdata!DATA,MATCH(T$3,dXdata!IDS,0) + 1,FALSE)</f>
        <v>3.6532713384257676</v>
      </c>
      <c r="U13" s="81">
        <f>VLOOKUP($A25,dXdata!DATA,MATCH(T$3,dXdata!IDS,0) + 1,FALSE)</f>
        <v>1.7622556872797235</v>
      </c>
      <c r="V13" s="47">
        <f>VLOOKUP($A13,dXdata!DATA,MATCH(V$3,dXdata!IDS,0) + 1,FALSE)</f>
        <v>2.6194455869497535</v>
      </c>
      <c r="W13" s="47">
        <f>VLOOKUP($A25,dXdata!DATA,MATCH(V$3,dXdata!IDS,0) + 1,FALSE)</f>
        <v>0.85705317963897798</v>
      </c>
      <c r="X13" s="47">
        <f>VLOOKUP($A13,dXdata!DATA,MATCH(X$3,dXdata!IDS,0) + 1,FALSE)</f>
        <v>3.5483870967742082</v>
      </c>
      <c r="Y13" s="47">
        <f>VLOOKUP($A25,dXdata!DATA,MATCH(X$3,dXdata!IDS,0) + 1,FALSE)</f>
        <v>-0.31152647975077885</v>
      </c>
      <c r="Z13" s="81">
        <f>VLOOKUP($A13,dXdata!DATA,MATCH(Z$3,dXdata!IDS,0) + 1,FALSE)</f>
        <v>3.3689470963294887</v>
      </c>
      <c r="AA13" s="81">
        <f>VLOOKUP($A25,dXdata!DATA,MATCH(Z$3,dXdata!IDS,0) + 1,FALSE)</f>
        <v>-1.3920146703342517</v>
      </c>
      <c r="AB13" s="81">
        <f>VLOOKUP($A13,dXdata!DATA,MATCH(AB$3,dXdata!IDS,0) + 1,FALSE)</f>
        <v>51.58</v>
      </c>
      <c r="AC13" s="81">
        <f>VLOOKUP($A25,dXdata!DATA,MATCH(AB$3,dXdata!IDS,0) + 1,FALSE)</f>
        <v>70.75</v>
      </c>
      <c r="AD13" s="81" t="e">
        <f>VLOOKUP($A13,dXdata!DATA,MATCH(AD$3,dXdata!IDS,0) + 1,FALSE)</f>
        <v>#N/A</v>
      </c>
      <c r="AE13" s="81"/>
      <c r="AF13" s="48">
        <f>VLOOKUP($A13,dXdata!DATA,MATCH(AF$3,dXdata!IDS,0) + 1,FALSE)</f>
        <v>1256.8405</v>
      </c>
      <c r="AG13" s="48">
        <f>VLOOKUP($A25,dXdata!DATA,MATCH(AF$3,dXdata!IDS,0) + 1,FALSE)</f>
        <v>1276.5274999999999</v>
      </c>
      <c r="AH13" s="47">
        <f>VLOOKUP($A13,dXdata!DATA,MATCH(AH$3,dXdata!IDS,0) + 1,FALSE)</f>
        <v>3.0464789806658787</v>
      </c>
      <c r="AI13" s="47"/>
      <c r="AJ13" s="81">
        <f>VLOOKUP($A13,dXdata!DATA,MATCH(AJ$3,dXdata!IDS,0) + 1,FALSE)</f>
        <v>3.2</v>
      </c>
      <c r="AK13" s="81"/>
      <c r="AL13" s="81">
        <f>VLOOKUP($A13,dXdata!DATA,MATCH(AL$3,dXdata!IDS,0) + 1,FALSE)</f>
        <v>1.25</v>
      </c>
      <c r="AM13" s="81"/>
      <c r="AN13" s="47">
        <f>VLOOKUP($A13,dXdata!DATA,MATCH(AN$3,dXdata!IDS,0) + 1,FALSE)</f>
        <v>6.9847279999999996</v>
      </c>
      <c r="AO13" s="47"/>
      <c r="AP13" s="47">
        <f>VLOOKUP($A13,dXdata!DATA,MATCH(AP$3,dXdata!IDS,0) + 1,FALSE)</f>
        <v>2.7269081238022879</v>
      </c>
      <c r="AQ13" s="47"/>
      <c r="AR13" s="83">
        <f>VLOOKUP($A13,dXdata!DATA,MATCH(AR$3,dXdata!IDS,0) + 1,FALSE)</f>
        <v>116.616759</v>
      </c>
      <c r="AS13" s="83" t="e">
        <f>VLOOKUP($A25,dXdata!DATA,MATCH(AR$3,dXdata!IDS,0) + 1,FALSE)</f>
        <v>#N/A</v>
      </c>
      <c r="AT13" s="48">
        <f>VLOOKUP($A13,dXdata!DATA,MATCH(AT$3,dXdata!IDS,0) + 1,FALSE)</f>
        <v>953</v>
      </c>
      <c r="AU13" s="48"/>
      <c r="AV13" s="48">
        <f>VLOOKUP($A13,dXdata!DATA,MATCH(AV$3,dXdata!IDS,0) + 1,FALSE)</f>
        <v>450</v>
      </c>
      <c r="AW13" s="48"/>
      <c r="AX13" s="48">
        <f>VLOOKUP($A13,dXdata!DATA,MATCH(AX$3,dXdata!IDS,0) + 1,FALSE)</f>
        <v>1467</v>
      </c>
      <c r="AY13" s="48"/>
      <c r="AZ13" s="48">
        <f>VLOOKUP($A13,dXdata!DATA,MATCH(AZ$3,dXdata!IDS,0) + 1,FALSE)</f>
        <v>475918</v>
      </c>
      <c r="BA13" s="48"/>
      <c r="BB13" s="84">
        <f>VLOOKUP($A13,dXdata!DATA,MATCH(BB$3,dXdata!IDS,0) + 1,FALSE)</f>
        <v>0.56336405529953915</v>
      </c>
      <c r="BC13" s="84"/>
      <c r="BD13" s="47">
        <f>VLOOKUP($A13,dXdata!DATA,MATCH(BD$3,dXdata!IDS,0) + 1,FALSE)</f>
        <v>6.8034641679294401</v>
      </c>
      <c r="BE13" s="47"/>
      <c r="BF13" s="47">
        <f>VLOOKUP($A13,dXdata!DATA,MATCH(BF$3,dXdata!IDS,0) + 1,FALSE)</f>
        <v>6.2290330000000003</v>
      </c>
      <c r="BG13" s="47"/>
      <c r="BH13" s="48">
        <f>VLOOKUP($A13,dXdata!DATA,MATCH(BH$3,dXdata!IDS,0) + 1,FALSE)</f>
        <v>334</v>
      </c>
      <c r="BI13" s="48"/>
      <c r="BJ13" s="48">
        <f>VLOOKUP($A13,dXdata!DATA,MATCH(BJ$3,dXdata!IDS,0) + 1,FALSE)</f>
        <v>171</v>
      </c>
      <c r="BK13" s="48"/>
      <c r="BL13" s="48">
        <f>VLOOKUP($A13,dXdata!DATA,MATCH(BL$3,dXdata!IDS,0) + 1,FALSE)</f>
        <v>11</v>
      </c>
      <c r="BM13" s="48"/>
      <c r="BN13" s="47">
        <f>VLOOKUP($A13,dXdata!DATA,MATCH(BN$3,dXdata!IDS,0) + 1,FALSE)</f>
        <v>337.90144084000002</v>
      </c>
    </row>
    <row r="14" spans="1:67" x14ac:dyDescent="0.25">
      <c r="A14" s="120">
        <v>43040</v>
      </c>
      <c r="B14" s="81">
        <f>VLOOKUP($A14,dXdata!DATA,MATCH(B$3,dXdata!IDS,0) + 1,FALSE)</f>
        <v>2.584933530280642</v>
      </c>
      <c r="C14" s="81">
        <f>VLOOKUP($A26,dXdata!DATA,MATCH(B$3,dXdata!IDS,0) + 1,FALSE)</f>
        <v>1.4398848092152639</v>
      </c>
      <c r="D14" s="47">
        <f>VLOOKUP($A14,dXdata!DATA,MATCH(D$3,dXdata!IDS,0) + 1,FALSE)</f>
        <v>2.0995334370140117</v>
      </c>
      <c r="E14" s="47">
        <f>VLOOKUP($A26,dXdata!DATA,MATCH(D$3,dXdata!IDS,0) + 1,FALSE)</f>
        <v>1.6755521706016685</v>
      </c>
      <c r="F14" s="47">
        <f>VLOOKUP($A14,dXdata!DATA,MATCH(F$3,dXdata!IDS,0) + 1,FALSE)</f>
        <v>7.7</v>
      </c>
      <c r="G14" s="47">
        <f>VLOOKUP($A26,dXdata!DATA,MATCH(F$3,dXdata!IDS,0) + 1,FALSE)</f>
        <v>7.4</v>
      </c>
      <c r="H14" s="47">
        <f>VLOOKUP($A14,dXdata!DATA,MATCH(H$3,dXdata!IDS,0) + 1,FALSE)</f>
        <v>5.7</v>
      </c>
      <c r="I14" s="47">
        <f>VLOOKUP($A26,dXdata!DATA,MATCH(H$3,dXdata!IDS,0) + 1,FALSE)</f>
        <v>5.2</v>
      </c>
      <c r="J14" s="47">
        <f>VLOOKUP($A14,dXdata!DATA,MATCH(J$3,dXdata!IDS,0) + 1,FALSE)</f>
        <v>844.5</v>
      </c>
      <c r="K14" s="47"/>
      <c r="L14" s="48">
        <f>VLOOKUP($A14,dXdata!DATA,MATCH(L$3,dXdata!IDS,0) + 1,FALSE)</f>
        <v>64090</v>
      </c>
      <c r="M14" s="48">
        <f>VLOOKUP($A26,dXdata!DATA,MATCH(L$3,dXdata!IDS,0) + 1,FALSE)</f>
        <v>49420</v>
      </c>
      <c r="N14" s="47">
        <f>VLOOKUP($A14,dXdata!DATA,MATCH(N$3,dXdata!IDS,0) + 1,FALSE)</f>
        <v>-34.555294598182371</v>
      </c>
      <c r="O14" s="47">
        <f>VLOOKUP($A26,dXdata!DATA,MATCH(N$3,dXdata!IDS,0) + 1,FALSE)</f>
        <v>-22.889686378530193</v>
      </c>
      <c r="P14" s="48">
        <f>VLOOKUP($A14,dXdata!DATA,MATCH(P$3,dXdata!IDS,0) + 1,FALSE)</f>
        <v>21800</v>
      </c>
      <c r="Q14" s="48">
        <f>VLOOKUP($A26,dXdata!DATA,MATCH(P$3,dXdata!IDS,0) + 1,FALSE)</f>
        <v>15350</v>
      </c>
      <c r="R14" s="47">
        <f>VLOOKUP($A14,dXdata!DATA,MATCH(R$3,dXdata!IDS,0) + 1,FALSE)</f>
        <v>-33.859223300970875</v>
      </c>
      <c r="S14" s="47">
        <f>VLOOKUP($A26,dXdata!DATA,MATCH(R$3,dXdata!IDS,0) + 1,FALSE)</f>
        <v>-29.587155963302749</v>
      </c>
      <c r="T14" s="81">
        <f>VLOOKUP($A14,dXdata!DATA,MATCH(T$3,dXdata!IDS,0) + 1,FALSE)</f>
        <v>2.3746701846965701</v>
      </c>
      <c r="U14" s="81">
        <f>VLOOKUP($A26,dXdata!DATA,MATCH(T$3,dXdata!IDS,0) + 1,FALSE)</f>
        <v>3.3182989690721643</v>
      </c>
      <c r="V14" s="47">
        <f>VLOOKUP($A14,dXdata!DATA,MATCH(V$3,dXdata!IDS,0) + 1,FALSE)</f>
        <v>0.59529692558490943</v>
      </c>
      <c r="W14" s="47">
        <f>VLOOKUP($A26,dXdata!DATA,MATCH(V$3,dXdata!IDS,0) + 1,FALSE)</f>
        <v>1.4160095760731073</v>
      </c>
      <c r="X14" s="47">
        <f>VLOOKUP($A14,dXdata!DATA,MATCH(X$3,dXdata!IDS,0) + 1,FALSE)</f>
        <v>3.2258064516129004</v>
      </c>
      <c r="Y14" s="47">
        <f>VLOOKUP($A26,dXdata!DATA,MATCH(X$3,dXdata!IDS,0) + 1,FALSE)</f>
        <v>1.2499999999999956</v>
      </c>
      <c r="Z14" s="81">
        <f>VLOOKUP($A14,dXdata!DATA,MATCH(Z$3,dXdata!IDS,0) + 1,FALSE)</f>
        <v>3.5946861161760824</v>
      </c>
      <c r="AA14" s="81">
        <f>VLOOKUP($A26,dXdata!DATA,MATCH(Z$3,dXdata!IDS,0) + 1,FALSE)</f>
        <v>-3.3526108456949366E-2</v>
      </c>
      <c r="AB14" s="81">
        <f>VLOOKUP($A14,dXdata!DATA,MATCH(AB$3,dXdata!IDS,0) + 1,FALSE)</f>
        <v>56.64</v>
      </c>
      <c r="AC14" s="81">
        <f>VLOOKUP($A26,dXdata!DATA,MATCH(AB$3,dXdata!IDS,0) + 1,FALSE)</f>
        <v>56.96</v>
      </c>
      <c r="AD14" s="81" t="e">
        <f>VLOOKUP($A14,dXdata!DATA,MATCH(AD$3,dXdata!IDS,0) + 1,FALSE)</f>
        <v>#N/A</v>
      </c>
      <c r="AE14" s="81"/>
      <c r="AF14" s="48">
        <f>VLOOKUP($A14,dXdata!DATA,MATCH(AF$3,dXdata!IDS,0) + 1,FALSE)</f>
        <v>1258.5910833333332</v>
      </c>
      <c r="AG14" s="48">
        <f>VLOOKUP($A26,dXdata!DATA,MATCH(AF$3,dXdata!IDS,0) + 1,FALSE)</f>
        <v>1278.0580833333333</v>
      </c>
      <c r="AH14" s="47">
        <f>VLOOKUP($A14,dXdata!DATA,MATCH(AH$3,dXdata!IDS,0) + 1,FALSE)</f>
        <v>3.145708709909778</v>
      </c>
      <c r="AI14" s="47"/>
      <c r="AJ14" s="81">
        <f>VLOOKUP($A14,dXdata!DATA,MATCH(AJ$3,dXdata!IDS,0) + 1,FALSE)</f>
        <v>3.2</v>
      </c>
      <c r="AK14" s="81"/>
      <c r="AL14" s="81">
        <f>VLOOKUP($A14,dXdata!DATA,MATCH(AL$3,dXdata!IDS,0) + 1,FALSE)</f>
        <v>1.25</v>
      </c>
      <c r="AM14" s="81"/>
      <c r="AN14" s="47">
        <f>VLOOKUP($A14,dXdata!DATA,MATCH(AN$3,dXdata!IDS,0) + 1,FALSE)</f>
        <v>6.8971289999999996</v>
      </c>
      <c r="AO14" s="47"/>
      <c r="AP14" s="47">
        <f>VLOOKUP($A14,dXdata!DATA,MATCH(AP$3,dXdata!IDS,0) + 1,FALSE)</f>
        <v>2.6924798203572888</v>
      </c>
      <c r="AQ14" s="47"/>
      <c r="AR14" s="83">
        <f>VLOOKUP($A14,dXdata!DATA,MATCH(AR$3,dXdata!IDS,0) + 1,FALSE)</f>
        <v>121.054918</v>
      </c>
      <c r="AS14" s="83" t="e">
        <f>VLOOKUP($A26,dXdata!DATA,MATCH(AR$3,dXdata!IDS,0) + 1,FALSE)</f>
        <v>#N/A</v>
      </c>
      <c r="AT14" s="48">
        <f>VLOOKUP($A14,dXdata!DATA,MATCH(AT$3,dXdata!IDS,0) + 1,FALSE)</f>
        <v>1504</v>
      </c>
      <c r="AU14" s="48"/>
      <c r="AV14" s="48">
        <f>VLOOKUP($A14,dXdata!DATA,MATCH(AV$3,dXdata!IDS,0) + 1,FALSE)</f>
        <v>403</v>
      </c>
      <c r="AW14" s="48"/>
      <c r="AX14" s="48">
        <f>VLOOKUP($A14,dXdata!DATA,MATCH(AX$3,dXdata!IDS,0) + 1,FALSE)</f>
        <v>1411</v>
      </c>
      <c r="AY14" s="48"/>
      <c r="AZ14" s="48">
        <f>VLOOKUP($A14,dXdata!DATA,MATCH(AZ$3,dXdata!IDS,0) + 1,FALSE)</f>
        <v>461970</v>
      </c>
      <c r="BA14" s="48"/>
      <c r="BB14" s="84">
        <f>VLOOKUP($A14,dXdata!DATA,MATCH(BB$3,dXdata!IDS,0) + 1,FALSE)</f>
        <v>0.68461911693352728</v>
      </c>
      <c r="BC14" s="84"/>
      <c r="BD14" s="47">
        <f>VLOOKUP($A14,dXdata!DATA,MATCH(BD$3,dXdata!IDS,0) + 1,FALSE)</f>
        <v>6.7363336644559464</v>
      </c>
      <c r="BE14" s="47"/>
      <c r="BF14" s="47">
        <f>VLOOKUP($A14,dXdata!DATA,MATCH(BF$3,dXdata!IDS,0) + 1,FALSE)</f>
        <v>6.4034659999999999</v>
      </c>
      <c r="BG14" s="47"/>
      <c r="BH14" s="48">
        <f>VLOOKUP($A14,dXdata!DATA,MATCH(BH$3,dXdata!IDS,0) + 1,FALSE)</f>
        <v>612</v>
      </c>
      <c r="BI14" s="48"/>
      <c r="BJ14" s="48">
        <f>VLOOKUP($A14,dXdata!DATA,MATCH(BJ$3,dXdata!IDS,0) + 1,FALSE)</f>
        <v>130</v>
      </c>
      <c r="BK14" s="48"/>
      <c r="BL14" s="48">
        <f>VLOOKUP($A14,dXdata!DATA,MATCH(BL$3,dXdata!IDS,0) + 1,FALSE)</f>
        <v>15</v>
      </c>
      <c r="BM14" s="48"/>
      <c r="BN14" s="47">
        <f>VLOOKUP($A14,dXdata!DATA,MATCH(BN$3,dXdata!IDS,0) + 1,FALSE)</f>
        <v>377.48615973</v>
      </c>
    </row>
    <row r="15" spans="1:67" x14ac:dyDescent="0.25">
      <c r="A15" s="120">
        <v>43070</v>
      </c>
      <c r="B15" s="81">
        <f>VLOOKUP($A15,dXdata!DATA,MATCH(B$3,dXdata!IDS,0) + 1,FALSE)</f>
        <v>1.9955654101995401</v>
      </c>
      <c r="C15" s="81">
        <f>VLOOKUP($A27,dXdata!DATA,MATCH(B$3,dXdata!IDS,0) + 1,FALSE)</f>
        <v>1.9565217391304346</v>
      </c>
      <c r="D15" s="47">
        <f>VLOOKUP($A15,dXdata!DATA,MATCH(D$3,dXdata!IDS,0) + 1,FALSE)</f>
        <v>1.8691588785046731</v>
      </c>
      <c r="E15" s="47">
        <f>VLOOKUP($A27,dXdata!DATA,MATCH(D$3,dXdata!IDS,0) + 1,FALSE)</f>
        <v>1.9877675840978437</v>
      </c>
      <c r="F15" s="47">
        <f>VLOOKUP($A15,dXdata!DATA,MATCH(F$3,dXdata!IDS,0) + 1,FALSE)</f>
        <v>7.7</v>
      </c>
      <c r="G15" s="47">
        <f>VLOOKUP($A27,dXdata!DATA,MATCH(F$3,dXdata!IDS,0) + 1,FALSE)</f>
        <v>7</v>
      </c>
      <c r="H15" s="47">
        <f>VLOOKUP($A15,dXdata!DATA,MATCH(H$3,dXdata!IDS,0) + 1,FALSE)</f>
        <v>5.7</v>
      </c>
      <c r="I15" s="47">
        <f>VLOOKUP($A27,dXdata!DATA,MATCH(H$3,dXdata!IDS,0) + 1,FALSE)</f>
        <v>5.2</v>
      </c>
      <c r="J15" s="47">
        <f>VLOOKUP($A15,dXdata!DATA,MATCH(J$3,dXdata!IDS,0) + 1,FALSE)</f>
        <v>850.6</v>
      </c>
      <c r="K15" s="47"/>
      <c r="L15" s="48">
        <f>VLOOKUP($A15,dXdata!DATA,MATCH(L$3,dXdata!IDS,0) + 1,FALSE)</f>
        <v>62670</v>
      </c>
      <c r="M15" s="48">
        <f>VLOOKUP($A27,dXdata!DATA,MATCH(L$3,dXdata!IDS,0) + 1,FALSE)</f>
        <v>48940</v>
      </c>
      <c r="N15" s="47">
        <f>VLOOKUP($A15,dXdata!DATA,MATCH(N$3,dXdata!IDS,0) + 1,FALSE)</f>
        <v>-37.034060082387221</v>
      </c>
      <c r="O15" s="47">
        <f>VLOOKUP($A27,dXdata!DATA,MATCH(N$3,dXdata!IDS,0) + 1,FALSE)</f>
        <v>-21.908409127174089</v>
      </c>
      <c r="P15" s="48">
        <f>VLOOKUP($A15,dXdata!DATA,MATCH(P$3,dXdata!IDS,0) + 1,FALSE)</f>
        <v>21140</v>
      </c>
      <c r="Q15" s="48">
        <f>VLOOKUP($A27,dXdata!DATA,MATCH(P$3,dXdata!IDS,0) + 1,FALSE)</f>
        <v>15080</v>
      </c>
      <c r="R15" s="47">
        <f>VLOOKUP($A15,dXdata!DATA,MATCH(R$3,dXdata!IDS,0) + 1,FALSE)</f>
        <v>-37.083333333333336</v>
      </c>
      <c r="S15" s="47">
        <f>VLOOKUP($A27,dXdata!DATA,MATCH(R$3,dXdata!IDS,0) + 1,FALSE)</f>
        <v>-28.666035950804158</v>
      </c>
      <c r="T15" s="81">
        <f>VLOOKUP($A15,dXdata!DATA,MATCH(T$3,dXdata!IDS,0) + 1,FALSE)</f>
        <v>3.2829940906106359</v>
      </c>
      <c r="U15" s="81">
        <f>VLOOKUP($A27,dXdata!DATA,MATCH(T$3,dXdata!IDS,0) + 1,FALSE)</f>
        <v>1.5257469802924417</v>
      </c>
      <c r="V15" s="47">
        <f>VLOOKUP($A15,dXdata!DATA,MATCH(V$3,dXdata!IDS,0) + 1,FALSE)</f>
        <v>1.7763496756121766</v>
      </c>
      <c r="W15" s="47">
        <f>VLOOKUP($A27,dXdata!DATA,MATCH(V$3,dXdata!IDS,0) + 1,FALSE)</f>
        <v>-0.50230702082553202</v>
      </c>
      <c r="X15" s="47">
        <f>VLOOKUP($A15,dXdata!DATA,MATCH(X$3,dXdata!IDS,0) + 1,FALSE)</f>
        <v>2.5559105431310014</v>
      </c>
      <c r="Y15" s="47">
        <f>VLOOKUP($A27,dXdata!DATA,MATCH(X$3,dXdata!IDS,0) + 1,FALSE)</f>
        <v>1.5576323987538832</v>
      </c>
      <c r="Z15" s="81">
        <f>VLOOKUP($A15,dXdata!DATA,MATCH(Z$3,dXdata!IDS,0) + 1,FALSE)</f>
        <v>3.818574514038886</v>
      </c>
      <c r="AA15" s="81">
        <f>VLOOKUP($A27,dXdata!DATA,MATCH(Z$3,dXdata!IDS,0) + 1,FALSE)</f>
        <v>-1.6643088957313257E-2</v>
      </c>
      <c r="AB15" s="81">
        <f>VLOOKUP($A15,dXdata!DATA,MATCH(AB$3,dXdata!IDS,0) + 1,FALSE)</f>
        <v>57.88</v>
      </c>
      <c r="AC15" s="81">
        <f>VLOOKUP($A27,dXdata!DATA,MATCH(AB$3,dXdata!IDS,0) + 1,FALSE)</f>
        <v>49.52</v>
      </c>
      <c r="AD15" s="81" t="e">
        <f>VLOOKUP($A15,dXdata!DATA,MATCH(AD$3,dXdata!IDS,0) + 1,FALSE)</f>
        <v>#N/A</v>
      </c>
      <c r="AE15" s="81"/>
      <c r="AF15" s="48">
        <f>VLOOKUP($A15,dXdata!DATA,MATCH(AF$3,dXdata!IDS,0) + 1,FALSE)</f>
        <v>1260.3416666666667</v>
      </c>
      <c r="AG15" s="48">
        <f>VLOOKUP($A27,dXdata!DATA,MATCH(AF$3,dXdata!IDS,0) + 1,FALSE)</f>
        <v>1279.5886666666668</v>
      </c>
      <c r="AH15" s="47">
        <f>VLOOKUP($A15,dXdata!DATA,MATCH(AH$3,dXdata!IDS,0) + 1,FALSE)</f>
        <v>3.1327822924175797</v>
      </c>
      <c r="AI15" s="47"/>
      <c r="AJ15" s="81">
        <f>VLOOKUP($A15,dXdata!DATA,MATCH(AJ$3,dXdata!IDS,0) + 1,FALSE)</f>
        <v>3.2</v>
      </c>
      <c r="AK15" s="81"/>
      <c r="AL15" s="81">
        <f>VLOOKUP($A15,dXdata!DATA,MATCH(AL$3,dXdata!IDS,0) + 1,FALSE)</f>
        <v>1.25</v>
      </c>
      <c r="AM15" s="81"/>
      <c r="AN15" s="47">
        <f>VLOOKUP($A15,dXdata!DATA,MATCH(AN$3,dXdata!IDS,0) + 1,FALSE)</f>
        <v>6.8710519999999997</v>
      </c>
      <c r="AO15" s="47"/>
      <c r="AP15" s="47">
        <f>VLOOKUP($A15,dXdata!DATA,MATCH(AP$3,dXdata!IDS,0) + 1,FALSE)</f>
        <v>2.6649745497398922</v>
      </c>
      <c r="AQ15" s="47"/>
      <c r="AR15" s="83">
        <f>VLOOKUP($A15,dXdata!DATA,MATCH(AR$3,dXdata!IDS,0) + 1,FALSE)</f>
        <v>128.33478099999999</v>
      </c>
      <c r="AS15" s="83" t="e">
        <f>VLOOKUP($A27,dXdata!DATA,MATCH(AR$3,dXdata!IDS,0) + 1,FALSE)</f>
        <v>#N/A</v>
      </c>
      <c r="AT15" s="48">
        <f>VLOOKUP($A15,dXdata!DATA,MATCH(AT$3,dXdata!IDS,0) + 1,FALSE)</f>
        <v>683</v>
      </c>
      <c r="AU15" s="48"/>
      <c r="AV15" s="48">
        <f>VLOOKUP($A15,dXdata!DATA,MATCH(AV$3,dXdata!IDS,0) + 1,FALSE)</f>
        <v>350</v>
      </c>
      <c r="AW15" s="48"/>
      <c r="AX15" s="48">
        <f>VLOOKUP($A15,dXdata!DATA,MATCH(AX$3,dXdata!IDS,0) + 1,FALSE)</f>
        <v>1006</v>
      </c>
      <c r="AY15" s="48"/>
      <c r="AZ15" s="48">
        <f>VLOOKUP($A15,dXdata!DATA,MATCH(AZ$3,dXdata!IDS,0) + 1,FALSE)</f>
        <v>451587</v>
      </c>
      <c r="BA15" s="48"/>
      <c r="BB15" s="84">
        <f>VLOOKUP($A15,dXdata!DATA,MATCH(BB$3,dXdata!IDS,0) + 1,FALSE)</f>
        <v>0.823240589198036</v>
      </c>
      <c r="BC15" s="84"/>
      <c r="BD15" s="47">
        <f>VLOOKUP($A15,dXdata!DATA,MATCH(BD$3,dXdata!IDS,0) + 1,FALSE)</f>
        <v>6.7438825287739705</v>
      </c>
      <c r="BE15" s="47"/>
      <c r="BF15" s="47">
        <f>VLOOKUP($A15,dXdata!DATA,MATCH(BF$3,dXdata!IDS,0) + 1,FALSE)</f>
        <v>6.4719239999999996</v>
      </c>
      <c r="BG15" s="47"/>
      <c r="BH15" s="48">
        <f>VLOOKUP($A15,dXdata!DATA,MATCH(BH$3,dXdata!IDS,0) + 1,FALSE)</f>
        <v>162</v>
      </c>
      <c r="BI15" s="48"/>
      <c r="BJ15" s="48">
        <f>VLOOKUP($A15,dXdata!DATA,MATCH(BJ$3,dXdata!IDS,0) + 1,FALSE)</f>
        <v>112</v>
      </c>
      <c r="BK15" s="48"/>
      <c r="BL15" s="48">
        <f>VLOOKUP($A15,dXdata!DATA,MATCH(BL$3,dXdata!IDS,0) + 1,FALSE)</f>
        <v>9</v>
      </c>
      <c r="BM15" s="48"/>
      <c r="BN15" s="47">
        <f>VLOOKUP($A15,dXdata!DATA,MATCH(BN$3,dXdata!IDS,0) + 1,FALSE)</f>
        <v>296.04393754</v>
      </c>
    </row>
    <row r="16" spans="1:67" x14ac:dyDescent="0.25">
      <c r="A16" s="46">
        <v>43101</v>
      </c>
      <c r="C16" s="81"/>
      <c r="E16" s="47"/>
      <c r="G16" s="47"/>
      <c r="I16" s="47"/>
      <c r="K16" s="47"/>
      <c r="M16" s="48"/>
      <c r="O16" s="47"/>
      <c r="Q16" s="48"/>
      <c r="S16" s="47"/>
      <c r="U16" s="81"/>
      <c r="W16" s="47"/>
      <c r="Y16" s="47"/>
      <c r="AA16" s="81"/>
      <c r="AC16" s="81"/>
      <c r="AE16" s="81"/>
      <c r="AG16" s="48"/>
      <c r="AI16" s="47"/>
      <c r="AK16" s="81"/>
      <c r="AM16" s="81"/>
      <c r="AO16" s="47"/>
      <c r="AQ16" s="47"/>
      <c r="AS16" s="83"/>
      <c r="AU16" s="48"/>
      <c r="AW16" s="48"/>
      <c r="AY16" s="48"/>
      <c r="BA16" s="48"/>
      <c r="BC16" s="84"/>
      <c r="BE16" s="47"/>
      <c r="BG16" s="47"/>
      <c r="BI16" s="48"/>
      <c r="BK16" s="48"/>
      <c r="BM16" s="48"/>
    </row>
    <row r="17" spans="1:65" x14ac:dyDescent="0.25">
      <c r="A17" s="46">
        <v>43132</v>
      </c>
      <c r="C17" s="81"/>
      <c r="E17" s="47"/>
      <c r="G17" s="47"/>
      <c r="I17" s="47"/>
      <c r="K17" s="47"/>
      <c r="M17" s="48"/>
      <c r="O17" s="47"/>
      <c r="Q17" s="48"/>
      <c r="S17" s="47"/>
      <c r="U17" s="81"/>
      <c r="W17" s="47"/>
      <c r="Y17" s="47"/>
      <c r="AA17" s="81"/>
      <c r="AC17" s="81"/>
      <c r="AE17" s="81"/>
      <c r="AG17" s="48"/>
      <c r="AI17" s="47"/>
      <c r="AK17" s="81"/>
      <c r="AM17" s="81"/>
      <c r="AO17" s="47"/>
      <c r="AQ17" s="47"/>
      <c r="AS17" s="83"/>
      <c r="AU17" s="48"/>
      <c r="AW17" s="48"/>
      <c r="AY17" s="48"/>
      <c r="BA17" s="48"/>
      <c r="BC17" s="84"/>
      <c r="BE17" s="47"/>
      <c r="BG17" s="47"/>
      <c r="BI17" s="48"/>
      <c r="BK17" s="48"/>
      <c r="BM17" s="48"/>
    </row>
    <row r="18" spans="1:65" x14ac:dyDescent="0.25">
      <c r="A18" s="46">
        <v>43160</v>
      </c>
      <c r="C18" s="81"/>
      <c r="E18" s="47"/>
      <c r="G18" s="47"/>
      <c r="I18" s="47"/>
      <c r="K18" s="47"/>
      <c r="M18" s="48"/>
      <c r="O18" s="47"/>
      <c r="Q18" s="48"/>
      <c r="S18" s="47"/>
      <c r="U18" s="81"/>
      <c r="W18" s="47"/>
      <c r="Y18" s="47"/>
      <c r="AA18" s="81"/>
      <c r="AC18" s="81"/>
      <c r="AE18" s="81"/>
      <c r="AG18" s="48"/>
      <c r="AI18" s="47"/>
      <c r="AK18" s="81"/>
      <c r="AM18" s="81"/>
      <c r="AO18" s="47"/>
      <c r="AQ18" s="47"/>
      <c r="AS18" s="83"/>
      <c r="AU18" s="48"/>
      <c r="AW18" s="48"/>
      <c r="AY18" s="48"/>
      <c r="BA18" s="48"/>
      <c r="BC18" s="84"/>
      <c r="BE18" s="47"/>
      <c r="BG18" s="47"/>
      <c r="BI18" s="48"/>
      <c r="BK18" s="48"/>
      <c r="BM18" s="48"/>
    </row>
    <row r="19" spans="1:65" x14ac:dyDescent="0.25">
      <c r="A19" s="46">
        <v>43191</v>
      </c>
      <c r="B19" s="81">
        <f>VLOOKUP($A19,dXdata!DATA,MATCH(B$3,dXdata!IDS,0) + 1,FALSE)</f>
        <v>2.3930384336475541</v>
      </c>
      <c r="C19" s="81"/>
    </row>
    <row r="20" spans="1:65" x14ac:dyDescent="0.25">
      <c r="A20" s="46">
        <v>43221</v>
      </c>
      <c r="B20" s="81">
        <f>VLOOKUP($A20,dXdata!DATA,MATCH(B$3,dXdata!IDS,0) + 1,FALSE)</f>
        <v>2.6124818577648812</v>
      </c>
      <c r="C20" s="81"/>
    </row>
    <row r="21" spans="1:65" x14ac:dyDescent="0.25">
      <c r="A21" s="46">
        <v>43252</v>
      </c>
      <c r="B21" s="81">
        <f>VLOOKUP($A21,dXdata!DATA,MATCH(B$3,dXdata!IDS,0) + 1,FALSE)</f>
        <v>2.6181818181818084</v>
      </c>
      <c r="C21" s="81"/>
    </row>
    <row r="22" spans="1:65" x14ac:dyDescent="0.25">
      <c r="A22" s="46">
        <v>43282</v>
      </c>
      <c r="B22" s="81">
        <f>VLOOKUP($A22,dXdata!DATA,MATCH(B$3,dXdata!IDS,0) + 1,FALSE)</f>
        <v>3.3405954974582652</v>
      </c>
      <c r="C22" s="81"/>
    </row>
    <row r="23" spans="1:65" x14ac:dyDescent="0.25">
      <c r="A23" s="46">
        <v>43313</v>
      </c>
      <c r="B23" s="81">
        <f>VLOOKUP($A23,dXdata!DATA,MATCH(B$3,dXdata!IDS,0) + 1,FALSE)</f>
        <v>2.9710144927536097</v>
      </c>
      <c r="C23" s="81"/>
    </row>
    <row r="24" spans="1:65" x14ac:dyDescent="0.25">
      <c r="A24" s="46">
        <v>43344</v>
      </c>
      <c r="B24" s="81">
        <f>VLOOKUP($A24,dXdata!DATA,MATCH(B$3,dXdata!IDS,0) + 1,FALSE)</f>
        <v>2.7616279069767602</v>
      </c>
      <c r="C24" s="81"/>
    </row>
    <row r="25" spans="1:65" x14ac:dyDescent="0.25">
      <c r="A25" s="46">
        <v>43374</v>
      </c>
      <c r="B25" s="81">
        <f>VLOOKUP($A25,dXdata!DATA,MATCH(B$3,dXdata!IDS,0) + 1,FALSE)</f>
        <v>2.532561505065134</v>
      </c>
      <c r="C25" s="81"/>
    </row>
    <row r="26" spans="1:65" x14ac:dyDescent="0.25">
      <c r="A26" s="46">
        <v>43405</v>
      </c>
      <c r="B26" s="81">
        <f>VLOOKUP($A26,dXdata!DATA,MATCH(B$3,dXdata!IDS,0) + 1,FALSE)</f>
        <v>1.4398848092152639</v>
      </c>
      <c r="C26" s="81"/>
    </row>
    <row r="27" spans="1:65" x14ac:dyDescent="0.25">
      <c r="A27" s="46">
        <v>43435</v>
      </c>
      <c r="B27" s="81">
        <f>VLOOKUP($A27,dXdata!DATA,MATCH(B$3,dXdata!IDS,0) + 1,FALSE)</f>
        <v>1.9565217391304346</v>
      </c>
      <c r="C27" s="81"/>
    </row>
    <row r="28" spans="1:65" x14ac:dyDescent="0.25">
      <c r="A28" s="46">
        <v>43466</v>
      </c>
      <c r="B28" s="81">
        <f>VLOOKUP($A28,dXdata!DATA,MATCH(B$3,dXdata!IDS,0) + 1,FALSE)</f>
        <v>1.0050251256281229</v>
      </c>
      <c r="C28" s="8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ayoutSheet1"/>
  <dimension ref="A1:AH119"/>
  <sheetViews>
    <sheetView workbookViewId="0">
      <selection activeCell="A12" sqref="A12"/>
    </sheetView>
  </sheetViews>
  <sheetFormatPr defaultColWidth="14.7109375" defaultRowHeight="12.75" x14ac:dyDescent="0.2"/>
  <cols>
    <col min="1" max="1" width="14.7109375" style="41" customWidth="1"/>
    <col min="2" max="256" width="14.7109375" style="41"/>
    <col min="257" max="257" width="14.7109375" style="41" customWidth="1"/>
    <col min="258" max="512" width="14.7109375" style="41"/>
    <col min="513" max="513" width="14.7109375" style="41" customWidth="1"/>
    <col min="514" max="768" width="14.7109375" style="41"/>
    <col min="769" max="769" width="14.7109375" style="41" customWidth="1"/>
    <col min="770" max="1024" width="14.7109375" style="41"/>
    <col min="1025" max="1025" width="14.7109375" style="41" customWidth="1"/>
    <col min="1026" max="1280" width="14.7109375" style="41"/>
    <col min="1281" max="1281" width="14.7109375" style="41" customWidth="1"/>
    <col min="1282" max="1536" width="14.7109375" style="41"/>
    <col min="1537" max="1537" width="14.7109375" style="41" customWidth="1"/>
    <col min="1538" max="1792" width="14.7109375" style="41"/>
    <col min="1793" max="1793" width="14.7109375" style="41" customWidth="1"/>
    <col min="1794" max="2048" width="14.7109375" style="41"/>
    <col min="2049" max="2049" width="14.7109375" style="41" customWidth="1"/>
    <col min="2050" max="2304" width="14.7109375" style="41"/>
    <col min="2305" max="2305" width="14.7109375" style="41" customWidth="1"/>
    <col min="2306" max="2560" width="14.7109375" style="41"/>
    <col min="2561" max="2561" width="14.7109375" style="41" customWidth="1"/>
    <col min="2562" max="2816" width="14.7109375" style="41"/>
    <col min="2817" max="2817" width="14.7109375" style="41" customWidth="1"/>
    <col min="2818" max="3072" width="14.7109375" style="41"/>
    <col min="3073" max="3073" width="14.7109375" style="41" customWidth="1"/>
    <col min="3074" max="3328" width="14.7109375" style="41"/>
    <col min="3329" max="3329" width="14.7109375" style="41" customWidth="1"/>
    <col min="3330" max="3584" width="14.7109375" style="41"/>
    <col min="3585" max="3585" width="14.7109375" style="41" customWidth="1"/>
    <col min="3586" max="3840" width="14.7109375" style="41"/>
    <col min="3841" max="3841" width="14.7109375" style="41" customWidth="1"/>
    <col min="3842" max="4096" width="14.7109375" style="41"/>
    <col min="4097" max="4097" width="14.7109375" style="41" customWidth="1"/>
    <col min="4098" max="4352" width="14.7109375" style="41"/>
    <col min="4353" max="4353" width="14.7109375" style="41" customWidth="1"/>
    <col min="4354" max="4608" width="14.7109375" style="41"/>
    <col min="4609" max="4609" width="14.7109375" style="41" customWidth="1"/>
    <col min="4610" max="4864" width="14.7109375" style="41"/>
    <col min="4865" max="4865" width="14.7109375" style="41" customWidth="1"/>
    <col min="4866" max="5120" width="14.7109375" style="41"/>
    <col min="5121" max="5121" width="14.7109375" style="41" customWidth="1"/>
    <col min="5122" max="5376" width="14.7109375" style="41"/>
    <col min="5377" max="5377" width="14.7109375" style="41" customWidth="1"/>
    <col min="5378" max="5632" width="14.7109375" style="41"/>
    <col min="5633" max="5633" width="14.7109375" style="41" customWidth="1"/>
    <col min="5634" max="5888" width="14.7109375" style="41"/>
    <col min="5889" max="5889" width="14.7109375" style="41" customWidth="1"/>
    <col min="5890" max="6144" width="14.7109375" style="41"/>
    <col min="6145" max="6145" width="14.7109375" style="41" customWidth="1"/>
    <col min="6146" max="6400" width="14.7109375" style="41"/>
    <col min="6401" max="6401" width="14.7109375" style="41" customWidth="1"/>
    <col min="6402" max="6656" width="14.7109375" style="41"/>
    <col min="6657" max="6657" width="14.7109375" style="41" customWidth="1"/>
    <col min="6658" max="6912" width="14.7109375" style="41"/>
    <col min="6913" max="6913" width="14.7109375" style="41" customWidth="1"/>
    <col min="6914" max="7168" width="14.7109375" style="41"/>
    <col min="7169" max="7169" width="14.7109375" style="41" customWidth="1"/>
    <col min="7170" max="7424" width="14.7109375" style="41"/>
    <col min="7425" max="7425" width="14.7109375" style="41" customWidth="1"/>
    <col min="7426" max="7680" width="14.7109375" style="41"/>
    <col min="7681" max="7681" width="14.7109375" style="41" customWidth="1"/>
    <col min="7682" max="7936" width="14.7109375" style="41"/>
    <col min="7937" max="7937" width="14.7109375" style="41" customWidth="1"/>
    <col min="7938" max="8192" width="14.7109375" style="41"/>
    <col min="8193" max="8193" width="14.7109375" style="41" customWidth="1"/>
    <col min="8194" max="8448" width="14.7109375" style="41"/>
    <col min="8449" max="8449" width="14.7109375" style="41" customWidth="1"/>
    <col min="8450" max="8704" width="14.7109375" style="41"/>
    <col min="8705" max="8705" width="14.7109375" style="41" customWidth="1"/>
    <col min="8706" max="8960" width="14.7109375" style="41"/>
    <col min="8961" max="8961" width="14.7109375" style="41" customWidth="1"/>
    <col min="8962" max="9216" width="14.7109375" style="41"/>
    <col min="9217" max="9217" width="14.7109375" style="41" customWidth="1"/>
    <col min="9218" max="9472" width="14.7109375" style="41"/>
    <col min="9473" max="9473" width="14.7109375" style="41" customWidth="1"/>
    <col min="9474" max="9728" width="14.7109375" style="41"/>
    <col min="9729" max="9729" width="14.7109375" style="41" customWidth="1"/>
    <col min="9730" max="9984" width="14.7109375" style="41"/>
    <col min="9985" max="9985" width="14.7109375" style="41" customWidth="1"/>
    <col min="9986" max="10240" width="14.7109375" style="41"/>
    <col min="10241" max="10241" width="14.7109375" style="41" customWidth="1"/>
    <col min="10242" max="10496" width="14.7109375" style="41"/>
    <col min="10497" max="10497" width="14.7109375" style="41" customWidth="1"/>
    <col min="10498" max="10752" width="14.7109375" style="41"/>
    <col min="10753" max="10753" width="14.7109375" style="41" customWidth="1"/>
    <col min="10754" max="11008" width="14.7109375" style="41"/>
    <col min="11009" max="11009" width="14.7109375" style="41" customWidth="1"/>
    <col min="11010" max="11264" width="14.7109375" style="41"/>
    <col min="11265" max="11265" width="14.7109375" style="41" customWidth="1"/>
    <col min="11266" max="11520" width="14.7109375" style="41"/>
    <col min="11521" max="11521" width="14.7109375" style="41" customWidth="1"/>
    <col min="11522" max="11776" width="14.7109375" style="41"/>
    <col min="11777" max="11777" width="14.7109375" style="41" customWidth="1"/>
    <col min="11778" max="12032" width="14.7109375" style="41"/>
    <col min="12033" max="12033" width="14.7109375" style="41" customWidth="1"/>
    <col min="12034" max="12288" width="14.7109375" style="41"/>
    <col min="12289" max="12289" width="14.7109375" style="41" customWidth="1"/>
    <col min="12290" max="12544" width="14.7109375" style="41"/>
    <col min="12545" max="12545" width="14.7109375" style="41" customWidth="1"/>
    <col min="12546" max="12800" width="14.7109375" style="41"/>
    <col min="12801" max="12801" width="14.7109375" style="41" customWidth="1"/>
    <col min="12802" max="13056" width="14.7109375" style="41"/>
    <col min="13057" max="13057" width="14.7109375" style="41" customWidth="1"/>
    <col min="13058" max="13312" width="14.7109375" style="41"/>
    <col min="13313" max="13313" width="14.7109375" style="41" customWidth="1"/>
    <col min="13314" max="13568" width="14.7109375" style="41"/>
    <col min="13569" max="13569" width="14.7109375" style="41" customWidth="1"/>
    <col min="13570" max="13824" width="14.7109375" style="41"/>
    <col min="13825" max="13825" width="14.7109375" style="41" customWidth="1"/>
    <col min="13826" max="14080" width="14.7109375" style="41"/>
    <col min="14081" max="14081" width="14.7109375" style="41" customWidth="1"/>
    <col min="14082" max="14336" width="14.7109375" style="41"/>
    <col min="14337" max="14337" width="14.7109375" style="41" customWidth="1"/>
    <col min="14338" max="14592" width="14.7109375" style="41"/>
    <col min="14593" max="14593" width="14.7109375" style="41" customWidth="1"/>
    <col min="14594" max="14848" width="14.7109375" style="41"/>
    <col min="14849" max="14849" width="14.7109375" style="41" customWidth="1"/>
    <col min="14850" max="15104" width="14.7109375" style="41"/>
    <col min="15105" max="15105" width="14.7109375" style="41" customWidth="1"/>
    <col min="15106" max="15360" width="14.7109375" style="41"/>
    <col min="15361" max="15361" width="14.7109375" style="41" customWidth="1"/>
    <col min="15362" max="15616" width="14.7109375" style="41"/>
    <col min="15617" max="15617" width="14.7109375" style="41" customWidth="1"/>
    <col min="15618" max="15872" width="14.7109375" style="41"/>
    <col min="15873" max="15873" width="14.7109375" style="41" customWidth="1"/>
    <col min="15874" max="16128" width="14.7109375" style="41"/>
    <col min="16129" max="16129" width="14.7109375" style="41" customWidth="1"/>
    <col min="16130" max="16384" width="14.7109375" style="41"/>
  </cols>
  <sheetData>
    <row r="1" spans="1:34" s="15" customFormat="1" ht="18.75" x14ac:dyDescent="0.3">
      <c r="A1" s="14" t="s">
        <v>62</v>
      </c>
    </row>
    <row r="2" spans="1:34" s="18" customFormat="1" ht="24.95" customHeight="1" x14ac:dyDescent="0.25">
      <c r="A2" s="16"/>
      <c r="B2" s="17" t="s">
        <v>63</v>
      </c>
      <c r="D2" s="19"/>
      <c r="E2" s="20"/>
      <c r="F2" s="20"/>
    </row>
    <row r="3" spans="1:34" s="22" customFormat="1" x14ac:dyDescent="0.2">
      <c r="A3" s="21" t="s">
        <v>71</v>
      </c>
      <c r="E3" s="23"/>
    </row>
    <row r="4" spans="1:34" s="22" customFormat="1" ht="11.25" x14ac:dyDescent="0.15">
      <c r="A4" s="21" t="s">
        <v>64</v>
      </c>
      <c r="B4" s="24" t="s">
        <v>72</v>
      </c>
    </row>
    <row r="5" spans="1:34" s="22" customFormat="1" ht="11.25" x14ac:dyDescent="0.15">
      <c r="A5" s="21" t="s">
        <v>65</v>
      </c>
      <c r="B5" s="24" t="s">
        <v>147</v>
      </c>
    </row>
    <row r="6" spans="1:34" s="22" customFormat="1" ht="11.25" x14ac:dyDescent="0.15">
      <c r="A6" s="21" t="s">
        <v>88</v>
      </c>
      <c r="B6" s="24" t="s">
        <v>89</v>
      </c>
      <c r="G6" s="25"/>
    </row>
    <row r="7" spans="1:34" s="27" customFormat="1" ht="18" x14ac:dyDescent="0.15">
      <c r="A7" s="26" t="s">
        <v>66</v>
      </c>
      <c r="B7" s="27" t="s">
        <v>90</v>
      </c>
      <c r="C7" s="27" t="s">
        <v>91</v>
      </c>
      <c r="D7" s="27" t="s">
        <v>73</v>
      </c>
      <c r="E7" s="27" t="s">
        <v>74</v>
      </c>
      <c r="F7" s="27" t="s">
        <v>75</v>
      </c>
      <c r="G7" s="27" t="s">
        <v>76</v>
      </c>
      <c r="H7" s="27" t="s">
        <v>77</v>
      </c>
      <c r="I7" s="27" t="s">
        <v>78</v>
      </c>
      <c r="J7" s="27" t="s">
        <v>79</v>
      </c>
      <c r="K7" s="27" t="s">
        <v>92</v>
      </c>
      <c r="L7" s="27" t="s">
        <v>93</v>
      </c>
      <c r="M7" s="27" t="s">
        <v>94</v>
      </c>
      <c r="N7" s="27" t="s">
        <v>95</v>
      </c>
      <c r="O7" s="27" t="s">
        <v>96</v>
      </c>
      <c r="P7" s="27" t="s">
        <v>97</v>
      </c>
      <c r="Q7" s="27" t="s">
        <v>98</v>
      </c>
      <c r="R7" s="27" t="s">
        <v>99</v>
      </c>
      <c r="S7" s="27" t="s">
        <v>100</v>
      </c>
      <c r="T7" s="27" t="s">
        <v>101</v>
      </c>
      <c r="U7" s="27" t="s">
        <v>102</v>
      </c>
      <c r="V7" s="27" t="s">
        <v>103</v>
      </c>
      <c r="W7" s="27" t="s">
        <v>104</v>
      </c>
      <c r="X7" s="27" t="s">
        <v>105</v>
      </c>
      <c r="Y7" s="27" t="s">
        <v>106</v>
      </c>
      <c r="Z7" s="27" t="s">
        <v>107</v>
      </c>
      <c r="AA7" s="27" t="s">
        <v>108</v>
      </c>
      <c r="AB7" s="27" t="s">
        <v>109</v>
      </c>
      <c r="AC7" s="27" t="s">
        <v>110</v>
      </c>
      <c r="AD7" s="27" t="s">
        <v>111</v>
      </c>
      <c r="AE7" s="27" t="s">
        <v>112</v>
      </c>
      <c r="AF7" s="27" t="s">
        <v>113</v>
      </c>
      <c r="AG7" s="27" t="s">
        <v>114</v>
      </c>
      <c r="AH7" s="27" t="s">
        <v>115</v>
      </c>
    </row>
    <row r="8" spans="1:34" s="29" customFormat="1" ht="11.25" x14ac:dyDescent="0.15">
      <c r="A8" s="28"/>
    </row>
    <row r="9" spans="1:34" s="30" customFormat="1" x14ac:dyDescent="0.2"/>
    <row r="10" spans="1:34" s="18" customFormat="1" ht="24.95" customHeight="1" x14ac:dyDescent="0.2">
      <c r="A10" s="31"/>
      <c r="B10" s="17" t="s">
        <v>67</v>
      </c>
      <c r="D10" s="19"/>
      <c r="E10" s="20"/>
      <c r="F10" s="20"/>
    </row>
    <row r="11" spans="1:34" s="34" customFormat="1" ht="12" x14ac:dyDescent="0.25">
      <c r="A11" s="32"/>
      <c r="B11" s="33"/>
    </row>
    <row r="12" spans="1:34" s="36" customFormat="1" ht="127.5" x14ac:dyDescent="0.2">
      <c r="A12" s="35" t="s">
        <v>68</v>
      </c>
      <c r="B12" s="36" t="s">
        <v>116</v>
      </c>
      <c r="C12" s="36" t="s">
        <v>117</v>
      </c>
      <c r="D12" s="36" t="s">
        <v>80</v>
      </c>
      <c r="E12" s="36" t="s">
        <v>8</v>
      </c>
      <c r="F12" s="36" t="s">
        <v>260</v>
      </c>
      <c r="G12" s="36" t="s">
        <v>83</v>
      </c>
      <c r="H12" s="36" t="s">
        <v>84</v>
      </c>
      <c r="I12" s="36" t="s">
        <v>220</v>
      </c>
      <c r="J12" s="36" t="s">
        <v>86</v>
      </c>
      <c r="K12" s="36" t="s">
        <v>118</v>
      </c>
      <c r="L12" s="36" t="s">
        <v>119</v>
      </c>
      <c r="M12" s="36" t="s">
        <v>120</v>
      </c>
      <c r="N12" s="36" t="s">
        <v>121</v>
      </c>
      <c r="O12" s="36" t="s">
        <v>122</v>
      </c>
      <c r="P12" s="36" t="s">
        <v>226</v>
      </c>
      <c r="Q12" s="36" t="s">
        <v>125</v>
      </c>
      <c r="R12" s="36" t="s">
        <v>127</v>
      </c>
      <c r="S12" s="36" t="s">
        <v>38</v>
      </c>
      <c r="T12" s="36" t="s">
        <v>128</v>
      </c>
      <c r="U12" s="36" t="s">
        <v>129</v>
      </c>
      <c r="V12" s="36" t="s">
        <v>131</v>
      </c>
      <c r="W12" s="36" t="s">
        <v>47</v>
      </c>
      <c r="X12" s="36" t="s">
        <v>134</v>
      </c>
      <c r="Y12" s="36" t="s">
        <v>135</v>
      </c>
      <c r="Z12" s="36" t="s">
        <v>235</v>
      </c>
      <c r="AA12" s="36" t="s">
        <v>237</v>
      </c>
      <c r="AB12" s="36" t="s">
        <v>238</v>
      </c>
      <c r="AC12" s="36" t="s">
        <v>140</v>
      </c>
      <c r="AD12" s="36" t="s">
        <v>141</v>
      </c>
      <c r="AE12" s="36" t="s">
        <v>142</v>
      </c>
      <c r="AF12" s="36" t="s">
        <v>143</v>
      </c>
      <c r="AG12" s="36" t="s">
        <v>144</v>
      </c>
      <c r="AH12" s="36" t="s">
        <v>145</v>
      </c>
    </row>
    <row r="13" spans="1:34" s="38" customFormat="1" x14ac:dyDescent="0.2">
      <c r="A13" s="37" t="s">
        <v>69</v>
      </c>
      <c r="B13" s="38" t="s">
        <v>15</v>
      </c>
      <c r="C13" s="38" t="s">
        <v>15</v>
      </c>
      <c r="D13" s="38" t="s">
        <v>44</v>
      </c>
      <c r="E13" s="38" t="s">
        <v>44</v>
      </c>
      <c r="F13" s="38" t="s">
        <v>11</v>
      </c>
      <c r="G13" s="38" t="s">
        <v>13</v>
      </c>
      <c r="H13" s="38" t="s">
        <v>15</v>
      </c>
      <c r="I13" s="38" t="s">
        <v>13</v>
      </c>
      <c r="J13" s="38" t="s">
        <v>15</v>
      </c>
      <c r="K13" s="38" t="s">
        <v>15</v>
      </c>
      <c r="L13" s="38" t="s">
        <v>15</v>
      </c>
      <c r="M13" s="38" t="s">
        <v>15</v>
      </c>
      <c r="N13" s="38" t="s">
        <v>15</v>
      </c>
      <c r="O13" s="38" t="s">
        <v>123</v>
      </c>
      <c r="P13" s="38" t="s">
        <v>227</v>
      </c>
      <c r="Q13" s="49" t="s">
        <v>126</v>
      </c>
      <c r="R13" s="38" t="s">
        <v>15</v>
      </c>
      <c r="S13" s="38" t="s">
        <v>44</v>
      </c>
      <c r="T13" s="38" t="s">
        <v>44</v>
      </c>
      <c r="U13" s="38" t="s">
        <v>130</v>
      </c>
      <c r="V13" s="38" t="s">
        <v>132</v>
      </c>
      <c r="W13" s="38" t="s">
        <v>133</v>
      </c>
      <c r="X13" s="38" t="s">
        <v>51</v>
      </c>
      <c r="Y13" s="38" t="s">
        <v>136</v>
      </c>
      <c r="Z13" s="38" t="s">
        <v>236</v>
      </c>
      <c r="AA13" s="38" t="s">
        <v>46</v>
      </c>
      <c r="AB13" s="38" t="s">
        <v>239</v>
      </c>
      <c r="AC13" s="38" t="s">
        <v>130</v>
      </c>
      <c r="AD13" s="38" t="s">
        <v>130</v>
      </c>
      <c r="AG13" s="38" t="s">
        <v>136</v>
      </c>
      <c r="AH13" s="38" t="s">
        <v>146</v>
      </c>
    </row>
    <row r="14" spans="1:34" s="38" customFormat="1" x14ac:dyDescent="0.2">
      <c r="A14" s="37" t="s">
        <v>64</v>
      </c>
      <c r="B14" s="42" t="s">
        <v>81</v>
      </c>
      <c r="C14" s="42" t="s">
        <v>81</v>
      </c>
      <c r="D14" s="42" t="s">
        <v>81</v>
      </c>
      <c r="E14" s="42" t="s">
        <v>81</v>
      </c>
      <c r="F14" s="42" t="s">
        <v>81</v>
      </c>
      <c r="G14" s="42" t="s">
        <v>81</v>
      </c>
      <c r="H14" s="42" t="s">
        <v>81</v>
      </c>
      <c r="I14" s="42" t="s">
        <v>81</v>
      </c>
      <c r="J14" s="42" t="s">
        <v>81</v>
      </c>
      <c r="K14" s="42" t="s">
        <v>81</v>
      </c>
      <c r="L14" s="42" t="s">
        <v>81</v>
      </c>
      <c r="M14" s="42" t="s">
        <v>81</v>
      </c>
      <c r="N14" s="42" t="s">
        <v>81</v>
      </c>
      <c r="O14" s="42" t="s">
        <v>81</v>
      </c>
      <c r="P14" s="42" t="s">
        <v>81</v>
      </c>
      <c r="Q14" s="42" t="s">
        <v>81</v>
      </c>
      <c r="R14" s="42" t="s">
        <v>81</v>
      </c>
      <c r="S14" s="42" t="s">
        <v>81</v>
      </c>
      <c r="T14" s="42" t="s">
        <v>81</v>
      </c>
      <c r="U14" s="42" t="s">
        <v>81</v>
      </c>
      <c r="V14" s="42" t="s">
        <v>81</v>
      </c>
      <c r="W14" s="42" t="s">
        <v>81</v>
      </c>
      <c r="X14" s="42" t="s">
        <v>81</v>
      </c>
      <c r="Y14" s="42" t="s">
        <v>81</v>
      </c>
      <c r="Z14" s="42" t="s">
        <v>81</v>
      </c>
      <c r="AA14" s="42" t="s">
        <v>81</v>
      </c>
      <c r="AB14" s="42" t="s">
        <v>81</v>
      </c>
      <c r="AC14" s="42" t="s">
        <v>81</v>
      </c>
      <c r="AD14" s="42" t="s">
        <v>81</v>
      </c>
      <c r="AE14" s="42" t="s">
        <v>81</v>
      </c>
      <c r="AF14" s="42" t="s">
        <v>81</v>
      </c>
      <c r="AG14" s="42" t="s">
        <v>81</v>
      </c>
      <c r="AH14" s="42" t="s">
        <v>81</v>
      </c>
    </row>
    <row r="15" spans="1:34" s="40" customFormat="1" x14ac:dyDescent="0.2">
      <c r="A15" s="39" t="s">
        <v>70</v>
      </c>
      <c r="B15" s="40">
        <v>45888</v>
      </c>
      <c r="C15" s="40">
        <v>45888</v>
      </c>
      <c r="D15" s="40">
        <v>45905</v>
      </c>
      <c r="E15" s="40">
        <v>45905</v>
      </c>
      <c r="F15" s="40">
        <v>45905</v>
      </c>
      <c r="G15" s="40">
        <v>45903</v>
      </c>
      <c r="H15" s="40">
        <v>45903</v>
      </c>
      <c r="I15" s="40">
        <v>45903</v>
      </c>
      <c r="J15" s="40">
        <v>45903</v>
      </c>
      <c r="K15" s="40">
        <v>45905</v>
      </c>
      <c r="L15" s="40">
        <v>45903</v>
      </c>
      <c r="M15" s="40">
        <v>45905</v>
      </c>
      <c r="N15" s="40">
        <v>45905</v>
      </c>
      <c r="O15" s="40">
        <v>45905</v>
      </c>
      <c r="P15" s="40">
        <v>45903</v>
      </c>
      <c r="Q15" s="40">
        <v>45905</v>
      </c>
      <c r="R15" s="40">
        <v>45903</v>
      </c>
      <c r="S15" s="40">
        <v>45903</v>
      </c>
      <c r="T15" s="40">
        <v>45903</v>
      </c>
      <c r="U15" s="40">
        <v>45903</v>
      </c>
      <c r="V15" s="40">
        <v>45903</v>
      </c>
      <c r="W15" s="40">
        <v>43188</v>
      </c>
      <c r="X15" s="40">
        <v>45888</v>
      </c>
      <c r="Y15" s="40">
        <v>45876</v>
      </c>
      <c r="Z15" s="40">
        <v>45903</v>
      </c>
      <c r="AA15" s="40">
        <v>45903</v>
      </c>
      <c r="AB15" s="40">
        <v>45903</v>
      </c>
      <c r="AC15" s="40">
        <v>45888</v>
      </c>
      <c r="AD15" s="40">
        <v>45888</v>
      </c>
      <c r="AE15" s="40">
        <v>43714</v>
      </c>
      <c r="AF15" s="40">
        <v>43714</v>
      </c>
      <c r="AG15" s="40">
        <v>45876</v>
      </c>
      <c r="AH15" s="40">
        <v>45903</v>
      </c>
    </row>
    <row r="16" spans="1:34" x14ac:dyDescent="0.2">
      <c r="A16" s="43">
        <v>42736</v>
      </c>
      <c r="B16" s="50">
        <v>2.3082650781831582</v>
      </c>
      <c r="C16" s="44">
        <v>2.1293375394321856</v>
      </c>
      <c r="D16" s="44">
        <v>9.6</v>
      </c>
      <c r="E16" s="44">
        <v>6.7</v>
      </c>
      <c r="F16" s="45">
        <v>840.7</v>
      </c>
      <c r="G16" s="45">
        <v>90860</v>
      </c>
      <c r="H16" s="44">
        <v>31.585807385952201</v>
      </c>
      <c r="I16" s="45">
        <v>30700</v>
      </c>
      <c r="J16" s="44">
        <v>37.54480286738351</v>
      </c>
      <c r="K16" s="50">
        <v>-0.49067713444552741</v>
      </c>
      <c r="L16" s="44">
        <v>0.16917770967268542</v>
      </c>
      <c r="M16" s="44">
        <v>-1.8750000000000044</v>
      </c>
      <c r="N16" s="44">
        <v>-3.1505250875145774</v>
      </c>
      <c r="O16" s="50">
        <v>52.5</v>
      </c>
      <c r="P16" s="51" t="e">
        <v>#N/A</v>
      </c>
      <c r="Q16" s="44">
        <v>1243.5454999999999</v>
      </c>
      <c r="R16" s="44">
        <v>1.6483340015768455</v>
      </c>
      <c r="S16" s="50">
        <v>2.7</v>
      </c>
      <c r="T16" s="50">
        <v>0.75</v>
      </c>
      <c r="U16" s="44">
        <v>6.7269920000000001</v>
      </c>
      <c r="V16" s="50">
        <v>2.6710473454931498</v>
      </c>
      <c r="W16" s="51">
        <v>101.669213</v>
      </c>
      <c r="X16" s="45">
        <v>426</v>
      </c>
      <c r="Y16" s="45">
        <v>391</v>
      </c>
      <c r="Z16" s="51">
        <v>943</v>
      </c>
      <c r="AA16" s="51">
        <v>467509</v>
      </c>
      <c r="AB16" s="51">
        <v>0.39571968107427613</v>
      </c>
      <c r="AC16" s="44">
        <v>6.1695210166645147</v>
      </c>
      <c r="AD16" s="44">
        <v>5.7489610000000004</v>
      </c>
      <c r="AE16" s="45">
        <v>0</v>
      </c>
      <c r="AF16" s="45">
        <v>15</v>
      </c>
      <c r="AG16" s="45">
        <v>8</v>
      </c>
      <c r="AH16" s="134">
        <v>211.71463941000002</v>
      </c>
    </row>
    <row r="17" spans="1:34" x14ac:dyDescent="0.2">
      <c r="A17" s="43">
        <v>42767</v>
      </c>
      <c r="B17" s="50">
        <v>2.0833333333333259</v>
      </c>
      <c r="C17" s="44">
        <v>2.0456333595594067</v>
      </c>
      <c r="D17" s="44">
        <v>9.3000000000000007</v>
      </c>
      <c r="E17" s="44">
        <v>6.9</v>
      </c>
      <c r="F17" s="45">
        <v>837.4</v>
      </c>
      <c r="G17" s="45">
        <v>85800</v>
      </c>
      <c r="H17" s="44">
        <v>19.315811430955353</v>
      </c>
      <c r="I17" s="45">
        <v>29000</v>
      </c>
      <c r="J17" s="44">
        <v>24.784853700516351</v>
      </c>
      <c r="K17" s="50">
        <v>-0.1299545159194393</v>
      </c>
      <c r="L17" s="44">
        <v>-1.1144561492575367</v>
      </c>
      <c r="M17" s="44">
        <v>-0.93457943925233655</v>
      </c>
      <c r="N17" s="44">
        <v>-1.717095940651836</v>
      </c>
      <c r="O17" s="50">
        <v>53.47</v>
      </c>
      <c r="P17" s="51" t="e">
        <v>#N/A</v>
      </c>
      <c r="Q17" s="44">
        <v>1244.4760000000001</v>
      </c>
      <c r="R17" s="44">
        <v>2.3092660534253406</v>
      </c>
      <c r="S17" s="50">
        <v>2.7</v>
      </c>
      <c r="T17" s="50">
        <v>0.75</v>
      </c>
      <c r="U17" s="44">
        <v>6.755541</v>
      </c>
      <c r="V17" s="50">
        <v>2.6785802377870929</v>
      </c>
      <c r="W17" s="51">
        <v>110.624357</v>
      </c>
      <c r="X17" s="45">
        <v>508</v>
      </c>
      <c r="Y17" s="45">
        <v>426</v>
      </c>
      <c r="Z17" s="51">
        <v>1334</v>
      </c>
      <c r="AA17" s="51">
        <v>480786</v>
      </c>
      <c r="AB17" s="51">
        <v>0.54249694997966658</v>
      </c>
      <c r="AC17" s="44">
        <v>6.2805844775872988</v>
      </c>
      <c r="AD17" s="44">
        <v>5.8468669999999996</v>
      </c>
      <c r="AE17" s="45">
        <v>401</v>
      </c>
      <c r="AF17" s="45">
        <v>420</v>
      </c>
      <c r="AG17" s="45">
        <v>9</v>
      </c>
      <c r="AH17" s="134">
        <v>203.25591274999999</v>
      </c>
    </row>
    <row r="18" spans="1:34" x14ac:dyDescent="0.2">
      <c r="A18" s="43">
        <v>42795</v>
      </c>
      <c r="B18" s="50">
        <v>1.3284132841328455</v>
      </c>
      <c r="C18" s="44">
        <v>1.5637216575449475</v>
      </c>
      <c r="D18" s="44">
        <v>9.5</v>
      </c>
      <c r="E18" s="44">
        <v>7.2</v>
      </c>
      <c r="F18" s="45">
        <v>833</v>
      </c>
      <c r="G18" s="45">
        <v>82530</v>
      </c>
      <c r="H18" s="44">
        <v>11.602434077079105</v>
      </c>
      <c r="I18" s="45">
        <v>28010</v>
      </c>
      <c r="J18" s="44">
        <v>17.73854560739807</v>
      </c>
      <c r="K18" s="50">
        <v>-1.0960670535138606</v>
      </c>
      <c r="L18" s="44">
        <v>-0.86481343245882192</v>
      </c>
      <c r="M18" s="44">
        <v>-0.92592592592591894</v>
      </c>
      <c r="N18" s="44">
        <v>-1.4156801059690527</v>
      </c>
      <c r="O18" s="50">
        <v>49.33</v>
      </c>
      <c r="P18" s="51" t="e">
        <v>#N/A</v>
      </c>
      <c r="Q18" s="44">
        <v>1245.4065000000001</v>
      </c>
      <c r="R18" s="44">
        <v>3.1439706408393997</v>
      </c>
      <c r="S18" s="50">
        <v>2.7</v>
      </c>
      <c r="T18" s="50">
        <v>0.75</v>
      </c>
      <c r="U18" s="44">
        <v>6.6966210000000004</v>
      </c>
      <c r="V18" s="50">
        <v>2.6687114313824907</v>
      </c>
      <c r="W18" s="51">
        <v>111.692083</v>
      </c>
      <c r="X18" s="45">
        <v>1145</v>
      </c>
      <c r="Y18" s="45">
        <v>504</v>
      </c>
      <c r="Z18" s="51">
        <v>1906</v>
      </c>
      <c r="AA18" s="51">
        <v>490980</v>
      </c>
      <c r="AB18" s="51">
        <v>0.58736517719568571</v>
      </c>
      <c r="AC18" s="44">
        <v>6.4467492999524092</v>
      </c>
      <c r="AD18" s="44">
        <v>5.9791249999999998</v>
      </c>
      <c r="AE18" s="45">
        <v>327</v>
      </c>
      <c r="AF18" s="45">
        <v>231</v>
      </c>
      <c r="AG18" s="45">
        <v>10</v>
      </c>
      <c r="AH18" s="134">
        <v>377.28521883999997</v>
      </c>
    </row>
    <row r="19" spans="1:34" x14ac:dyDescent="0.2">
      <c r="A19" s="43">
        <v>42826</v>
      </c>
      <c r="B19" s="50">
        <v>1.77121771217712</v>
      </c>
      <c r="C19" s="44">
        <v>1.6367887763055311</v>
      </c>
      <c r="D19" s="44">
        <v>9.5</v>
      </c>
      <c r="E19" s="44">
        <v>7</v>
      </c>
      <c r="F19" s="45">
        <v>836.6</v>
      </c>
      <c r="G19" s="45">
        <v>79120</v>
      </c>
      <c r="H19" s="44">
        <v>6.1016494568861379</v>
      </c>
      <c r="I19" s="45">
        <v>26980</v>
      </c>
      <c r="J19" s="44">
        <v>11.996679119966803</v>
      </c>
      <c r="K19" s="50">
        <v>-1.7759121730707039</v>
      </c>
      <c r="L19" s="44">
        <v>0.39735256054724832</v>
      </c>
      <c r="M19" s="44">
        <v>-0.30959752321979561</v>
      </c>
      <c r="N19" s="44">
        <v>-0.32421647684762744</v>
      </c>
      <c r="O19" s="50">
        <v>51.06</v>
      </c>
      <c r="P19" s="51" t="e">
        <v>#N/A</v>
      </c>
      <c r="Q19" s="44">
        <v>1246.337</v>
      </c>
      <c r="R19" s="44">
        <v>3.4111075212930775</v>
      </c>
      <c r="S19" s="50">
        <v>2.7</v>
      </c>
      <c r="T19" s="50">
        <v>0.75</v>
      </c>
      <c r="U19" s="44">
        <v>6.7319459999999998</v>
      </c>
      <c r="V19" s="50">
        <v>2.7215222442364757</v>
      </c>
      <c r="W19" s="51">
        <v>109.403066</v>
      </c>
      <c r="X19" s="45">
        <v>1099</v>
      </c>
      <c r="Y19" s="45">
        <v>407</v>
      </c>
      <c r="Z19" s="51">
        <v>1971</v>
      </c>
      <c r="AA19" s="51">
        <v>495555</v>
      </c>
      <c r="AB19" s="51">
        <v>0.59799757281553401</v>
      </c>
      <c r="AC19" s="44">
        <v>6.4426544875740452</v>
      </c>
      <c r="AD19" s="44">
        <v>6.0370160000000004</v>
      </c>
      <c r="AE19" s="45">
        <v>229</v>
      </c>
      <c r="AF19" s="45">
        <v>154</v>
      </c>
      <c r="AG19" s="45">
        <v>14</v>
      </c>
      <c r="AH19" s="134">
        <v>262.26815905999996</v>
      </c>
    </row>
    <row r="20" spans="1:34" x14ac:dyDescent="0.2">
      <c r="A20" s="43">
        <v>42856</v>
      </c>
      <c r="B20" s="50">
        <v>1.3980868285504044</v>
      </c>
      <c r="C20" s="44">
        <v>1.3198757763975166</v>
      </c>
      <c r="D20" s="44">
        <v>9.6</v>
      </c>
      <c r="E20" s="44">
        <v>6.9</v>
      </c>
      <c r="F20" s="45">
        <v>844</v>
      </c>
      <c r="G20" s="45">
        <v>74070</v>
      </c>
      <c r="H20" s="44">
        <v>-9.8576122672508255</v>
      </c>
      <c r="I20" s="45">
        <v>25860</v>
      </c>
      <c r="J20" s="44">
        <v>1.9716088328075809</v>
      </c>
      <c r="K20" s="50">
        <v>-0.6239737274220003</v>
      </c>
      <c r="L20" s="44">
        <v>0.57533632709163562</v>
      </c>
      <c r="M20" s="44">
        <v>-0.92879256965943124</v>
      </c>
      <c r="N20" s="44">
        <v>-1.4116084032217868</v>
      </c>
      <c r="O20" s="50">
        <v>48.48</v>
      </c>
      <c r="P20" s="51" t="e">
        <v>#N/A</v>
      </c>
      <c r="Q20" s="44">
        <v>1248.0875833333332</v>
      </c>
      <c r="R20" s="44">
        <v>4.2269888126508892</v>
      </c>
      <c r="S20" s="50">
        <v>2.7</v>
      </c>
      <c r="T20" s="50">
        <v>0.75</v>
      </c>
      <c r="U20" s="44">
        <v>6.794861</v>
      </c>
      <c r="V20" s="50">
        <v>2.750647117339132</v>
      </c>
      <c r="W20" s="51">
        <v>111.52138100000001</v>
      </c>
      <c r="X20" s="45">
        <v>957</v>
      </c>
      <c r="Y20" s="45">
        <v>460</v>
      </c>
      <c r="Z20" s="51">
        <v>2119</v>
      </c>
      <c r="AA20" s="51">
        <v>504316</v>
      </c>
      <c r="AB20" s="51">
        <v>0.54811174340403512</v>
      </c>
      <c r="AC20" s="44">
        <v>6.7520509630280019</v>
      </c>
      <c r="AD20" s="44">
        <v>6.1977659999999997</v>
      </c>
      <c r="AE20" s="45">
        <v>253</v>
      </c>
      <c r="AF20" s="45">
        <v>217</v>
      </c>
      <c r="AG20" s="45">
        <v>15</v>
      </c>
      <c r="AH20" s="134">
        <v>377.82733134999995</v>
      </c>
    </row>
    <row r="21" spans="1:34" x14ac:dyDescent="0.2">
      <c r="A21" s="43">
        <v>42887</v>
      </c>
      <c r="B21" s="50">
        <v>0.65885797950220315</v>
      </c>
      <c r="C21" s="44">
        <v>1.0069713400464808</v>
      </c>
      <c r="D21" s="44">
        <v>8.9</v>
      </c>
      <c r="E21" s="44">
        <v>6.5</v>
      </c>
      <c r="F21" s="45">
        <v>853.1</v>
      </c>
      <c r="G21" s="45">
        <v>70990</v>
      </c>
      <c r="H21" s="44">
        <v>-11.306846576711649</v>
      </c>
      <c r="I21" s="45">
        <v>24510</v>
      </c>
      <c r="J21" s="44">
        <v>-3.844644958807375</v>
      </c>
      <c r="K21" s="50">
        <v>-0.23163467902052037</v>
      </c>
      <c r="L21" s="44">
        <v>0.9678927830208961</v>
      </c>
      <c r="M21" s="44">
        <v>-1.2499999999999956</v>
      </c>
      <c r="N21" s="44">
        <v>-1.8530940801609885</v>
      </c>
      <c r="O21" s="50">
        <v>45.18</v>
      </c>
      <c r="P21" s="51" t="e">
        <v>#N/A</v>
      </c>
      <c r="Q21" s="44">
        <v>1249.8381666666667</v>
      </c>
      <c r="R21" s="44">
        <v>3.9775265687402639</v>
      </c>
      <c r="S21" s="50">
        <v>2.7</v>
      </c>
      <c r="T21" s="50">
        <v>0.75</v>
      </c>
      <c r="U21" s="44">
        <v>6.8457819999999998</v>
      </c>
      <c r="V21" s="50">
        <v>2.7544800421843036</v>
      </c>
      <c r="W21" s="51">
        <v>111.516792</v>
      </c>
      <c r="X21" s="45">
        <v>1390</v>
      </c>
      <c r="Y21" s="45">
        <v>435</v>
      </c>
      <c r="Z21" s="51">
        <v>2140</v>
      </c>
      <c r="AA21" s="51">
        <v>500889</v>
      </c>
      <c r="AB21" s="51">
        <v>0.56990679094540608</v>
      </c>
      <c r="AC21" s="44">
        <v>6.5671840084251869</v>
      </c>
      <c r="AD21" s="44">
        <v>5.9678290000000001</v>
      </c>
      <c r="AE21" s="45">
        <v>292</v>
      </c>
      <c r="AF21" s="45">
        <v>208</v>
      </c>
      <c r="AG21" s="45">
        <v>12</v>
      </c>
      <c r="AH21" s="134">
        <v>328.10005632999997</v>
      </c>
    </row>
    <row r="22" spans="1:34" x14ac:dyDescent="0.2">
      <c r="A22" s="43">
        <v>42917</v>
      </c>
      <c r="B22" s="50">
        <v>1.3245033112582627</v>
      </c>
      <c r="C22" s="44">
        <v>1.1636927851047307</v>
      </c>
      <c r="D22" s="44">
        <v>8.6999999999999993</v>
      </c>
      <c r="E22" s="44">
        <v>6.5</v>
      </c>
      <c r="F22" s="45">
        <v>859.7</v>
      </c>
      <c r="G22" s="45">
        <v>68410</v>
      </c>
      <c r="H22" s="44">
        <v>-34.126143476167549</v>
      </c>
      <c r="I22" s="45">
        <v>23620</v>
      </c>
      <c r="J22" s="44">
        <v>-30.5906553041434</v>
      </c>
      <c r="K22" s="50">
        <v>0.95741168702541124</v>
      </c>
      <c r="L22" s="44">
        <v>-0.68407865342191565</v>
      </c>
      <c r="M22" s="44">
        <v>0</v>
      </c>
      <c r="N22" s="44">
        <v>-1.0851278600269021</v>
      </c>
      <c r="O22" s="50">
        <v>46.63</v>
      </c>
      <c r="P22" s="51" t="e">
        <v>#N/A</v>
      </c>
      <c r="Q22" s="44">
        <v>1251.5887499999999</v>
      </c>
      <c r="R22" s="44">
        <v>3.3196558597889059</v>
      </c>
      <c r="S22" s="50">
        <v>2.95</v>
      </c>
      <c r="T22" s="50">
        <v>1</v>
      </c>
      <c r="U22" s="44">
        <v>6.7957280000000004</v>
      </c>
      <c r="V22" s="50">
        <v>2.719745500191745</v>
      </c>
      <c r="W22" s="51">
        <v>113.571958</v>
      </c>
      <c r="X22" s="45">
        <v>1146</v>
      </c>
      <c r="Y22" s="45">
        <v>328</v>
      </c>
      <c r="Z22" s="51">
        <v>1637</v>
      </c>
      <c r="AA22" s="51">
        <v>478307</v>
      </c>
      <c r="AB22" s="51">
        <v>0.54914458235491448</v>
      </c>
      <c r="AC22" s="44">
        <v>6.7143076505094363</v>
      </c>
      <c r="AD22" s="44">
        <v>5.8342890000000001</v>
      </c>
      <c r="AE22" s="45">
        <v>246</v>
      </c>
      <c r="AF22" s="45">
        <v>158</v>
      </c>
      <c r="AG22" s="45">
        <v>5</v>
      </c>
      <c r="AH22" s="134">
        <v>291.66943687999998</v>
      </c>
    </row>
    <row r="23" spans="1:34" x14ac:dyDescent="0.2">
      <c r="A23" s="43">
        <v>42948</v>
      </c>
      <c r="B23" s="50">
        <v>1.247248716067495</v>
      </c>
      <c r="C23" s="44">
        <v>1.3986013986014179</v>
      </c>
      <c r="D23" s="44">
        <v>8.8000000000000007</v>
      </c>
      <c r="E23" s="44">
        <v>6.6</v>
      </c>
      <c r="F23" s="45">
        <v>858.7</v>
      </c>
      <c r="G23" s="45">
        <v>66570</v>
      </c>
      <c r="H23" s="44">
        <v>-25.992217898832681</v>
      </c>
      <c r="I23" s="45">
        <v>22690</v>
      </c>
      <c r="J23" s="44">
        <v>-23.576961940047159</v>
      </c>
      <c r="K23" s="50">
        <v>2.9860650298606517</v>
      </c>
      <c r="L23" s="44">
        <v>-0.71688571507960708</v>
      </c>
      <c r="M23" s="44">
        <v>1.2698412698412653</v>
      </c>
      <c r="N23" s="44">
        <v>-2.5337837837835497E-2</v>
      </c>
      <c r="O23" s="50">
        <v>48.04</v>
      </c>
      <c r="P23" s="51" t="e">
        <v>#N/A</v>
      </c>
      <c r="Q23" s="44">
        <v>1253.3393333333333</v>
      </c>
      <c r="R23" s="44">
        <v>2.9796692148358117</v>
      </c>
      <c r="S23" s="50">
        <v>2.95</v>
      </c>
      <c r="T23" s="50">
        <v>1</v>
      </c>
      <c r="U23" s="44">
        <v>6.758273</v>
      </c>
      <c r="V23" s="50">
        <v>2.671736386675553</v>
      </c>
      <c r="W23" s="51">
        <v>121.692031</v>
      </c>
      <c r="X23" s="45">
        <v>809</v>
      </c>
      <c r="Y23" s="45">
        <v>450</v>
      </c>
      <c r="Z23" s="51">
        <v>1602</v>
      </c>
      <c r="AA23" s="51">
        <v>478712</v>
      </c>
      <c r="AB23" s="51">
        <v>0.53257978723404253</v>
      </c>
      <c r="AC23" s="44">
        <v>6.5444465990309828</v>
      </c>
      <c r="AD23" s="44">
        <v>5.9496770000000003</v>
      </c>
      <c r="AE23" s="45">
        <v>297</v>
      </c>
      <c r="AF23" s="45">
        <v>215</v>
      </c>
      <c r="AG23" s="45">
        <v>18</v>
      </c>
      <c r="AH23" s="134">
        <v>338.38902560000002</v>
      </c>
    </row>
    <row r="24" spans="1:34" x14ac:dyDescent="0.2">
      <c r="A24" s="43">
        <v>42979</v>
      </c>
      <c r="B24" s="50">
        <v>1.4001473839351464</v>
      </c>
      <c r="C24" s="44">
        <v>1.552795031055898</v>
      </c>
      <c r="D24" s="44">
        <v>8.6999999999999993</v>
      </c>
      <c r="E24" s="44">
        <v>6.4</v>
      </c>
      <c r="F24" s="45">
        <v>854.5</v>
      </c>
      <c r="G24" s="45">
        <v>65230</v>
      </c>
      <c r="H24" s="44">
        <v>-28.82705946535734</v>
      </c>
      <c r="I24" s="45">
        <v>22410</v>
      </c>
      <c r="J24" s="44">
        <v>-27.779568159845315</v>
      </c>
      <c r="K24" s="50">
        <v>3.1218864164729299</v>
      </c>
      <c r="L24" s="44">
        <v>3.6213424309815334</v>
      </c>
      <c r="M24" s="44">
        <v>3.2154340836012762</v>
      </c>
      <c r="N24" s="44">
        <v>1.6687952320136201</v>
      </c>
      <c r="O24" s="50">
        <v>49.82</v>
      </c>
      <c r="P24" s="51" t="e">
        <v>#N/A</v>
      </c>
      <c r="Q24" s="44">
        <v>1255.0899166666668</v>
      </c>
      <c r="R24" s="44">
        <v>2.9770961697147769</v>
      </c>
      <c r="S24" s="50">
        <v>3.2</v>
      </c>
      <c r="T24" s="50">
        <v>1.25</v>
      </c>
      <c r="U24" s="44">
        <v>6.8704289999999997</v>
      </c>
      <c r="V24" s="50">
        <v>2.7255750072828229</v>
      </c>
      <c r="W24" s="51">
        <v>112.44416</v>
      </c>
      <c r="X24" s="45">
        <v>914</v>
      </c>
      <c r="Y24" s="45">
        <v>404</v>
      </c>
      <c r="Z24" s="51">
        <v>1462</v>
      </c>
      <c r="AA24" s="51">
        <v>484849</v>
      </c>
      <c r="AB24" s="51">
        <v>0.44764237599510104</v>
      </c>
      <c r="AC24" s="44">
        <v>6.6632526660107381</v>
      </c>
      <c r="AD24" s="44">
        <v>5.9392870000000002</v>
      </c>
      <c r="AE24" s="45">
        <v>296</v>
      </c>
      <c r="AF24" s="45">
        <v>189</v>
      </c>
      <c r="AG24" s="45">
        <v>5</v>
      </c>
      <c r="AH24" s="134">
        <v>1160.66917592</v>
      </c>
    </row>
    <row r="25" spans="1:34" x14ac:dyDescent="0.2">
      <c r="A25" s="43">
        <v>43009</v>
      </c>
      <c r="B25" s="50">
        <v>1.3939838591342513</v>
      </c>
      <c r="C25" s="44">
        <v>1.3942680092951187</v>
      </c>
      <c r="D25" s="44">
        <v>8.4</v>
      </c>
      <c r="E25" s="44">
        <v>6.2</v>
      </c>
      <c r="F25" s="45">
        <v>846.4</v>
      </c>
      <c r="G25" s="45">
        <v>63690</v>
      </c>
      <c r="H25" s="44">
        <v>-32.610305787747329</v>
      </c>
      <c r="I25" s="45">
        <v>21870</v>
      </c>
      <c r="J25" s="44">
        <v>-31.677600749765698</v>
      </c>
      <c r="K25" s="50">
        <v>3.6532713384257676</v>
      </c>
      <c r="L25" s="44">
        <v>2.6194455869497535</v>
      </c>
      <c r="M25" s="44">
        <v>3.5483870967742082</v>
      </c>
      <c r="N25" s="44">
        <v>3.3689470963294887</v>
      </c>
      <c r="O25" s="50">
        <v>51.58</v>
      </c>
      <c r="P25" s="51" t="e">
        <v>#N/A</v>
      </c>
      <c r="Q25" s="44">
        <v>1256.8405</v>
      </c>
      <c r="R25" s="44">
        <v>3.0464789806658787</v>
      </c>
      <c r="S25" s="50">
        <v>3.2</v>
      </c>
      <c r="T25" s="50">
        <v>1.25</v>
      </c>
      <c r="U25" s="44">
        <v>6.9847279999999996</v>
      </c>
      <c r="V25" s="50">
        <v>2.7269081238022879</v>
      </c>
      <c r="W25" s="51">
        <v>116.616759</v>
      </c>
      <c r="X25" s="45">
        <v>953</v>
      </c>
      <c r="Y25" s="45">
        <v>450</v>
      </c>
      <c r="Z25" s="51">
        <v>1467</v>
      </c>
      <c r="AA25" s="51">
        <v>475918</v>
      </c>
      <c r="AB25" s="51">
        <v>0.56336405529953915</v>
      </c>
      <c r="AC25" s="44">
        <v>6.8034641679294401</v>
      </c>
      <c r="AD25" s="44">
        <v>6.2290330000000003</v>
      </c>
      <c r="AE25" s="45">
        <v>334</v>
      </c>
      <c r="AF25" s="45">
        <v>171</v>
      </c>
      <c r="AG25" s="45">
        <v>11</v>
      </c>
      <c r="AH25" s="134">
        <v>337.90144084000002</v>
      </c>
    </row>
    <row r="26" spans="1:34" x14ac:dyDescent="0.2">
      <c r="A26" s="43">
        <v>43040</v>
      </c>
      <c r="B26" s="50">
        <v>2.584933530280642</v>
      </c>
      <c r="C26" s="44">
        <v>2.0995334370140117</v>
      </c>
      <c r="D26" s="44">
        <v>7.7</v>
      </c>
      <c r="E26" s="44">
        <v>5.7</v>
      </c>
      <c r="F26" s="45">
        <v>844.5</v>
      </c>
      <c r="G26" s="45">
        <v>64090</v>
      </c>
      <c r="H26" s="44">
        <v>-34.555294598182371</v>
      </c>
      <c r="I26" s="45">
        <v>21800</v>
      </c>
      <c r="J26" s="44">
        <v>-33.859223300970875</v>
      </c>
      <c r="K26" s="50">
        <v>2.3746701846965701</v>
      </c>
      <c r="L26" s="44">
        <v>0.59529692558490943</v>
      </c>
      <c r="M26" s="44">
        <v>3.2258064516129004</v>
      </c>
      <c r="N26" s="44">
        <v>3.5946861161760824</v>
      </c>
      <c r="O26" s="50">
        <v>56.64</v>
      </c>
      <c r="P26" s="51" t="e">
        <v>#N/A</v>
      </c>
      <c r="Q26" s="44">
        <v>1258.5910833333332</v>
      </c>
      <c r="R26" s="44">
        <v>3.145708709909778</v>
      </c>
      <c r="S26" s="50">
        <v>3.2</v>
      </c>
      <c r="T26" s="50">
        <v>1.25</v>
      </c>
      <c r="U26" s="44">
        <v>6.8971289999999996</v>
      </c>
      <c r="V26" s="50">
        <v>2.6924798203572888</v>
      </c>
      <c r="W26" s="51">
        <v>121.054918</v>
      </c>
      <c r="X26" s="45">
        <v>1504</v>
      </c>
      <c r="Y26" s="45">
        <v>403</v>
      </c>
      <c r="Z26" s="51">
        <v>1411</v>
      </c>
      <c r="AA26" s="51">
        <v>461970</v>
      </c>
      <c r="AB26" s="51">
        <v>0.68461911693352728</v>
      </c>
      <c r="AC26" s="44">
        <v>6.7363336644559464</v>
      </c>
      <c r="AD26" s="44">
        <v>6.4034659999999999</v>
      </c>
      <c r="AE26" s="45">
        <v>612</v>
      </c>
      <c r="AF26" s="45">
        <v>130</v>
      </c>
      <c r="AG26" s="45">
        <v>15</v>
      </c>
      <c r="AH26" s="134">
        <v>377.48615973</v>
      </c>
    </row>
    <row r="27" spans="1:34" x14ac:dyDescent="0.2">
      <c r="A27" s="43">
        <v>43070</v>
      </c>
      <c r="B27" s="50">
        <v>1.9955654101995401</v>
      </c>
      <c r="C27" s="44">
        <v>1.8691588785046731</v>
      </c>
      <c r="D27" s="44">
        <v>7.7</v>
      </c>
      <c r="E27" s="44">
        <v>5.7</v>
      </c>
      <c r="F27" s="45">
        <v>850.6</v>
      </c>
      <c r="G27" s="45">
        <v>62670</v>
      </c>
      <c r="H27" s="44">
        <v>-37.034060082387221</v>
      </c>
      <c r="I27" s="45">
        <v>21140</v>
      </c>
      <c r="J27" s="44">
        <v>-37.083333333333336</v>
      </c>
      <c r="K27" s="50">
        <v>3.2829940906106359</v>
      </c>
      <c r="L27" s="44">
        <v>1.7763496756121766</v>
      </c>
      <c r="M27" s="44">
        <v>2.5559105431310014</v>
      </c>
      <c r="N27" s="44">
        <v>3.818574514038886</v>
      </c>
      <c r="O27" s="50">
        <v>57.88</v>
      </c>
      <c r="P27" s="51" t="e">
        <v>#N/A</v>
      </c>
      <c r="Q27" s="44">
        <v>1260.3416666666667</v>
      </c>
      <c r="R27" s="44">
        <v>3.1327822924175797</v>
      </c>
      <c r="S27" s="50">
        <v>3.2</v>
      </c>
      <c r="T27" s="50">
        <v>1.25</v>
      </c>
      <c r="U27" s="44">
        <v>6.8710519999999997</v>
      </c>
      <c r="V27" s="50">
        <v>2.6649745497398922</v>
      </c>
      <c r="W27" s="51">
        <v>128.33478099999999</v>
      </c>
      <c r="X27" s="45">
        <v>683</v>
      </c>
      <c r="Y27" s="45">
        <v>350</v>
      </c>
      <c r="Z27" s="51">
        <v>1006</v>
      </c>
      <c r="AA27" s="51">
        <v>451587</v>
      </c>
      <c r="AB27" s="51">
        <v>0.823240589198036</v>
      </c>
      <c r="AC27" s="44">
        <v>6.7438825287739705</v>
      </c>
      <c r="AD27" s="44">
        <v>6.4719239999999996</v>
      </c>
      <c r="AE27" s="45">
        <v>162</v>
      </c>
      <c r="AF27" s="45">
        <v>112</v>
      </c>
      <c r="AG27" s="45">
        <v>9</v>
      </c>
      <c r="AH27" s="134">
        <v>296.04393754</v>
      </c>
    </row>
    <row r="28" spans="1:34" x14ac:dyDescent="0.2">
      <c r="A28" s="43">
        <v>43101</v>
      </c>
      <c r="B28" s="50">
        <v>1.3828238719068464</v>
      </c>
      <c r="C28" s="44">
        <v>1.698841698841691</v>
      </c>
      <c r="D28" s="44">
        <v>7.6</v>
      </c>
      <c r="E28" s="44">
        <v>5.8</v>
      </c>
      <c r="F28" s="45">
        <v>857.4</v>
      </c>
      <c r="G28" s="45">
        <v>62160</v>
      </c>
      <c r="H28" s="44">
        <v>-31.587057010785824</v>
      </c>
      <c r="I28" s="45">
        <v>20930</v>
      </c>
      <c r="J28" s="44">
        <v>-31.824104234527685</v>
      </c>
      <c r="K28" s="50">
        <v>2.5312294543063718</v>
      </c>
      <c r="L28" s="44">
        <v>1.9171181966261441</v>
      </c>
      <c r="M28" s="44">
        <v>1.9108280254777066</v>
      </c>
      <c r="N28" s="44">
        <v>2.7796901893287318</v>
      </c>
      <c r="O28" s="50">
        <v>63.7</v>
      </c>
      <c r="P28" s="51">
        <v>1.9374</v>
      </c>
      <c r="Q28" s="44">
        <v>1262.0922499999999</v>
      </c>
      <c r="R28" s="44">
        <v>2.9795836828463651</v>
      </c>
      <c r="S28" s="50">
        <v>3.45</v>
      </c>
      <c r="T28" s="50">
        <v>1.5</v>
      </c>
      <c r="U28" s="44">
        <v>6.9174470000000001</v>
      </c>
      <c r="V28" s="50">
        <v>2.7182376507875019</v>
      </c>
      <c r="W28" s="51">
        <v>121.757577</v>
      </c>
      <c r="X28" s="45">
        <v>651</v>
      </c>
      <c r="Y28" s="45">
        <v>383</v>
      </c>
      <c r="Z28" s="51">
        <v>959</v>
      </c>
      <c r="AA28" s="51">
        <v>468023</v>
      </c>
      <c r="AB28" s="51">
        <v>0.39047231270358312</v>
      </c>
      <c r="AC28" s="44">
        <v>6.8072946035598667</v>
      </c>
      <c r="AD28" s="44">
        <v>6.4182639999999997</v>
      </c>
      <c r="AE28" s="45">
        <v>0</v>
      </c>
      <c r="AF28" s="45">
        <v>0</v>
      </c>
      <c r="AG28" s="45">
        <v>5</v>
      </c>
      <c r="AH28" s="134">
        <v>192.50134502</v>
      </c>
    </row>
    <row r="29" spans="1:34" x14ac:dyDescent="0.2">
      <c r="A29" s="43">
        <v>43132</v>
      </c>
      <c r="B29" s="50">
        <v>2.186588921282806</v>
      </c>
      <c r="C29" s="44">
        <v>2.1588280647648617</v>
      </c>
      <c r="D29" s="44">
        <v>7.8</v>
      </c>
      <c r="E29" s="44">
        <v>6.1</v>
      </c>
      <c r="F29" s="45">
        <v>859.1</v>
      </c>
      <c r="G29" s="45">
        <v>59930</v>
      </c>
      <c r="H29" s="44">
        <v>-30.151515151515152</v>
      </c>
      <c r="I29" s="45">
        <v>20100</v>
      </c>
      <c r="J29" s="44">
        <v>-30.689655172413786</v>
      </c>
      <c r="K29" s="50">
        <v>1.854261548471059</v>
      </c>
      <c r="L29" s="44">
        <v>3.6923833868436784</v>
      </c>
      <c r="M29" s="44">
        <v>0.62893081761006275</v>
      </c>
      <c r="N29" s="44">
        <v>1.4502586718683874</v>
      </c>
      <c r="O29" s="50">
        <v>62.23</v>
      </c>
      <c r="P29" s="51">
        <v>1.9621999999999999</v>
      </c>
      <c r="Q29" s="44">
        <v>1263.8428333333331</v>
      </c>
      <c r="R29" s="44">
        <v>3.1533475786369225</v>
      </c>
      <c r="S29" s="50">
        <v>3.45</v>
      </c>
      <c r="T29" s="50">
        <v>1.5</v>
      </c>
      <c r="U29" s="44">
        <v>6.8843240000000003</v>
      </c>
      <c r="V29" s="50">
        <v>2.6971847511176654</v>
      </c>
      <c r="W29" s="51">
        <v>112.01235200000001</v>
      </c>
      <c r="X29" s="45">
        <v>578</v>
      </c>
      <c r="Y29" s="45">
        <v>384</v>
      </c>
      <c r="Z29" s="51">
        <v>1089</v>
      </c>
      <c r="AA29" s="51">
        <v>493008</v>
      </c>
      <c r="AB29" s="51">
        <v>0.4533721898417985</v>
      </c>
      <c r="AC29" s="44">
        <v>6.8706299889074298</v>
      </c>
      <c r="AD29" s="44">
        <v>6.3649469999999999</v>
      </c>
      <c r="AE29" s="45">
        <v>557</v>
      </c>
      <c r="AF29" s="45">
        <v>466</v>
      </c>
      <c r="AG29" s="45">
        <v>10</v>
      </c>
      <c r="AH29" s="134">
        <v>339.76638167999999</v>
      </c>
    </row>
    <row r="30" spans="1:34" x14ac:dyDescent="0.2">
      <c r="A30" s="43">
        <v>43160</v>
      </c>
      <c r="B30" s="50">
        <v>2.2578295702840423</v>
      </c>
      <c r="C30" s="44">
        <v>2.3094688221708903</v>
      </c>
      <c r="D30" s="44">
        <v>7.8</v>
      </c>
      <c r="E30" s="44">
        <v>6.3</v>
      </c>
      <c r="F30" s="45">
        <v>854.8</v>
      </c>
      <c r="G30" s="45">
        <v>57340</v>
      </c>
      <c r="H30" s="44">
        <v>-30.52223433902823</v>
      </c>
      <c r="I30" s="45">
        <v>19260</v>
      </c>
      <c r="J30" s="44">
        <v>-31.23884327026062</v>
      </c>
      <c r="K30" s="50">
        <v>1.8904823989569719</v>
      </c>
      <c r="L30" s="44">
        <v>3.1346565317915465</v>
      </c>
      <c r="M30" s="44">
        <v>-0.6230529595015688</v>
      </c>
      <c r="N30" s="44">
        <v>-0.30231776956667344</v>
      </c>
      <c r="O30" s="50">
        <v>62.73</v>
      </c>
      <c r="P30" s="51">
        <v>1.7306999999999999</v>
      </c>
      <c r="Q30" s="44">
        <v>1265.5934166666668</v>
      </c>
      <c r="R30" s="44">
        <v>3.1270032253824409</v>
      </c>
      <c r="S30" s="50">
        <v>3.45</v>
      </c>
      <c r="T30" s="50">
        <v>1.5</v>
      </c>
      <c r="U30" s="44">
        <v>6.8301920000000003</v>
      </c>
      <c r="V30" s="50">
        <v>2.6589821433109986</v>
      </c>
      <c r="W30" s="51">
        <v>117.05100899999999</v>
      </c>
      <c r="X30" s="45">
        <v>831</v>
      </c>
      <c r="Y30" s="45">
        <v>429</v>
      </c>
      <c r="Z30" s="51">
        <v>1369</v>
      </c>
      <c r="AA30" s="51">
        <v>495374</v>
      </c>
      <c r="AB30" s="51">
        <v>0.39738751814223511</v>
      </c>
      <c r="AC30" s="44">
        <v>6.7740900949047527</v>
      </c>
      <c r="AD30" s="44">
        <v>6.2522339999999996</v>
      </c>
      <c r="AE30" s="45">
        <v>256</v>
      </c>
      <c r="AF30" s="45">
        <v>228</v>
      </c>
      <c r="AG30" s="45">
        <v>16</v>
      </c>
      <c r="AH30" s="134">
        <v>440.72041249999978</v>
      </c>
    </row>
    <row r="31" spans="1:34" x14ac:dyDescent="0.2">
      <c r="A31" s="43">
        <v>43191</v>
      </c>
      <c r="B31" s="50">
        <v>2.3930384336475541</v>
      </c>
      <c r="C31" s="44">
        <v>2.223926380368102</v>
      </c>
      <c r="D31" s="44">
        <v>7.4</v>
      </c>
      <c r="E31" s="44">
        <v>6.2</v>
      </c>
      <c r="F31" s="45">
        <v>855.3</v>
      </c>
      <c r="G31" s="45">
        <v>56220</v>
      </c>
      <c r="H31" s="44">
        <v>-28.943377148634987</v>
      </c>
      <c r="I31" s="45">
        <v>19080</v>
      </c>
      <c r="J31" s="44">
        <v>-29.280948851000744</v>
      </c>
      <c r="K31" s="50">
        <v>2.564102564102555</v>
      </c>
      <c r="L31" s="44">
        <v>2.1655793321044836</v>
      </c>
      <c r="M31" s="44">
        <v>-1.2422360248447228</v>
      </c>
      <c r="N31" s="44">
        <v>-1.334445371142623</v>
      </c>
      <c r="O31" s="50">
        <v>66.25</v>
      </c>
      <c r="P31" s="51">
        <v>1.4459</v>
      </c>
      <c r="Q31" s="44">
        <v>1267.3440000000001</v>
      </c>
      <c r="R31" s="44">
        <v>2.6466693632940741</v>
      </c>
      <c r="S31" s="50">
        <v>3.45</v>
      </c>
      <c r="T31" s="50">
        <v>1.5</v>
      </c>
      <c r="U31" s="44">
        <v>6.8677320000000002</v>
      </c>
      <c r="V31" s="50">
        <v>2.6685679357357155</v>
      </c>
      <c r="W31" s="51" t="e">
        <v>#N/A</v>
      </c>
      <c r="X31" s="45">
        <v>1203</v>
      </c>
      <c r="Y31" s="45">
        <v>405</v>
      </c>
      <c r="Z31" s="51">
        <v>1514</v>
      </c>
      <c r="AA31" s="51">
        <v>478116</v>
      </c>
      <c r="AB31" s="51">
        <v>0.42480359147025815</v>
      </c>
      <c r="AC31" s="44">
        <v>6.8019838599552997</v>
      </c>
      <c r="AD31" s="44">
        <v>5.6846959999999997</v>
      </c>
      <c r="AE31" s="45">
        <v>152</v>
      </c>
      <c r="AF31" s="45">
        <v>165</v>
      </c>
      <c r="AG31" s="45">
        <v>19</v>
      </c>
      <c r="AH31" s="134">
        <v>438.01505121000002</v>
      </c>
    </row>
    <row r="32" spans="1:34" x14ac:dyDescent="0.2">
      <c r="A32" s="43">
        <v>43221</v>
      </c>
      <c r="B32" s="50">
        <v>2.6124818577648812</v>
      </c>
      <c r="C32" s="44">
        <v>2.2222222222222365</v>
      </c>
      <c r="D32" s="44">
        <v>7</v>
      </c>
      <c r="E32" s="44">
        <v>6.1</v>
      </c>
      <c r="F32" s="45">
        <v>860.2</v>
      </c>
      <c r="G32" s="45">
        <v>54850</v>
      </c>
      <c r="H32" s="44">
        <v>-25.948427163493992</v>
      </c>
      <c r="I32" s="45">
        <v>18460</v>
      </c>
      <c r="J32" s="44">
        <v>-28.615622583139988</v>
      </c>
      <c r="K32" s="50">
        <v>3.1064111037673481</v>
      </c>
      <c r="L32" s="44">
        <v>1.1278180286738992</v>
      </c>
      <c r="M32" s="44">
        <v>0</v>
      </c>
      <c r="N32" s="44">
        <v>0.31163143266235149</v>
      </c>
      <c r="O32" s="50">
        <v>69.98</v>
      </c>
      <c r="P32" s="51">
        <v>0.95569999999999999</v>
      </c>
      <c r="Q32" s="44">
        <v>1268.8745833333332</v>
      </c>
      <c r="R32" s="44">
        <v>2.7942501587556512</v>
      </c>
      <c r="S32" s="50">
        <v>3.45</v>
      </c>
      <c r="T32" s="50">
        <v>1.5</v>
      </c>
      <c r="U32" s="44">
        <v>7.1688850000000004</v>
      </c>
      <c r="V32" s="50">
        <v>2.7967255121118839</v>
      </c>
      <c r="W32" s="51" t="e">
        <v>#N/A</v>
      </c>
      <c r="X32" s="45">
        <v>1649</v>
      </c>
      <c r="Y32" s="45">
        <v>452</v>
      </c>
      <c r="Z32" s="51">
        <v>1725</v>
      </c>
      <c r="AA32" s="51">
        <v>490207</v>
      </c>
      <c r="AB32" s="51">
        <v>0.39509848831882732</v>
      </c>
      <c r="AC32" s="44">
        <v>7.358662402099637</v>
      </c>
      <c r="AD32" s="44">
        <v>6.1683450000000004</v>
      </c>
      <c r="AE32" s="45">
        <v>284</v>
      </c>
      <c r="AF32" s="45">
        <v>210</v>
      </c>
      <c r="AG32" s="45">
        <v>10</v>
      </c>
      <c r="AH32" s="134">
        <v>717.83330911999997</v>
      </c>
    </row>
    <row r="33" spans="1:34" x14ac:dyDescent="0.2">
      <c r="A33" s="43">
        <v>43252</v>
      </c>
      <c r="B33" s="50">
        <v>2.6181818181818084</v>
      </c>
      <c r="C33" s="44">
        <v>2.4539877300613355</v>
      </c>
      <c r="D33" s="44">
        <v>7</v>
      </c>
      <c r="E33" s="44">
        <v>5.9</v>
      </c>
      <c r="F33" s="45">
        <v>861.6</v>
      </c>
      <c r="G33" s="45">
        <v>55460</v>
      </c>
      <c r="H33" s="44">
        <v>-21.876320608536414</v>
      </c>
      <c r="I33" s="45">
        <v>17760</v>
      </c>
      <c r="J33" s="44">
        <v>-27.539779681762543</v>
      </c>
      <c r="K33" s="50">
        <v>2.752902155887238</v>
      </c>
      <c r="L33" s="44">
        <v>1.2118551938653743</v>
      </c>
      <c r="M33" s="44">
        <v>1.2658227848101111</v>
      </c>
      <c r="N33" s="44">
        <v>1.7428449380606725</v>
      </c>
      <c r="O33" s="50">
        <v>67.87</v>
      </c>
      <c r="P33" s="51">
        <v>0.93589999999999995</v>
      </c>
      <c r="Q33" s="44">
        <v>1270.4051666666667</v>
      </c>
      <c r="R33" s="44">
        <v>2.6696673507345059</v>
      </c>
      <c r="S33" s="50">
        <v>3.45</v>
      </c>
      <c r="T33" s="50">
        <v>1.5</v>
      </c>
      <c r="U33" s="44">
        <v>7.0072169999999998</v>
      </c>
      <c r="V33" s="50">
        <v>2.73901833486297</v>
      </c>
      <c r="W33" s="51" t="e">
        <v>#N/A</v>
      </c>
      <c r="X33" s="45">
        <v>1067</v>
      </c>
      <c r="Y33" s="45">
        <v>445</v>
      </c>
      <c r="Z33" s="51">
        <v>1895</v>
      </c>
      <c r="AA33" s="51">
        <v>494035</v>
      </c>
      <c r="AB33" s="51">
        <v>0.48979064357715174</v>
      </c>
      <c r="AC33" s="44">
        <v>6.8497633981799293</v>
      </c>
      <c r="AD33" s="44">
        <v>6.5207189999999997</v>
      </c>
      <c r="AE33" s="45">
        <v>248</v>
      </c>
      <c r="AF33" s="45">
        <v>159</v>
      </c>
      <c r="AG33" s="45">
        <v>12</v>
      </c>
      <c r="AH33" s="134">
        <v>394.67880638999998</v>
      </c>
    </row>
    <row r="34" spans="1:34" x14ac:dyDescent="0.2">
      <c r="A34" s="43">
        <v>43282</v>
      </c>
      <c r="B34" s="50">
        <v>3.3405954974582652</v>
      </c>
      <c r="C34" s="44">
        <v>2.9907975460122804</v>
      </c>
      <c r="D34" s="44">
        <v>7.5</v>
      </c>
      <c r="E34" s="44">
        <v>5.9</v>
      </c>
      <c r="F34" s="45">
        <v>859.5</v>
      </c>
      <c r="G34" s="45">
        <v>54640</v>
      </c>
      <c r="H34" s="44">
        <v>-20.128636164303458</v>
      </c>
      <c r="I34" s="45">
        <v>17340</v>
      </c>
      <c r="J34" s="44">
        <v>-26.587637595258251</v>
      </c>
      <c r="K34" s="50">
        <v>1.0464355788096791</v>
      </c>
      <c r="L34" s="44">
        <v>2.230949360191592</v>
      </c>
      <c r="M34" s="44">
        <v>0.94339622641510523</v>
      </c>
      <c r="N34" s="44">
        <v>1.8283867675822796</v>
      </c>
      <c r="O34" s="50">
        <v>70.98</v>
      </c>
      <c r="P34" s="51">
        <v>1.329</v>
      </c>
      <c r="Q34" s="44">
        <v>1271.9357500000001</v>
      </c>
      <c r="R34" s="44">
        <v>2.9298819299816259</v>
      </c>
      <c r="S34" s="50">
        <v>3.7</v>
      </c>
      <c r="T34" s="50">
        <v>1.75</v>
      </c>
      <c r="U34" s="44">
        <v>6.9782640000000002</v>
      </c>
      <c r="V34" s="50">
        <v>2.7152755808170879</v>
      </c>
      <c r="W34" s="51" t="e">
        <v>#N/A</v>
      </c>
      <c r="X34" s="45">
        <v>1010</v>
      </c>
      <c r="Y34" s="45">
        <v>427</v>
      </c>
      <c r="Z34" s="51">
        <v>1547</v>
      </c>
      <c r="AA34" s="51">
        <v>479222</v>
      </c>
      <c r="AB34" s="51">
        <v>0.52245862884160754</v>
      </c>
      <c r="AC34" s="44">
        <v>6.972793438697348</v>
      </c>
      <c r="AD34" s="44">
        <v>6.6652380000000004</v>
      </c>
      <c r="AE34" s="45">
        <v>189</v>
      </c>
      <c r="AF34" s="45">
        <v>163</v>
      </c>
      <c r="AG34" s="45">
        <v>13</v>
      </c>
      <c r="AH34" s="134">
        <v>443.40904939999996</v>
      </c>
    </row>
    <row r="35" spans="1:34" x14ac:dyDescent="0.2">
      <c r="A35" s="43">
        <v>43313</v>
      </c>
      <c r="B35" s="50">
        <v>2.9710144927536097</v>
      </c>
      <c r="C35" s="44">
        <v>2.8352490421455823</v>
      </c>
      <c r="D35" s="44">
        <v>8.1999999999999993</v>
      </c>
      <c r="E35" s="44">
        <v>6.1</v>
      </c>
      <c r="F35" s="45">
        <v>856.7</v>
      </c>
      <c r="G35" s="45">
        <v>53140</v>
      </c>
      <c r="H35" s="44">
        <v>-20.174252666366232</v>
      </c>
      <c r="I35" s="45">
        <v>16780</v>
      </c>
      <c r="J35" s="44">
        <v>-26.046716615249011</v>
      </c>
      <c r="K35" s="50">
        <v>0.12886597938144284</v>
      </c>
      <c r="L35" s="44">
        <v>2.0878228988833181</v>
      </c>
      <c r="M35" s="44">
        <v>-0.31347962382444194</v>
      </c>
      <c r="N35" s="44">
        <v>0.41395623891187228</v>
      </c>
      <c r="O35" s="50">
        <v>68.06</v>
      </c>
      <c r="P35" s="51">
        <v>1.1264000000000001</v>
      </c>
      <c r="Q35" s="44">
        <v>1273.4663333333333</v>
      </c>
      <c r="R35" s="44">
        <v>3.1099401139950356</v>
      </c>
      <c r="S35" s="50">
        <v>3.7</v>
      </c>
      <c r="T35" s="50">
        <v>1.75</v>
      </c>
      <c r="U35" s="44">
        <v>6.9950130000000001</v>
      </c>
      <c r="V35" s="50">
        <v>2.66422742146798</v>
      </c>
      <c r="W35" s="51" t="e">
        <v>#N/A</v>
      </c>
      <c r="X35" s="45">
        <v>1096</v>
      </c>
      <c r="Y35" s="45">
        <v>423</v>
      </c>
      <c r="Z35" s="51">
        <v>1491</v>
      </c>
      <c r="AA35" s="51">
        <v>483752</v>
      </c>
      <c r="AB35" s="51">
        <v>0.48773307163886165</v>
      </c>
      <c r="AC35" s="44">
        <v>7.0156053176467958</v>
      </c>
      <c r="AD35" s="44">
        <v>6.6510300000000004</v>
      </c>
      <c r="AE35" s="45">
        <v>172</v>
      </c>
      <c r="AF35" s="45">
        <v>220</v>
      </c>
      <c r="AG35" s="45">
        <v>23</v>
      </c>
      <c r="AH35" s="134">
        <v>350.65400500000004</v>
      </c>
    </row>
    <row r="36" spans="1:34" x14ac:dyDescent="0.2">
      <c r="A36" s="43">
        <v>43344</v>
      </c>
      <c r="B36" s="50">
        <v>2.7616279069767602</v>
      </c>
      <c r="C36" s="44">
        <v>2.2171253822629744</v>
      </c>
      <c r="D36" s="44">
        <v>8.3000000000000007</v>
      </c>
      <c r="E36" s="44">
        <v>6</v>
      </c>
      <c r="F36" s="45">
        <v>858.8</v>
      </c>
      <c r="G36" s="45">
        <v>52510</v>
      </c>
      <c r="H36" s="44">
        <v>-19.500229955541926</v>
      </c>
      <c r="I36" s="45">
        <v>16260</v>
      </c>
      <c r="J36" s="44">
        <v>-27.443105756358765</v>
      </c>
      <c r="K36" s="50">
        <v>1.6103059581320522</v>
      </c>
      <c r="L36" s="44">
        <v>-1.3267937567590482</v>
      </c>
      <c r="M36" s="44">
        <v>-0.93457943925233655</v>
      </c>
      <c r="N36" s="44">
        <v>-0.50247047985930715</v>
      </c>
      <c r="O36" s="50">
        <v>70.23</v>
      </c>
      <c r="P36" s="51">
        <v>1.222</v>
      </c>
      <c r="Q36" s="44">
        <v>1274.9969166666667</v>
      </c>
      <c r="R36" s="44">
        <v>3.0185272256179951</v>
      </c>
      <c r="S36" s="50">
        <v>3.7</v>
      </c>
      <c r="T36" s="50">
        <v>1.75</v>
      </c>
      <c r="U36" s="44">
        <v>7.0302990000000003</v>
      </c>
      <c r="V36" s="50">
        <v>2.6428656593691442</v>
      </c>
      <c r="W36" s="51" t="e">
        <v>#N/A</v>
      </c>
      <c r="X36" s="45">
        <v>834</v>
      </c>
      <c r="Y36" s="45">
        <v>348</v>
      </c>
      <c r="Z36" s="51">
        <v>1267</v>
      </c>
      <c r="AA36" s="51">
        <v>466016</v>
      </c>
      <c r="AB36" s="51">
        <v>0.4105638366817887</v>
      </c>
      <c r="AC36" s="44">
        <v>6.8464233713262121</v>
      </c>
      <c r="AD36" s="44">
        <v>6.8746640000000001</v>
      </c>
      <c r="AE36" s="45">
        <v>434</v>
      </c>
      <c r="AF36" s="45">
        <v>124</v>
      </c>
      <c r="AG36" s="45">
        <v>4</v>
      </c>
      <c r="AH36" s="134">
        <v>268.58211054000003</v>
      </c>
    </row>
    <row r="37" spans="1:34" x14ac:dyDescent="0.2">
      <c r="A37" s="43">
        <v>43374</v>
      </c>
      <c r="B37" s="50">
        <v>2.532561505065134</v>
      </c>
      <c r="C37" s="44">
        <v>2.4446142093200729</v>
      </c>
      <c r="D37" s="44">
        <v>8</v>
      </c>
      <c r="E37" s="44">
        <v>5.7</v>
      </c>
      <c r="F37" s="45">
        <v>860.3</v>
      </c>
      <c r="G37" s="45">
        <v>52040</v>
      </c>
      <c r="H37" s="44">
        <v>-18.291725545611559</v>
      </c>
      <c r="I37" s="45">
        <v>16170</v>
      </c>
      <c r="J37" s="44">
        <v>-26.06310013717421</v>
      </c>
      <c r="K37" s="50">
        <v>1.7622556872797235</v>
      </c>
      <c r="L37" s="44">
        <v>0.85705317963897798</v>
      </c>
      <c r="M37" s="44">
        <v>-0.31152647975077885</v>
      </c>
      <c r="N37" s="44">
        <v>-1.3920146703342517</v>
      </c>
      <c r="O37" s="50">
        <v>70.75</v>
      </c>
      <c r="P37" s="51">
        <v>1.4009</v>
      </c>
      <c r="Q37" s="44">
        <v>1276.5274999999999</v>
      </c>
      <c r="R37" s="44">
        <v>3.1807665647421102</v>
      </c>
      <c r="S37" s="50">
        <v>3.95</v>
      </c>
      <c r="T37" s="50">
        <v>2</v>
      </c>
      <c r="U37" s="44">
        <v>6.8948520000000002</v>
      </c>
      <c r="V37" s="50">
        <v>2.5932763432066976</v>
      </c>
      <c r="W37" s="51" t="e">
        <v>#N/A</v>
      </c>
      <c r="X37" s="45">
        <v>686</v>
      </c>
      <c r="Y37" s="45">
        <v>447</v>
      </c>
      <c r="Z37" s="51">
        <v>1320</v>
      </c>
      <c r="AA37" s="51">
        <v>468444</v>
      </c>
      <c r="AB37" s="51">
        <v>0.54164956914238815</v>
      </c>
      <c r="AC37" s="44">
        <v>6.7951070372942475</v>
      </c>
      <c r="AD37" s="44">
        <v>6.9320380000000004</v>
      </c>
      <c r="AE37" s="45">
        <v>437</v>
      </c>
      <c r="AF37" s="45">
        <v>195</v>
      </c>
      <c r="AG37" s="45">
        <v>13</v>
      </c>
      <c r="AH37" s="134">
        <v>331.84516802000002</v>
      </c>
    </row>
    <row r="38" spans="1:34" x14ac:dyDescent="0.2">
      <c r="A38" s="43">
        <v>43405</v>
      </c>
      <c r="B38" s="50">
        <v>1.4398848092152639</v>
      </c>
      <c r="C38" s="44">
        <v>1.6755521706016685</v>
      </c>
      <c r="D38" s="44">
        <v>7.4</v>
      </c>
      <c r="E38" s="44">
        <v>5.2</v>
      </c>
      <c r="F38" s="45">
        <v>863.8</v>
      </c>
      <c r="G38" s="45">
        <v>49420</v>
      </c>
      <c r="H38" s="44">
        <v>-22.889686378530193</v>
      </c>
      <c r="I38" s="45">
        <v>15350</v>
      </c>
      <c r="J38" s="44">
        <v>-29.587155963302749</v>
      </c>
      <c r="K38" s="50">
        <v>3.3182989690721643</v>
      </c>
      <c r="L38" s="44">
        <v>1.4160095760731073</v>
      </c>
      <c r="M38" s="44">
        <v>1.2499999999999956</v>
      </c>
      <c r="N38" s="44">
        <v>-3.3526108456949366E-2</v>
      </c>
      <c r="O38" s="50">
        <v>56.96</v>
      </c>
      <c r="P38" s="51">
        <v>1.7965</v>
      </c>
      <c r="Q38" s="44">
        <v>1278.0580833333333</v>
      </c>
      <c r="R38" s="44">
        <v>2.5115855388582187</v>
      </c>
      <c r="S38" s="50">
        <v>3.95</v>
      </c>
      <c r="T38" s="50">
        <v>2</v>
      </c>
      <c r="U38" s="44">
        <v>7.0132539999999999</v>
      </c>
      <c r="V38" s="50">
        <v>2.6576864261302124</v>
      </c>
      <c r="W38" s="51" t="e">
        <v>#N/A</v>
      </c>
      <c r="X38" s="45">
        <v>836</v>
      </c>
      <c r="Y38" s="45">
        <v>440</v>
      </c>
      <c r="Z38" s="51">
        <v>1172</v>
      </c>
      <c r="AA38" s="51">
        <v>443533</v>
      </c>
      <c r="AB38" s="51">
        <v>0.61233019853709514</v>
      </c>
      <c r="AC38" s="44">
        <v>6.869092163854539</v>
      </c>
      <c r="AD38" s="44">
        <v>6.5662839999999996</v>
      </c>
      <c r="AE38" s="45">
        <v>349</v>
      </c>
      <c r="AF38" s="45">
        <v>184</v>
      </c>
      <c r="AG38" s="45">
        <v>16</v>
      </c>
      <c r="AH38" s="134">
        <v>380.14298493000001</v>
      </c>
    </row>
    <row r="39" spans="1:34" x14ac:dyDescent="0.2">
      <c r="A39" s="43">
        <v>43435</v>
      </c>
      <c r="B39" s="50">
        <v>1.9565217391304346</v>
      </c>
      <c r="C39" s="44">
        <v>1.9877675840978437</v>
      </c>
      <c r="D39" s="44">
        <v>7</v>
      </c>
      <c r="E39" s="44">
        <v>5.2</v>
      </c>
      <c r="F39" s="45">
        <v>862.9</v>
      </c>
      <c r="G39" s="45">
        <v>48940</v>
      </c>
      <c r="H39" s="44">
        <v>-21.908409127174089</v>
      </c>
      <c r="I39" s="45">
        <v>15080</v>
      </c>
      <c r="J39" s="44">
        <v>-28.666035950804158</v>
      </c>
      <c r="K39" s="50">
        <v>1.5257469802924417</v>
      </c>
      <c r="L39" s="44">
        <v>-0.50230702082553202</v>
      </c>
      <c r="M39" s="44">
        <v>1.5576323987538832</v>
      </c>
      <c r="N39" s="44">
        <v>-1.6643088957313257E-2</v>
      </c>
      <c r="O39" s="50">
        <v>49.52</v>
      </c>
      <c r="P39" s="51">
        <v>1.8897999999999999</v>
      </c>
      <c r="Q39" s="44">
        <v>1279.5886666666668</v>
      </c>
      <c r="R39" s="44">
        <v>2.4003395653166892</v>
      </c>
      <c r="S39" s="50">
        <v>3.95</v>
      </c>
      <c r="T39" s="50">
        <v>2</v>
      </c>
      <c r="U39" s="44">
        <v>7.0538150000000002</v>
      </c>
      <c r="V39" s="50">
        <v>2.7045020857081323</v>
      </c>
      <c r="W39" s="51" t="e">
        <v>#N/A</v>
      </c>
      <c r="X39" s="45">
        <v>530</v>
      </c>
      <c r="Y39" s="45">
        <v>342</v>
      </c>
      <c r="Z39" s="51">
        <v>794</v>
      </c>
      <c r="AA39" s="51">
        <v>449000</v>
      </c>
      <c r="AB39" s="51">
        <v>0.76053639846743293</v>
      </c>
      <c r="AC39" s="44">
        <v>6.9242389335169312</v>
      </c>
      <c r="AD39" s="44">
        <v>6.199503</v>
      </c>
      <c r="AE39" s="45">
        <v>36</v>
      </c>
      <c r="AF39" s="45">
        <v>95</v>
      </c>
      <c r="AG39" s="45">
        <v>21</v>
      </c>
      <c r="AH39" s="134">
        <v>235.75597334</v>
      </c>
    </row>
    <row r="40" spans="1:34" x14ac:dyDescent="0.2">
      <c r="A40" s="43">
        <v>43466</v>
      </c>
      <c r="B40" s="50">
        <v>1.0050251256281229</v>
      </c>
      <c r="C40" s="44">
        <v>1.4426727410782103</v>
      </c>
      <c r="D40" s="44">
        <v>7.1</v>
      </c>
      <c r="E40" s="44">
        <v>5.5</v>
      </c>
      <c r="F40" s="45">
        <v>862.2</v>
      </c>
      <c r="G40" s="45">
        <v>49850</v>
      </c>
      <c r="H40" s="44">
        <v>-19.803732303732303</v>
      </c>
      <c r="I40" s="45">
        <v>15560</v>
      </c>
      <c r="J40" s="44">
        <v>-25.656951743908262</v>
      </c>
      <c r="K40" s="50">
        <v>2.9176017954472666</v>
      </c>
      <c r="L40" s="44">
        <v>-0.27900774017945995</v>
      </c>
      <c r="M40" s="44">
        <v>2.8124999999999956</v>
      </c>
      <c r="N40" s="44">
        <v>1.41505484384159</v>
      </c>
      <c r="O40" s="50">
        <v>51.38</v>
      </c>
      <c r="P40" s="51">
        <v>1.7539</v>
      </c>
      <c r="Q40" s="44">
        <v>1281.11925</v>
      </c>
      <c r="R40" s="44">
        <v>2.3138770765484207</v>
      </c>
      <c r="S40" s="50">
        <v>3.95</v>
      </c>
      <c r="T40" s="50">
        <v>2</v>
      </c>
      <c r="U40" s="44">
        <v>6.8492740000000003</v>
      </c>
      <c r="V40" s="50">
        <v>2.653494177256245</v>
      </c>
      <c r="W40" s="51" t="e">
        <v>#N/A</v>
      </c>
      <c r="X40" s="45">
        <v>700</v>
      </c>
      <c r="Y40" s="45">
        <v>450</v>
      </c>
      <c r="Z40" s="51">
        <v>802</v>
      </c>
      <c r="AA40" s="51">
        <v>450752</v>
      </c>
      <c r="AB40" s="51">
        <v>0.31218372907746206</v>
      </c>
      <c r="AC40" s="44">
        <v>6.8235981727065473</v>
      </c>
      <c r="AD40" s="44">
        <v>6.3271559999999996</v>
      </c>
      <c r="AE40" s="45" t="e">
        <v>#N/A</v>
      </c>
      <c r="AF40" s="45" t="e">
        <v>#N/A</v>
      </c>
      <c r="AG40" s="45">
        <v>9</v>
      </c>
      <c r="AH40" s="134">
        <v>258.24502689999997</v>
      </c>
    </row>
    <row r="41" spans="1:34" x14ac:dyDescent="0.2">
      <c r="A41" s="43">
        <v>43497</v>
      </c>
      <c r="B41" s="50">
        <v>1.4265335235378096</v>
      </c>
      <c r="C41" s="44">
        <v>1.5094339622641506</v>
      </c>
      <c r="D41" s="44">
        <v>7.5</v>
      </c>
      <c r="E41" s="44">
        <v>5.8</v>
      </c>
      <c r="F41" s="45">
        <v>860.7</v>
      </c>
      <c r="G41" s="45">
        <v>51100</v>
      </c>
      <c r="H41" s="44">
        <v>-14.733856165526449</v>
      </c>
      <c r="I41" s="45">
        <v>15940</v>
      </c>
      <c r="J41" s="44">
        <v>-20.696517412935322</v>
      </c>
      <c r="K41" s="50">
        <v>1.7246885978920545</v>
      </c>
      <c r="L41" s="44">
        <v>-1.2095222691765994</v>
      </c>
      <c r="M41" s="44">
        <v>2.4999999999999911</v>
      </c>
      <c r="N41" s="44">
        <v>0.9446580839324481</v>
      </c>
      <c r="O41" s="50">
        <v>54.95</v>
      </c>
      <c r="P41" s="51">
        <v>2.3167</v>
      </c>
      <c r="Q41" s="44">
        <v>1282.6498333333332</v>
      </c>
      <c r="R41" s="44">
        <v>1.5043297661763821</v>
      </c>
      <c r="S41" s="50">
        <v>3.95</v>
      </c>
      <c r="T41" s="50">
        <v>2</v>
      </c>
      <c r="U41" s="44">
        <v>6.8463320000000003</v>
      </c>
      <c r="V41" s="50">
        <v>2.6792050878492932</v>
      </c>
      <c r="W41" s="51" t="e">
        <v>#N/A</v>
      </c>
      <c r="X41" s="45">
        <v>602</v>
      </c>
      <c r="Y41" s="45">
        <v>462</v>
      </c>
      <c r="Z41" s="51">
        <v>972</v>
      </c>
      <c r="AA41" s="51">
        <v>460322</v>
      </c>
      <c r="AB41" s="51">
        <v>0.44061650045330913</v>
      </c>
      <c r="AC41" s="44">
        <v>6.5176718943371634</v>
      </c>
      <c r="AD41" s="44">
        <v>6.2467240000000004</v>
      </c>
      <c r="AE41" s="45" t="e">
        <v>#N/A</v>
      </c>
      <c r="AF41" s="45" t="e">
        <v>#N/A</v>
      </c>
      <c r="AG41" s="45">
        <v>17</v>
      </c>
      <c r="AH41" s="134">
        <v>356.93944166999995</v>
      </c>
    </row>
    <row r="42" spans="1:34" x14ac:dyDescent="0.2">
      <c r="A42" s="43">
        <v>43525</v>
      </c>
      <c r="B42" s="50">
        <v>2.065527065527073</v>
      </c>
      <c r="C42" s="44">
        <v>1.8811136192625977</v>
      </c>
      <c r="D42" s="44">
        <v>8</v>
      </c>
      <c r="E42" s="44">
        <v>6.2</v>
      </c>
      <c r="F42" s="45">
        <v>859.5</v>
      </c>
      <c r="G42" s="45">
        <v>51270</v>
      </c>
      <c r="H42" s="44">
        <v>-10.585978374607608</v>
      </c>
      <c r="I42" s="45">
        <v>16280</v>
      </c>
      <c r="J42" s="44">
        <v>-15.472481827622019</v>
      </c>
      <c r="K42" s="50">
        <v>2.4952015355086399</v>
      </c>
      <c r="L42" s="44">
        <v>1.2186248897212426</v>
      </c>
      <c r="M42" s="44">
        <v>2.8213166144200663</v>
      </c>
      <c r="N42" s="44">
        <v>2.1984501347708907</v>
      </c>
      <c r="O42" s="50">
        <v>58.15</v>
      </c>
      <c r="P42" s="51">
        <v>2.2016</v>
      </c>
      <c r="Q42" s="44">
        <v>1284.1804166666668</v>
      </c>
      <c r="R42" s="44">
        <v>1.6578149863180514</v>
      </c>
      <c r="S42" s="50">
        <v>3.95</v>
      </c>
      <c r="T42" s="50">
        <v>2</v>
      </c>
      <c r="U42" s="44">
        <v>7.004759</v>
      </c>
      <c r="V42" s="50">
        <v>2.7305515100243514</v>
      </c>
      <c r="W42" s="51" t="e">
        <v>#N/A</v>
      </c>
      <c r="X42" s="45">
        <v>520</v>
      </c>
      <c r="Y42" s="45">
        <v>473</v>
      </c>
      <c r="Z42" s="51">
        <v>1327</v>
      </c>
      <c r="AA42" s="51">
        <v>460368</v>
      </c>
      <c r="AB42" s="51">
        <v>0.44590053763440862</v>
      </c>
      <c r="AC42" s="44">
        <v>6.7903260562571131</v>
      </c>
      <c r="AD42" s="44">
        <v>6.3887720000000003</v>
      </c>
      <c r="AE42" s="45" t="e">
        <v>#N/A</v>
      </c>
      <c r="AF42" s="45" t="e">
        <v>#N/A</v>
      </c>
      <c r="AG42" s="45">
        <v>18</v>
      </c>
      <c r="AH42" s="134">
        <v>342.73177867000004</v>
      </c>
    </row>
    <row r="43" spans="1:34" x14ac:dyDescent="0.2">
      <c r="A43" s="43">
        <v>43556</v>
      </c>
      <c r="B43" s="50">
        <v>1.8413597733711207</v>
      </c>
      <c r="C43" s="44">
        <v>2.0255063765941328</v>
      </c>
      <c r="D43" s="44">
        <v>7.5</v>
      </c>
      <c r="E43" s="44">
        <v>6.1</v>
      </c>
      <c r="F43" s="45">
        <v>871.9</v>
      </c>
      <c r="G43" s="45">
        <v>50380</v>
      </c>
      <c r="H43" s="44">
        <v>-10.387762362148701</v>
      </c>
      <c r="I43" s="45">
        <v>16090</v>
      </c>
      <c r="J43" s="44">
        <v>-15.670859538784065</v>
      </c>
      <c r="K43" s="50">
        <v>3.1410256410256521</v>
      </c>
      <c r="L43" s="44">
        <v>4.49409924769828E-3</v>
      </c>
      <c r="M43" s="44">
        <v>3.459119496855334</v>
      </c>
      <c r="N43" s="44">
        <v>3.4150464919695755</v>
      </c>
      <c r="O43" s="50">
        <v>63.86</v>
      </c>
      <c r="P43" s="51">
        <v>1.1072</v>
      </c>
      <c r="Q43" s="44">
        <v>1285.711</v>
      </c>
      <c r="R43" s="44">
        <v>2.2704292313536101</v>
      </c>
      <c r="S43" s="50">
        <v>3.95</v>
      </c>
      <c r="T43" s="50">
        <v>2</v>
      </c>
      <c r="U43" s="44">
        <v>7.0945559999999999</v>
      </c>
      <c r="V43" s="50">
        <v>2.7840042693732459</v>
      </c>
      <c r="W43" s="51" t="e">
        <v>#N/A</v>
      </c>
      <c r="X43" s="45">
        <v>955</v>
      </c>
      <c r="Y43" s="45">
        <v>517</v>
      </c>
      <c r="Z43" s="51">
        <v>1542</v>
      </c>
      <c r="AA43" s="51">
        <v>460877</v>
      </c>
      <c r="AB43" s="51">
        <v>0.49375600384245916</v>
      </c>
      <c r="AC43" s="44">
        <v>7.5101835780293555</v>
      </c>
      <c r="AD43" s="44">
        <v>6.6063289999999997</v>
      </c>
      <c r="AE43" s="45" t="e">
        <v>#N/A</v>
      </c>
      <c r="AF43" s="45" t="e">
        <v>#N/A</v>
      </c>
      <c r="AG43" s="45">
        <v>7</v>
      </c>
      <c r="AH43" s="134">
        <v>375.54939353999998</v>
      </c>
    </row>
    <row r="44" spans="1:34" x14ac:dyDescent="0.2">
      <c r="A44" s="43">
        <v>43586</v>
      </c>
      <c r="B44" s="50">
        <v>1.8387553041018245</v>
      </c>
      <c r="C44" s="44">
        <v>2.398800599700146</v>
      </c>
      <c r="D44" s="44">
        <v>6.7</v>
      </c>
      <c r="E44" s="44">
        <v>5.9</v>
      </c>
      <c r="F44" s="45">
        <v>885.4</v>
      </c>
      <c r="G44" s="45">
        <v>49990</v>
      </c>
      <c r="H44" s="44">
        <v>-8.860528714676386</v>
      </c>
      <c r="I44" s="45">
        <v>16400</v>
      </c>
      <c r="J44" s="44">
        <v>-11.159263271939324</v>
      </c>
      <c r="K44" s="50">
        <v>2.1153846153846079</v>
      </c>
      <c r="L44" s="44">
        <v>3.4520556425089222</v>
      </c>
      <c r="M44" s="44">
        <v>2.8124999999999956</v>
      </c>
      <c r="N44" s="44">
        <v>2.6616288832913559</v>
      </c>
      <c r="O44" s="50">
        <v>60.83</v>
      </c>
      <c r="P44" s="51">
        <v>1.4147000000000001</v>
      </c>
      <c r="Q44" s="44">
        <v>1287.4850833333333</v>
      </c>
      <c r="R44" s="44">
        <v>2.1800365089333695</v>
      </c>
      <c r="S44" s="50">
        <v>3.95</v>
      </c>
      <c r="T44" s="50">
        <v>2</v>
      </c>
      <c r="U44" s="44">
        <v>7.0320819999999999</v>
      </c>
      <c r="V44" s="50">
        <v>2.8013795726237145</v>
      </c>
      <c r="W44" s="51" t="e">
        <v>#N/A</v>
      </c>
      <c r="X44" s="45">
        <v>812</v>
      </c>
      <c r="Y44" s="45">
        <v>482</v>
      </c>
      <c r="Z44" s="51">
        <v>1912</v>
      </c>
      <c r="AA44" s="51">
        <v>473010</v>
      </c>
      <c r="AB44" s="51">
        <v>0.56021095810137711</v>
      </c>
      <c r="AC44" s="44">
        <v>6.8325698279199623</v>
      </c>
      <c r="AD44" s="44">
        <v>6.8546649999999998</v>
      </c>
      <c r="AE44" s="45" t="e">
        <v>#N/A</v>
      </c>
      <c r="AF44" s="45" t="e">
        <v>#N/A</v>
      </c>
      <c r="AG44" s="45">
        <v>11</v>
      </c>
      <c r="AH44" s="134">
        <v>331.35374831000013</v>
      </c>
    </row>
    <row r="45" spans="1:34" x14ac:dyDescent="0.2">
      <c r="A45" s="43">
        <v>43617</v>
      </c>
      <c r="B45" s="50">
        <v>1.133947554925574</v>
      </c>
      <c r="C45" s="44">
        <v>2.0209580838323582</v>
      </c>
      <c r="D45" s="44">
        <v>6.5</v>
      </c>
      <c r="E45" s="44">
        <v>5.6</v>
      </c>
      <c r="F45" s="45">
        <v>898.8</v>
      </c>
      <c r="G45" s="45">
        <v>49510</v>
      </c>
      <c r="H45" s="44">
        <v>-10.728452939055177</v>
      </c>
      <c r="I45" s="45">
        <v>16070</v>
      </c>
      <c r="J45" s="44">
        <v>-9.5157657657657708</v>
      </c>
      <c r="K45" s="50">
        <v>3.7443511943189067</v>
      </c>
      <c r="L45" s="44">
        <v>2.7835596608693391</v>
      </c>
      <c r="M45" s="44">
        <v>3.4375000000000044</v>
      </c>
      <c r="N45" s="44">
        <v>3.4343773616592355</v>
      </c>
      <c r="O45" s="50">
        <v>54.66</v>
      </c>
      <c r="P45" s="51">
        <v>0.74050000000000005</v>
      </c>
      <c r="Q45" s="44">
        <v>1289.2591666666667</v>
      </c>
      <c r="R45" s="44">
        <v>2.2500863335459975</v>
      </c>
      <c r="S45" s="50">
        <v>3.95</v>
      </c>
      <c r="T45" s="50">
        <v>2</v>
      </c>
      <c r="U45" s="44">
        <v>6.9592169999999998</v>
      </c>
      <c r="V45" s="50">
        <v>2.7736383988880724</v>
      </c>
      <c r="W45" s="51" t="e">
        <v>#N/A</v>
      </c>
      <c r="X45" s="45">
        <v>1111</v>
      </c>
      <c r="Y45" s="45">
        <v>440</v>
      </c>
      <c r="Z45" s="51">
        <v>1772</v>
      </c>
      <c r="AA45" s="51">
        <v>463462</v>
      </c>
      <c r="AB45" s="51">
        <v>0.56649616368286448</v>
      </c>
      <c r="AC45" s="44">
        <v>6.9500994193800949</v>
      </c>
      <c r="AD45" s="44">
        <v>6.1919769999999996</v>
      </c>
      <c r="AE45" s="45" t="e">
        <v>#N/A</v>
      </c>
      <c r="AF45" s="45" t="e">
        <v>#N/A</v>
      </c>
      <c r="AG45" s="45">
        <v>12</v>
      </c>
      <c r="AH45" s="134">
        <v>365.95578530999995</v>
      </c>
    </row>
    <row r="46" spans="1:34" x14ac:dyDescent="0.2">
      <c r="A46" s="43">
        <v>43647</v>
      </c>
      <c r="B46" s="50">
        <v>0.84328882642303871</v>
      </c>
      <c r="C46" s="44">
        <v>2.010424422933732</v>
      </c>
      <c r="D46" s="44">
        <v>6.5</v>
      </c>
      <c r="E46" s="44">
        <v>5.6</v>
      </c>
      <c r="F46" s="45">
        <v>904.7</v>
      </c>
      <c r="G46" s="45">
        <v>50670</v>
      </c>
      <c r="H46" s="44">
        <v>-7.2657393850658831</v>
      </c>
      <c r="I46" s="45">
        <v>16140</v>
      </c>
      <c r="J46" s="44">
        <v>-6.9204152249134898</v>
      </c>
      <c r="K46" s="50">
        <v>3.5598705501618255</v>
      </c>
      <c r="L46" s="44">
        <v>2.8593029150446814</v>
      </c>
      <c r="M46" s="44">
        <v>2.8037383177569986</v>
      </c>
      <c r="N46" s="44">
        <v>2.8728912644061966</v>
      </c>
      <c r="O46" s="50">
        <v>57.35</v>
      </c>
      <c r="P46" s="51">
        <v>1.0555000000000001</v>
      </c>
      <c r="Q46" s="44">
        <v>1291.03325</v>
      </c>
      <c r="R46" s="44">
        <v>2.0795814066682849</v>
      </c>
      <c r="S46" s="50">
        <v>3.95</v>
      </c>
      <c r="T46" s="50">
        <v>2</v>
      </c>
      <c r="U46" s="44">
        <v>7.0227719999999998</v>
      </c>
      <c r="V46" s="50">
        <v>2.8056561300635892</v>
      </c>
      <c r="W46" s="51" t="e">
        <v>#N/A</v>
      </c>
      <c r="X46" s="45">
        <v>691</v>
      </c>
      <c r="Y46" s="45">
        <v>476</v>
      </c>
      <c r="Z46" s="51">
        <v>1641</v>
      </c>
      <c r="AA46" s="51">
        <v>452806</v>
      </c>
      <c r="AB46" s="51">
        <v>0.60375275938189843</v>
      </c>
      <c r="AC46" s="44">
        <v>6.7363185283825908</v>
      </c>
      <c r="AD46" s="44">
        <v>6.3185510000000003</v>
      </c>
      <c r="AE46" s="45" t="e">
        <v>#N/A</v>
      </c>
      <c r="AF46" s="45" t="e">
        <v>#N/A</v>
      </c>
      <c r="AG46" s="45">
        <v>20</v>
      </c>
      <c r="AH46" s="134">
        <v>339.84943040000007</v>
      </c>
    </row>
    <row r="47" spans="1:34" x14ac:dyDescent="0.2">
      <c r="A47" s="43">
        <v>43678</v>
      </c>
      <c r="B47" s="50">
        <v>0.91484869809994596</v>
      </c>
      <c r="C47" s="44">
        <v>1.9374068554396606</v>
      </c>
      <c r="D47" s="44">
        <v>7.6</v>
      </c>
      <c r="E47" s="44">
        <v>5.9</v>
      </c>
      <c r="F47" s="45">
        <v>897.6</v>
      </c>
      <c r="G47" s="45">
        <v>51500</v>
      </c>
      <c r="H47" s="44">
        <v>-3.086187429431686</v>
      </c>
      <c r="I47" s="45">
        <v>16130</v>
      </c>
      <c r="J47" s="44">
        <v>-3.8736591179976188</v>
      </c>
      <c r="K47" s="50">
        <v>1.9626769626769791</v>
      </c>
      <c r="L47" s="44">
        <v>1.6357339327978337</v>
      </c>
      <c r="M47" s="44">
        <v>4.088050314465419</v>
      </c>
      <c r="N47" s="44">
        <v>4.652532391048303</v>
      </c>
      <c r="O47" s="50">
        <v>54.81</v>
      </c>
      <c r="P47" s="51">
        <v>1.0105999999999999</v>
      </c>
      <c r="Q47" s="44">
        <v>1292.8073333333332</v>
      </c>
      <c r="R47" s="44">
        <v>2.0058478565154747</v>
      </c>
      <c r="S47" s="50">
        <v>3.95</v>
      </c>
      <c r="T47" s="50">
        <v>2</v>
      </c>
      <c r="U47" s="44">
        <v>7.0039059999999997</v>
      </c>
      <c r="V47" s="50">
        <v>2.8151870420388834</v>
      </c>
      <c r="W47" s="51" t="e">
        <v>#N/A</v>
      </c>
      <c r="X47" s="45">
        <v>1051</v>
      </c>
      <c r="Y47" s="45">
        <v>459</v>
      </c>
      <c r="Z47" s="51">
        <v>1573</v>
      </c>
      <c r="AA47" s="51">
        <v>454680</v>
      </c>
      <c r="AB47" s="51">
        <v>0.56521739130434778</v>
      </c>
      <c r="AC47" s="44">
        <v>6.7257434584650806</v>
      </c>
      <c r="AD47" s="44">
        <v>6.3440909999999997</v>
      </c>
      <c r="AE47" s="45" t="e">
        <v>#N/A</v>
      </c>
      <c r="AF47" s="45" t="e">
        <v>#N/A</v>
      </c>
      <c r="AG47" s="45">
        <v>13</v>
      </c>
      <c r="AH47" s="134">
        <v>349.20139588000001</v>
      </c>
    </row>
    <row r="48" spans="1:34" x14ac:dyDescent="0.2">
      <c r="A48" s="43">
        <v>43709</v>
      </c>
      <c r="B48" s="50">
        <v>1.1315417256011262</v>
      </c>
      <c r="C48" s="44">
        <v>1.8698578908002972</v>
      </c>
      <c r="D48" s="44">
        <v>7.5</v>
      </c>
      <c r="E48" s="44">
        <v>5.8</v>
      </c>
      <c r="F48" s="45">
        <v>896.3</v>
      </c>
      <c r="G48" s="45">
        <v>51010</v>
      </c>
      <c r="H48" s="44">
        <v>-2.85659874309655</v>
      </c>
      <c r="I48" s="45">
        <v>16080</v>
      </c>
      <c r="J48" s="44">
        <v>-1.1070110701106972</v>
      </c>
      <c r="K48" s="50">
        <v>1.7432646592709933</v>
      </c>
      <c r="L48" s="44">
        <v>4.0435043089543266</v>
      </c>
      <c r="M48" s="44">
        <v>4.088050314465419</v>
      </c>
      <c r="N48" s="44">
        <v>4.4356535645147854</v>
      </c>
      <c r="O48" s="50">
        <v>56.95</v>
      </c>
      <c r="P48" s="51">
        <v>0.9476</v>
      </c>
      <c r="Q48" s="44">
        <v>1294.5814166666667</v>
      </c>
      <c r="R48" s="44">
        <v>1.8841338980475131</v>
      </c>
      <c r="S48" s="50">
        <v>3.95</v>
      </c>
      <c r="T48" s="50">
        <v>2</v>
      </c>
      <c r="U48" s="44">
        <v>6.8510739999999997</v>
      </c>
      <c r="V48" s="50">
        <v>2.721648022978107</v>
      </c>
      <c r="W48" s="51" t="e">
        <v>#N/A</v>
      </c>
      <c r="X48" s="45">
        <v>1565</v>
      </c>
      <c r="Y48" s="45">
        <v>461</v>
      </c>
      <c r="Z48" s="51">
        <v>1363</v>
      </c>
      <c r="AA48" s="51">
        <v>461595</v>
      </c>
      <c r="AB48" s="51">
        <v>0.50239587172871358</v>
      </c>
      <c r="AC48" s="44">
        <v>6.86039598517619</v>
      </c>
      <c r="AD48" s="44">
        <v>6.1775320000000002</v>
      </c>
      <c r="AE48" s="45" t="e">
        <v>#N/A</v>
      </c>
      <c r="AF48" s="45" t="e">
        <v>#N/A</v>
      </c>
      <c r="AG48" s="45">
        <v>10</v>
      </c>
      <c r="AH48" s="134">
        <v>400.23251922999998</v>
      </c>
    </row>
    <row r="49" spans="1:34" x14ac:dyDescent="0.2">
      <c r="A49" s="43">
        <v>43739</v>
      </c>
      <c r="B49" s="50">
        <v>1.4114326040931546</v>
      </c>
      <c r="C49" s="44">
        <v>1.8642803877703118</v>
      </c>
      <c r="D49" s="44">
        <v>7.3</v>
      </c>
      <c r="E49" s="44">
        <v>5.5</v>
      </c>
      <c r="F49" s="45">
        <v>890.5</v>
      </c>
      <c r="G49" s="45">
        <v>51150</v>
      </c>
      <c r="H49" s="44">
        <v>-1.710222905457337</v>
      </c>
      <c r="I49" s="45">
        <v>16060</v>
      </c>
      <c r="J49" s="44">
        <v>-0.68027210884353817</v>
      </c>
      <c r="K49" s="50">
        <v>0.69269521410579848</v>
      </c>
      <c r="L49" s="44">
        <v>5.2485107319165225</v>
      </c>
      <c r="M49" s="44">
        <v>3.4375000000000044</v>
      </c>
      <c r="N49" s="44">
        <v>4.6491969568892566</v>
      </c>
      <c r="O49" s="50">
        <v>53.96</v>
      </c>
      <c r="P49" s="51">
        <v>1.8379000000000001</v>
      </c>
      <c r="Q49" s="44">
        <v>1296.3554999999999</v>
      </c>
      <c r="R49" s="44">
        <v>1.7654346479454963</v>
      </c>
      <c r="S49" s="50">
        <v>3.95</v>
      </c>
      <c r="T49" s="50">
        <v>2</v>
      </c>
      <c r="U49" s="44">
        <v>6.93485</v>
      </c>
      <c r="V49" s="50">
        <v>2.7467817084525596</v>
      </c>
      <c r="W49" s="51" t="e">
        <v>#N/A</v>
      </c>
      <c r="X49" s="45">
        <v>818</v>
      </c>
      <c r="Y49" s="45">
        <v>486</v>
      </c>
      <c r="Z49" s="51">
        <v>1438</v>
      </c>
      <c r="AA49" s="51">
        <v>454506</v>
      </c>
      <c r="AB49" s="51">
        <v>0.60649514972585405</v>
      </c>
      <c r="AC49" s="44">
        <v>6.7782948960828318</v>
      </c>
      <c r="AD49" s="44">
        <v>6.3259600000000002</v>
      </c>
      <c r="AE49" s="45" t="e">
        <v>#N/A</v>
      </c>
      <c r="AF49" s="45" t="e">
        <v>#N/A</v>
      </c>
      <c r="AG49" s="45">
        <v>15</v>
      </c>
      <c r="AH49" s="134">
        <v>464.30543584999987</v>
      </c>
    </row>
    <row r="50" spans="1:34" x14ac:dyDescent="0.2">
      <c r="A50" s="43">
        <v>43770</v>
      </c>
      <c r="B50" s="50">
        <v>1.9872249822568966</v>
      </c>
      <c r="C50" s="44">
        <v>2.1722846441947663</v>
      </c>
      <c r="D50" s="44">
        <v>6.5</v>
      </c>
      <c r="E50" s="44">
        <v>5.2</v>
      </c>
      <c r="F50" s="45">
        <v>892.4</v>
      </c>
      <c r="G50" s="45">
        <v>51180</v>
      </c>
      <c r="H50" s="44">
        <v>3.5613112100364219</v>
      </c>
      <c r="I50" s="45">
        <v>15950</v>
      </c>
      <c r="J50" s="44">
        <v>3.9087947882736174</v>
      </c>
      <c r="K50" s="50">
        <v>0.18709073900842199</v>
      </c>
      <c r="L50" s="44">
        <v>3.3501726176405677</v>
      </c>
      <c r="M50" s="44">
        <v>3.0864197530864113</v>
      </c>
      <c r="N50" s="44">
        <v>4.175400352142189</v>
      </c>
      <c r="O50" s="50">
        <v>57.03</v>
      </c>
      <c r="P50" s="51">
        <v>2.4024000000000001</v>
      </c>
      <c r="Q50" s="44">
        <v>1298.1295833333334</v>
      </c>
      <c r="R50" s="44">
        <v>1.9295172880611888</v>
      </c>
      <c r="S50" s="50">
        <v>3.95</v>
      </c>
      <c r="T50" s="50">
        <v>2</v>
      </c>
      <c r="U50" s="44">
        <v>6.8336550000000003</v>
      </c>
      <c r="V50" s="50">
        <v>2.7285025708725423</v>
      </c>
      <c r="W50" s="51" t="e">
        <v>#N/A</v>
      </c>
      <c r="X50" s="45">
        <v>954</v>
      </c>
      <c r="Y50" s="45">
        <v>480</v>
      </c>
      <c r="Z50" s="51">
        <v>1146</v>
      </c>
      <c r="AA50" s="51">
        <v>441806</v>
      </c>
      <c r="AB50" s="51">
        <v>0.61979448350459709</v>
      </c>
      <c r="AC50" s="44">
        <v>6.4983471649487816</v>
      </c>
      <c r="AD50" s="44">
        <v>6.1178140000000001</v>
      </c>
      <c r="AE50" s="45" t="e">
        <v>#N/A</v>
      </c>
      <c r="AF50" s="45" t="e">
        <v>#N/A</v>
      </c>
      <c r="AG50" s="45">
        <v>10</v>
      </c>
      <c r="AH50" s="134">
        <v>1121.16836865</v>
      </c>
    </row>
    <row r="51" spans="1:34" x14ac:dyDescent="0.2">
      <c r="A51" s="43">
        <v>43800</v>
      </c>
      <c r="B51" s="50">
        <v>2.1321961620469176</v>
      </c>
      <c r="C51" s="44">
        <v>2.2488755622188883</v>
      </c>
      <c r="D51" s="44">
        <v>6.5</v>
      </c>
      <c r="E51" s="44">
        <v>5.2</v>
      </c>
      <c r="F51" s="45">
        <v>888.4</v>
      </c>
      <c r="G51" s="45">
        <v>52020</v>
      </c>
      <c r="H51" s="44">
        <v>6.2934205149162148</v>
      </c>
      <c r="I51" s="45">
        <v>16220</v>
      </c>
      <c r="J51" s="44">
        <v>7.5596816976127412</v>
      </c>
      <c r="K51" s="50">
        <v>9.3926111458975114E-2</v>
      </c>
      <c r="L51" s="44">
        <v>3.3239754645753461</v>
      </c>
      <c r="M51" s="44">
        <v>1.8404907975460238</v>
      </c>
      <c r="N51" s="44">
        <v>2.1223470661672961</v>
      </c>
      <c r="O51" s="50">
        <v>59.88</v>
      </c>
      <c r="P51" s="51">
        <v>2.4337</v>
      </c>
      <c r="Q51" s="44">
        <v>1299.9036666666668</v>
      </c>
      <c r="R51" s="44">
        <v>2.282552258190873</v>
      </c>
      <c r="S51" s="50">
        <v>3.95</v>
      </c>
      <c r="T51" s="50">
        <v>2</v>
      </c>
      <c r="U51" s="44">
        <v>7.0694739999999996</v>
      </c>
      <c r="V51" s="50">
        <v>2.8160074038194542</v>
      </c>
      <c r="W51" s="51" t="e">
        <v>#N/A</v>
      </c>
      <c r="X51" s="45">
        <v>2130</v>
      </c>
      <c r="Y51" s="45">
        <v>403</v>
      </c>
      <c r="Z51" s="51">
        <v>856</v>
      </c>
      <c r="AA51" s="51">
        <v>449765</v>
      </c>
      <c r="AB51" s="51">
        <v>0.80678605089538169</v>
      </c>
      <c r="AC51" s="44">
        <v>6.6263206470240128</v>
      </c>
      <c r="AD51" s="44">
        <v>6.0612209999999997</v>
      </c>
      <c r="AE51" s="45" t="e">
        <v>#N/A</v>
      </c>
      <c r="AF51" s="45" t="e">
        <v>#N/A</v>
      </c>
      <c r="AG51" s="45">
        <v>13</v>
      </c>
      <c r="AH51" s="134">
        <v>296.52734249999997</v>
      </c>
    </row>
    <row r="52" spans="1:34" x14ac:dyDescent="0.2">
      <c r="A52" s="43">
        <v>43831</v>
      </c>
      <c r="B52" s="50">
        <v>2.7718550106609952</v>
      </c>
      <c r="C52" s="44">
        <v>2.3952095808383422</v>
      </c>
      <c r="D52" s="44">
        <v>6.9</v>
      </c>
      <c r="E52" s="44">
        <v>5.5</v>
      </c>
      <c r="F52" s="45">
        <v>877.9</v>
      </c>
      <c r="G52" s="45">
        <v>52930</v>
      </c>
      <c r="H52" s="44">
        <v>6.1785356068204678</v>
      </c>
      <c r="I52" s="45">
        <v>16320</v>
      </c>
      <c r="J52" s="44">
        <v>4.8843187660668308</v>
      </c>
      <c r="K52" s="50">
        <v>0.74766355140187812</v>
      </c>
      <c r="L52" s="44">
        <v>3.9086598748490964</v>
      </c>
      <c r="M52" s="44">
        <v>1.5197568389057725</v>
      </c>
      <c r="N52" s="44">
        <v>1.7585865257595756</v>
      </c>
      <c r="O52" s="50">
        <v>57.52</v>
      </c>
      <c r="P52" s="51">
        <v>2.2768000000000002</v>
      </c>
      <c r="Q52" s="44">
        <v>1301.6777500000001</v>
      </c>
      <c r="R52" s="44">
        <v>2.1480760617525352</v>
      </c>
      <c r="S52" s="50">
        <v>3.95</v>
      </c>
      <c r="T52" s="50">
        <v>2</v>
      </c>
      <c r="U52" s="44">
        <v>7.0839780000000001</v>
      </c>
      <c r="V52" s="50">
        <v>2.8092829778262169</v>
      </c>
      <c r="W52" s="51" t="e">
        <v>#N/A</v>
      </c>
      <c r="X52" s="45">
        <v>642</v>
      </c>
      <c r="Y52" s="45">
        <v>424</v>
      </c>
      <c r="Z52" s="51">
        <v>859</v>
      </c>
      <c r="AA52" s="51">
        <v>451755</v>
      </c>
      <c r="AB52" s="51">
        <v>0.36444633008061095</v>
      </c>
      <c r="AC52" s="44">
        <v>6.4090332323658838</v>
      </c>
      <c r="AD52" s="44">
        <v>6.2088140000000003</v>
      </c>
      <c r="AE52" s="45" t="e">
        <v>#N/A</v>
      </c>
      <c r="AF52" s="45" t="e">
        <v>#N/A</v>
      </c>
      <c r="AG52" s="45">
        <v>16</v>
      </c>
      <c r="AH52" s="134">
        <v>208.99793284999998</v>
      </c>
    </row>
    <row r="53" spans="1:34" x14ac:dyDescent="0.2">
      <c r="A53" s="43">
        <v>43862</v>
      </c>
      <c r="B53" s="50">
        <v>2.2503516174402272</v>
      </c>
      <c r="C53" s="44">
        <v>2.1561338289962872</v>
      </c>
      <c r="D53" s="44">
        <v>7.3</v>
      </c>
      <c r="E53" s="44">
        <v>5.7</v>
      </c>
      <c r="F53" s="45">
        <v>865.5</v>
      </c>
      <c r="G53" s="45">
        <v>52170</v>
      </c>
      <c r="H53" s="44">
        <v>2.0939334637964713</v>
      </c>
      <c r="I53" s="45">
        <v>16050</v>
      </c>
      <c r="J53" s="44">
        <v>0.69008782936010871</v>
      </c>
      <c r="K53" s="50">
        <v>1.8210361067503955</v>
      </c>
      <c r="L53" s="44">
        <v>3.6110895267852383</v>
      </c>
      <c r="M53" s="44">
        <v>2.1341463414634276</v>
      </c>
      <c r="N53" s="44">
        <v>1.9627329192546616</v>
      </c>
      <c r="O53" s="50">
        <v>50.54</v>
      </c>
      <c r="P53" s="51">
        <v>1.9979</v>
      </c>
      <c r="Q53" s="44">
        <v>1303.4518333333333</v>
      </c>
      <c r="R53" s="44">
        <v>2.6322987523533348</v>
      </c>
      <c r="S53" s="50">
        <v>3.95</v>
      </c>
      <c r="T53" s="50">
        <v>2</v>
      </c>
      <c r="U53" s="44">
        <v>6.9686209999999997</v>
      </c>
      <c r="V53" s="50">
        <v>2.7436764170919807</v>
      </c>
      <c r="W53" s="51" t="e">
        <v>#N/A</v>
      </c>
      <c r="X53" s="45">
        <v>646</v>
      </c>
      <c r="Y53" s="45">
        <v>385</v>
      </c>
      <c r="Z53" s="51">
        <v>1190</v>
      </c>
      <c r="AA53" s="51">
        <v>446690</v>
      </c>
      <c r="AB53" s="51">
        <v>0.4727850615812475</v>
      </c>
      <c r="AC53" s="44">
        <v>6.664115422191986</v>
      </c>
      <c r="AD53" s="44">
        <v>6.2128230000000002</v>
      </c>
      <c r="AE53" s="45" t="e">
        <v>#N/A</v>
      </c>
      <c r="AF53" s="45" t="e">
        <v>#N/A</v>
      </c>
      <c r="AG53" s="45">
        <v>13</v>
      </c>
      <c r="AH53" s="134">
        <v>333.32297693999999</v>
      </c>
    </row>
    <row r="54" spans="1:34" x14ac:dyDescent="0.2">
      <c r="A54" s="43">
        <v>43891</v>
      </c>
      <c r="B54" s="50">
        <v>0.62805303558965964</v>
      </c>
      <c r="C54" s="44">
        <v>0.88626292466764678</v>
      </c>
      <c r="D54" s="44">
        <v>8.6999999999999993</v>
      </c>
      <c r="E54" s="44">
        <v>7</v>
      </c>
      <c r="F54" s="45">
        <v>842.2</v>
      </c>
      <c r="G54" s="45">
        <v>60820</v>
      </c>
      <c r="H54" s="44">
        <v>18.626877316169299</v>
      </c>
      <c r="I54" s="45">
        <v>18960</v>
      </c>
      <c r="J54" s="44">
        <v>16.461916461916459</v>
      </c>
      <c r="K54" s="50">
        <v>5.1498127340823929</v>
      </c>
      <c r="L54" s="44">
        <v>2.0817348964212945</v>
      </c>
      <c r="M54" s="44">
        <v>3.9634146341463561</v>
      </c>
      <c r="N54" s="44">
        <v>4.3682518750515209</v>
      </c>
      <c r="O54" s="50">
        <v>29.21</v>
      </c>
      <c r="P54" s="51">
        <v>1.7962</v>
      </c>
      <c r="Q54" s="44">
        <v>1305.2259166666668</v>
      </c>
      <c r="R54" s="44">
        <v>-5.6451364014250665</v>
      </c>
      <c r="S54" s="50">
        <v>2.95</v>
      </c>
      <c r="T54" s="50">
        <v>1</v>
      </c>
      <c r="U54" s="44">
        <v>6.0437700000000003</v>
      </c>
      <c r="V54" s="50">
        <v>2.3249133839943297</v>
      </c>
      <c r="W54" s="51" t="e">
        <v>#N/A</v>
      </c>
      <c r="X54" s="45">
        <v>944</v>
      </c>
      <c r="Y54" s="45">
        <v>397</v>
      </c>
      <c r="Z54" s="51">
        <v>1174</v>
      </c>
      <c r="AA54" s="51">
        <v>448130</v>
      </c>
      <c r="AB54" s="51">
        <v>0.48552522746071136</v>
      </c>
      <c r="AC54" s="44">
        <v>6.3972351677212727</v>
      </c>
      <c r="AD54" s="44">
        <v>5.5787630000000004</v>
      </c>
      <c r="AE54" s="45" t="e">
        <v>#N/A</v>
      </c>
      <c r="AF54" s="45" t="e">
        <v>#N/A</v>
      </c>
      <c r="AG54" s="45">
        <v>13</v>
      </c>
      <c r="AH54" s="134">
        <v>210.36395752999996</v>
      </c>
    </row>
    <row r="55" spans="1:34" x14ac:dyDescent="0.2">
      <c r="A55" s="43">
        <v>43922</v>
      </c>
      <c r="B55" s="50">
        <v>-0.55632823365786566</v>
      </c>
      <c r="C55" s="44">
        <v>-0.22058823529412797</v>
      </c>
      <c r="D55" s="44">
        <v>10.6</v>
      </c>
      <c r="E55" s="44">
        <v>9.6</v>
      </c>
      <c r="F55" s="45">
        <v>801.5</v>
      </c>
      <c r="G55" s="45">
        <v>69150</v>
      </c>
      <c r="H55" s="44">
        <v>37.256847955537921</v>
      </c>
      <c r="I55" s="45">
        <v>21720</v>
      </c>
      <c r="J55" s="44">
        <v>34.990677439403363</v>
      </c>
      <c r="K55" s="50">
        <v>7.364822871348653</v>
      </c>
      <c r="L55" s="44">
        <v>8.8022062812893829</v>
      </c>
      <c r="M55" s="44">
        <v>5.1671732522796443</v>
      </c>
      <c r="N55" s="44">
        <v>5.9424554520189465</v>
      </c>
      <c r="O55" s="50">
        <v>16.55</v>
      </c>
      <c r="P55" s="51">
        <v>1.7542</v>
      </c>
      <c r="Q55" s="44">
        <v>1307</v>
      </c>
      <c r="R55" s="44">
        <v>-16.231636376532521</v>
      </c>
      <c r="S55" s="50">
        <v>2.4500000000000002</v>
      </c>
      <c r="T55" s="50">
        <v>0.5</v>
      </c>
      <c r="U55" s="44">
        <v>5.0681180000000001</v>
      </c>
      <c r="V55" s="50">
        <v>1.930054160370009</v>
      </c>
      <c r="W55" s="51" t="e">
        <v>#N/A</v>
      </c>
      <c r="X55" s="45">
        <v>575</v>
      </c>
      <c r="Y55" s="45">
        <v>260</v>
      </c>
      <c r="Z55" s="51">
        <v>571</v>
      </c>
      <c r="AA55" s="51">
        <v>423338</v>
      </c>
      <c r="AB55" s="51">
        <v>0.40070175438596484</v>
      </c>
      <c r="AC55" s="44">
        <v>6.3639680966296233</v>
      </c>
      <c r="AD55" s="44">
        <v>4.4905480000000004</v>
      </c>
      <c r="AE55" s="45" t="e">
        <v>#N/A</v>
      </c>
      <c r="AF55" s="45" t="e">
        <v>#N/A</v>
      </c>
      <c r="AG55" s="45">
        <v>6</v>
      </c>
      <c r="AH55" s="134">
        <v>296.53930002999994</v>
      </c>
    </row>
    <row r="56" spans="1:34" x14ac:dyDescent="0.2">
      <c r="A56" s="43">
        <v>43952</v>
      </c>
      <c r="B56" s="50">
        <v>0.1388888888888884</v>
      </c>
      <c r="C56" s="44">
        <v>-0.36603221083455484</v>
      </c>
      <c r="D56" s="44">
        <v>13.1</v>
      </c>
      <c r="E56" s="44">
        <v>12.4</v>
      </c>
      <c r="F56" s="45">
        <v>772.3</v>
      </c>
      <c r="G56" s="45">
        <v>63500</v>
      </c>
      <c r="H56" s="44">
        <v>27.025405081016206</v>
      </c>
      <c r="I56" s="45">
        <v>20020</v>
      </c>
      <c r="J56" s="44">
        <v>22.073170731707314</v>
      </c>
      <c r="K56" s="50">
        <v>8.0037664783427331</v>
      </c>
      <c r="L56" s="44">
        <v>9.306072593172976</v>
      </c>
      <c r="M56" s="44">
        <v>7.5987841945288848</v>
      </c>
      <c r="N56" s="44">
        <v>9.3726997628199804</v>
      </c>
      <c r="O56" s="50">
        <v>28.56</v>
      </c>
      <c r="P56" s="51">
        <v>1.8526</v>
      </c>
      <c r="Q56" s="44">
        <v>1308.2166666666667</v>
      </c>
      <c r="R56" s="44">
        <v>-12.647925140953342</v>
      </c>
      <c r="S56" s="50">
        <v>2.4500000000000002</v>
      </c>
      <c r="T56" s="50">
        <v>0.5</v>
      </c>
      <c r="U56" s="44">
        <v>6.176291</v>
      </c>
      <c r="V56" s="50">
        <v>2.4384736414413721</v>
      </c>
      <c r="W56" s="51" t="e">
        <v>#N/A</v>
      </c>
      <c r="X56" s="45">
        <v>721</v>
      </c>
      <c r="Y56" s="45">
        <v>231</v>
      </c>
      <c r="Z56" s="51">
        <v>1078</v>
      </c>
      <c r="AA56" s="51">
        <v>439257</v>
      </c>
      <c r="AB56" s="51">
        <v>0.44563869367507236</v>
      </c>
      <c r="AC56" s="44">
        <v>5.9463204426822811</v>
      </c>
      <c r="AD56" s="44">
        <v>4.6221889999999997</v>
      </c>
      <c r="AE56" s="45" t="e">
        <v>#N/A</v>
      </c>
      <c r="AF56" s="45" t="e">
        <v>#N/A</v>
      </c>
      <c r="AG56" s="45">
        <v>6</v>
      </c>
      <c r="AH56" s="134">
        <v>232.70513918999995</v>
      </c>
    </row>
    <row r="57" spans="1:34" x14ac:dyDescent="0.2">
      <c r="A57" s="43">
        <v>43983</v>
      </c>
      <c r="B57" s="50">
        <v>1.5416958654520085</v>
      </c>
      <c r="C57" s="44">
        <v>0.66030814380042546</v>
      </c>
      <c r="D57" s="44">
        <v>14.9</v>
      </c>
      <c r="E57" s="44">
        <v>13.4</v>
      </c>
      <c r="F57" s="45">
        <v>768.7</v>
      </c>
      <c r="G57" s="45">
        <v>54000</v>
      </c>
      <c r="H57" s="44">
        <v>9.0688749747525712</v>
      </c>
      <c r="I57" s="45">
        <v>16930</v>
      </c>
      <c r="J57" s="44">
        <v>5.3515868077162354</v>
      </c>
      <c r="K57" s="50">
        <v>5.6938394523957658</v>
      </c>
      <c r="L57" s="44">
        <v>5.9446108949592569</v>
      </c>
      <c r="M57" s="44">
        <v>8.4592145015105693</v>
      </c>
      <c r="N57" s="44">
        <v>9.9204416301347678</v>
      </c>
      <c r="O57" s="50">
        <v>38.31</v>
      </c>
      <c r="P57" s="51">
        <v>1.8414999999999999</v>
      </c>
      <c r="Q57" s="44">
        <v>1309.4333333333332</v>
      </c>
      <c r="R57" s="44">
        <v>-7.6506485892652742</v>
      </c>
      <c r="S57" s="50">
        <v>2.4500000000000002</v>
      </c>
      <c r="T57" s="50">
        <v>0.5</v>
      </c>
      <c r="U57" s="44">
        <v>6.9983930000000001</v>
      </c>
      <c r="V57" s="50">
        <v>2.8474954773378216</v>
      </c>
      <c r="W57" s="51" t="e">
        <v>#N/A</v>
      </c>
      <c r="X57" s="45">
        <v>425</v>
      </c>
      <c r="Y57" s="45">
        <v>250</v>
      </c>
      <c r="Z57" s="51">
        <v>1763</v>
      </c>
      <c r="AA57" s="51">
        <v>460099</v>
      </c>
      <c r="AB57" s="51">
        <v>0.52847721822541971</v>
      </c>
      <c r="AC57" s="44">
        <v>6.3916862832292507</v>
      </c>
      <c r="AD57" s="44">
        <v>4.8074890000000003</v>
      </c>
      <c r="AE57" s="45" t="e">
        <v>#N/A</v>
      </c>
      <c r="AF57" s="45" t="e">
        <v>#N/A</v>
      </c>
      <c r="AG57" s="45">
        <v>10</v>
      </c>
      <c r="AH57" s="134">
        <v>272.43848567000003</v>
      </c>
    </row>
    <row r="58" spans="1:34" x14ac:dyDescent="0.2">
      <c r="A58" s="43">
        <v>44013</v>
      </c>
      <c r="B58" s="50">
        <v>0.83623693379790698</v>
      </c>
      <c r="C58" s="44">
        <v>0.14598540145984717</v>
      </c>
      <c r="D58" s="44">
        <v>14.9</v>
      </c>
      <c r="E58" s="44">
        <v>12.5</v>
      </c>
      <c r="F58" s="45">
        <v>801.2</v>
      </c>
      <c r="G58" s="45">
        <v>29670</v>
      </c>
      <c r="H58" s="44">
        <v>-41.444641799881587</v>
      </c>
      <c r="I58" s="45">
        <v>9530</v>
      </c>
      <c r="J58" s="44">
        <v>-40.954151177199506</v>
      </c>
      <c r="K58" s="50">
        <v>4.8437499999999911</v>
      </c>
      <c r="L58" s="44">
        <v>3.9485106371195844</v>
      </c>
      <c r="M58" s="44">
        <v>7.8787878787878851</v>
      </c>
      <c r="N58" s="44">
        <v>8.7433024841695008</v>
      </c>
      <c r="O58" s="50">
        <v>40.71</v>
      </c>
      <c r="P58" s="51">
        <v>1.8165</v>
      </c>
      <c r="Q58" s="44">
        <v>1310.6500000000001</v>
      </c>
      <c r="R58" s="44">
        <v>-5.2910393496167547</v>
      </c>
      <c r="S58" s="50">
        <v>2.4500000000000002</v>
      </c>
      <c r="T58" s="50">
        <v>0.5</v>
      </c>
      <c r="U58" s="44">
        <v>7.1296460000000002</v>
      </c>
      <c r="V58" s="50">
        <v>2.9304333746685995</v>
      </c>
      <c r="W58" s="51" t="e">
        <v>#N/A</v>
      </c>
      <c r="X58" s="45">
        <v>737</v>
      </c>
      <c r="Y58" s="45">
        <v>288</v>
      </c>
      <c r="Z58" s="51">
        <v>1835</v>
      </c>
      <c r="AA58" s="51">
        <v>466266</v>
      </c>
      <c r="AB58" s="51">
        <v>0.60741476332340283</v>
      </c>
      <c r="AC58" s="44">
        <v>6.5999848884574961</v>
      </c>
      <c r="AD58" s="44">
        <v>5.0664610000000003</v>
      </c>
      <c r="AE58" s="45" t="e">
        <v>#N/A</v>
      </c>
      <c r="AF58" s="45" t="e">
        <v>#N/A</v>
      </c>
      <c r="AG58" s="45">
        <v>10</v>
      </c>
      <c r="AH58" s="134">
        <v>324.70787084000006</v>
      </c>
    </row>
    <row r="59" spans="1:34" x14ac:dyDescent="0.2">
      <c r="A59" s="43">
        <v>44044</v>
      </c>
      <c r="B59" s="50">
        <v>0.55788005578798483</v>
      </c>
      <c r="C59" s="44">
        <v>0.14619883040933868</v>
      </c>
      <c r="D59" s="44">
        <v>14.3</v>
      </c>
      <c r="E59" s="44">
        <v>11.4</v>
      </c>
      <c r="F59" s="45">
        <v>826.6</v>
      </c>
      <c r="G59" s="45">
        <v>25560</v>
      </c>
      <c r="H59" s="44">
        <v>-50.368932038834949</v>
      </c>
      <c r="I59" s="45">
        <v>7910</v>
      </c>
      <c r="J59" s="44">
        <v>-50.960942343459394</v>
      </c>
      <c r="K59" s="50">
        <v>5.490691069738074</v>
      </c>
      <c r="L59" s="44">
        <v>5.0923182427125013</v>
      </c>
      <c r="M59" s="44">
        <v>6.3444108761329332</v>
      </c>
      <c r="N59" s="44">
        <v>6.2223651418924275</v>
      </c>
      <c r="O59" s="50">
        <v>42.34</v>
      </c>
      <c r="P59" s="51">
        <v>2.0455000000000001</v>
      </c>
      <c r="Q59" s="44">
        <v>1311.8666666666668</v>
      </c>
      <c r="R59" s="44">
        <v>-4.3488998899103182</v>
      </c>
      <c r="S59" s="50">
        <v>2.4500000000000002</v>
      </c>
      <c r="T59" s="50">
        <v>0.5</v>
      </c>
      <c r="U59" s="44">
        <v>6.7606929999999998</v>
      </c>
      <c r="V59" s="50">
        <v>2.7690702180114379</v>
      </c>
      <c r="W59" s="51" t="e">
        <v>#N/A</v>
      </c>
      <c r="X59" s="45">
        <v>736</v>
      </c>
      <c r="Y59" s="45">
        <v>239</v>
      </c>
      <c r="Z59" s="51">
        <v>1574</v>
      </c>
      <c r="AA59" s="51">
        <v>470271</v>
      </c>
      <c r="AB59" s="51">
        <v>0.61078773767947225</v>
      </c>
      <c r="AC59" s="44">
        <v>6.4317938504059002</v>
      </c>
      <c r="AD59" s="44">
        <v>5.1065500000000004</v>
      </c>
      <c r="AE59" s="45" t="e">
        <v>#N/A</v>
      </c>
      <c r="AF59" s="45" t="e">
        <v>#N/A</v>
      </c>
      <c r="AG59" s="45">
        <v>6</v>
      </c>
      <c r="AH59" s="134">
        <v>331.78892980999996</v>
      </c>
    </row>
    <row r="60" spans="1:34" x14ac:dyDescent="0.2">
      <c r="A60" s="43">
        <v>44075</v>
      </c>
      <c r="B60" s="50">
        <v>1.3986013986013957</v>
      </c>
      <c r="C60" s="44">
        <v>0.51395007342145416</v>
      </c>
      <c r="D60" s="44">
        <v>12.9</v>
      </c>
      <c r="E60" s="44">
        <v>10.3</v>
      </c>
      <c r="F60" s="45">
        <v>846.6</v>
      </c>
      <c r="G60" s="45">
        <v>32860</v>
      </c>
      <c r="H60" s="44">
        <v>-35.581258576749654</v>
      </c>
      <c r="I60" s="45">
        <v>9440</v>
      </c>
      <c r="J60" s="44">
        <v>-41.293532338308459</v>
      </c>
      <c r="K60" s="50">
        <v>4.6728971962616717</v>
      </c>
      <c r="L60" s="44">
        <v>3.0457342985460434</v>
      </c>
      <c r="M60" s="44">
        <v>5.7401812688821607</v>
      </c>
      <c r="N60" s="44">
        <v>5.7140554480979988</v>
      </c>
      <c r="O60" s="50">
        <v>39.630000000000003</v>
      </c>
      <c r="P60" s="51">
        <v>2.1970000000000001</v>
      </c>
      <c r="Q60" s="44">
        <v>1313.0833333333333</v>
      </c>
      <c r="R60" s="44">
        <v>-3.4996654549336315</v>
      </c>
      <c r="S60" s="50">
        <v>2.4500000000000002</v>
      </c>
      <c r="T60" s="50">
        <v>0.5</v>
      </c>
      <c r="U60" s="44">
        <v>7.4804199999999996</v>
      </c>
      <c r="V60" s="50">
        <v>3.0621526191802433</v>
      </c>
      <c r="W60" s="51" t="e">
        <v>#N/A</v>
      </c>
      <c r="X60" s="45">
        <v>1035</v>
      </c>
      <c r="Y60" s="45">
        <v>268</v>
      </c>
      <c r="Z60" s="51">
        <v>1706</v>
      </c>
      <c r="AA60" s="51">
        <v>467696</v>
      </c>
      <c r="AB60" s="51">
        <v>0.62353801169590639</v>
      </c>
      <c r="AC60" s="44">
        <v>6.4469864317683081</v>
      </c>
      <c r="AD60" s="44">
        <v>5.4174769999999999</v>
      </c>
      <c r="AE60" s="45" t="e">
        <v>#N/A</v>
      </c>
      <c r="AF60" s="45" t="e">
        <v>#N/A</v>
      </c>
      <c r="AG60" s="45">
        <v>12</v>
      </c>
      <c r="AH60" s="134">
        <v>320.85215459</v>
      </c>
    </row>
    <row r="61" spans="1:34" x14ac:dyDescent="0.2">
      <c r="A61" s="43">
        <v>44105</v>
      </c>
      <c r="B61" s="50">
        <v>1.1830201809325036</v>
      </c>
      <c r="C61" s="44">
        <v>0.65885797950220315</v>
      </c>
      <c r="D61" s="44">
        <v>11.7</v>
      </c>
      <c r="E61" s="44">
        <v>9.1999999999999993</v>
      </c>
      <c r="F61" s="45">
        <v>859.4</v>
      </c>
      <c r="G61" s="45">
        <v>174480</v>
      </c>
      <c r="H61" s="44">
        <v>241.11436950146629</v>
      </c>
      <c r="I61" s="45">
        <v>63780</v>
      </c>
      <c r="J61" s="44">
        <v>297.13574097135739</v>
      </c>
      <c r="K61" s="50">
        <v>5.1594746716697948</v>
      </c>
      <c r="L61" s="44">
        <v>-0.60515220113768198</v>
      </c>
      <c r="M61" s="44">
        <v>5.7401812688821607</v>
      </c>
      <c r="N61" s="44">
        <v>5.5735056542810968</v>
      </c>
      <c r="O61" s="50">
        <v>39.4</v>
      </c>
      <c r="P61" s="51">
        <v>2.2004000000000001</v>
      </c>
      <c r="Q61" s="44">
        <v>1314.3</v>
      </c>
      <c r="R61" s="44">
        <v>-2.9676010137453801</v>
      </c>
      <c r="S61" s="50">
        <v>2.4500000000000002</v>
      </c>
      <c r="T61" s="50">
        <v>0.5</v>
      </c>
      <c r="U61" s="44">
        <v>7.4142250000000001</v>
      </c>
      <c r="V61" s="50">
        <v>3.0477778988848678</v>
      </c>
      <c r="W61" s="51" t="e">
        <v>#N/A</v>
      </c>
      <c r="X61" s="45">
        <v>982</v>
      </c>
      <c r="Y61" s="45">
        <v>319</v>
      </c>
      <c r="Z61" s="51">
        <v>1763</v>
      </c>
      <c r="AA61" s="51">
        <v>473869</v>
      </c>
      <c r="AB61" s="51">
        <v>0.71666666666666667</v>
      </c>
      <c r="AC61" s="44">
        <v>6.5259281178166546</v>
      </c>
      <c r="AD61" s="44">
        <v>5.4812519999999996</v>
      </c>
      <c r="AE61" s="45" t="e">
        <v>#N/A</v>
      </c>
      <c r="AF61" s="45" t="e">
        <v>#N/A</v>
      </c>
      <c r="AG61" s="45">
        <v>11</v>
      </c>
      <c r="AH61" s="134">
        <v>325.40907683</v>
      </c>
    </row>
    <row r="62" spans="1:34" x14ac:dyDescent="0.2">
      <c r="A62" s="43">
        <v>44136</v>
      </c>
      <c r="B62" s="50">
        <v>1.3221990257480831</v>
      </c>
      <c r="C62" s="44">
        <v>0.95307917888560745</v>
      </c>
      <c r="D62" s="44">
        <v>10.8</v>
      </c>
      <c r="E62" s="44">
        <v>8.1999999999999993</v>
      </c>
      <c r="F62" s="45">
        <v>870</v>
      </c>
      <c r="G62" s="45">
        <v>174200</v>
      </c>
      <c r="H62" s="44">
        <v>240.36733098866745</v>
      </c>
      <c r="I62" s="45">
        <v>63030</v>
      </c>
      <c r="J62" s="44">
        <v>295.17241379310349</v>
      </c>
      <c r="K62" s="50">
        <v>4.8552754435107204</v>
      </c>
      <c r="L62" s="44">
        <v>2.5404713196684581</v>
      </c>
      <c r="M62" s="44">
        <v>4.4910179640718528</v>
      </c>
      <c r="N62" s="44">
        <v>4.1046277665995889</v>
      </c>
      <c r="O62" s="50">
        <v>40.94</v>
      </c>
      <c r="P62" s="51">
        <v>2.8003999999999998</v>
      </c>
      <c r="Q62" s="44">
        <v>1315.5166666666667</v>
      </c>
      <c r="R62" s="44">
        <v>-2.2981053409833585</v>
      </c>
      <c r="S62" s="50">
        <v>2.4500000000000002</v>
      </c>
      <c r="T62" s="50">
        <v>0.5</v>
      </c>
      <c r="U62" s="44">
        <v>7.4685560000000004</v>
      </c>
      <c r="V62" s="50">
        <v>3.0773150255915525</v>
      </c>
      <c r="W62" s="51" t="e">
        <v>#N/A</v>
      </c>
      <c r="X62" s="45">
        <v>952</v>
      </c>
      <c r="Y62" s="45">
        <v>265</v>
      </c>
      <c r="Z62" s="51">
        <v>1437</v>
      </c>
      <c r="AA62" s="51">
        <v>456400</v>
      </c>
      <c r="AB62" s="51">
        <v>0.83207874927620151</v>
      </c>
      <c r="AC62" s="44">
        <v>6.6960737274741877</v>
      </c>
      <c r="AD62" s="44">
        <v>5.5982880000000002</v>
      </c>
      <c r="AE62" s="45" t="e">
        <v>#N/A</v>
      </c>
      <c r="AF62" s="45" t="e">
        <v>#N/A</v>
      </c>
      <c r="AG62" s="45">
        <v>15</v>
      </c>
      <c r="AH62" s="134">
        <v>284.58443937999999</v>
      </c>
    </row>
    <row r="63" spans="1:34" x14ac:dyDescent="0.2">
      <c r="A63" s="43">
        <v>44166</v>
      </c>
      <c r="B63" s="50">
        <v>0.83507306889354371</v>
      </c>
      <c r="C63" s="44">
        <v>0.73313782991202281</v>
      </c>
      <c r="D63" s="44">
        <v>10.199999999999999</v>
      </c>
      <c r="E63" s="44">
        <v>8.1</v>
      </c>
      <c r="F63" s="45">
        <v>865.6</v>
      </c>
      <c r="G63" s="45">
        <v>182930</v>
      </c>
      <c r="H63" s="44">
        <v>251.65321030372931</v>
      </c>
      <c r="I63" s="45">
        <v>64330</v>
      </c>
      <c r="J63" s="44">
        <v>296.6091245376079</v>
      </c>
      <c r="K63" s="50">
        <v>5.0046918986550004</v>
      </c>
      <c r="L63" s="44">
        <v>2.2569070339024666</v>
      </c>
      <c r="M63" s="44">
        <v>4.8192771084337283</v>
      </c>
      <c r="N63" s="44">
        <v>4.8084759576202174</v>
      </c>
      <c r="O63" s="50">
        <v>47.02</v>
      </c>
      <c r="P63" s="51">
        <v>2.6152000000000002</v>
      </c>
      <c r="Q63" s="44">
        <v>1316.7333333333333</v>
      </c>
      <c r="R63" s="44">
        <v>-2.5213613028510662</v>
      </c>
      <c r="S63" s="50">
        <v>2.4500000000000002</v>
      </c>
      <c r="T63" s="50">
        <v>0.5</v>
      </c>
      <c r="U63" s="44">
        <v>7.381316</v>
      </c>
      <c r="V63" s="50">
        <v>3.0361535474033512</v>
      </c>
      <c r="W63" s="51" t="e">
        <v>#N/A</v>
      </c>
      <c r="X63" s="45">
        <v>840</v>
      </c>
      <c r="Y63" s="45">
        <v>276</v>
      </c>
      <c r="Z63" s="51">
        <v>1199</v>
      </c>
      <c r="AA63" s="51">
        <v>446722</v>
      </c>
      <c r="AB63" s="51">
        <v>1.0230375426621161</v>
      </c>
      <c r="AC63" s="44">
        <v>6.6423013132724495</v>
      </c>
      <c r="AD63" s="44">
        <v>5.9422040000000003</v>
      </c>
      <c r="AE63" s="45" t="e">
        <v>#N/A</v>
      </c>
      <c r="AF63" s="45" t="e">
        <v>#N/A</v>
      </c>
      <c r="AG63" s="45">
        <v>4</v>
      </c>
      <c r="AH63" s="134">
        <v>272.45464461</v>
      </c>
    </row>
    <row r="64" spans="1:34" x14ac:dyDescent="0.2">
      <c r="A64" s="43">
        <v>44197</v>
      </c>
      <c r="B64" s="50">
        <v>0.7607192254495132</v>
      </c>
      <c r="C64" s="44">
        <v>1.0233918128654818</v>
      </c>
      <c r="D64" s="44">
        <v>10.4</v>
      </c>
      <c r="E64" s="44">
        <v>8.6999999999999993</v>
      </c>
      <c r="F64" s="45">
        <v>854.1</v>
      </c>
      <c r="G64" s="45">
        <v>207040</v>
      </c>
      <c r="H64" s="44">
        <v>291.1581333837143</v>
      </c>
      <c r="I64" s="45">
        <v>70880</v>
      </c>
      <c r="J64" s="44">
        <v>334.31372549019602</v>
      </c>
      <c r="K64" s="50">
        <v>4.0197897340754407</v>
      </c>
      <c r="L64" s="44">
        <v>5.7259904480866597</v>
      </c>
      <c r="M64" s="44">
        <v>3.8922155688622784</v>
      </c>
      <c r="N64" s="44">
        <v>4.3569979716024276</v>
      </c>
      <c r="O64" s="50">
        <v>52</v>
      </c>
      <c r="P64" s="51">
        <v>2.5541999999999998</v>
      </c>
      <c r="Q64" s="44">
        <v>1317.95</v>
      </c>
      <c r="R64" s="44">
        <v>-1.9854263173869513</v>
      </c>
      <c r="S64" s="50">
        <v>2.4500000000000002</v>
      </c>
      <c r="T64" s="50">
        <v>0.5</v>
      </c>
      <c r="U64" s="44">
        <v>7.5334009999999996</v>
      </c>
      <c r="V64" s="50">
        <v>3.0695692239197463</v>
      </c>
      <c r="W64" s="51" t="e">
        <v>#N/A</v>
      </c>
      <c r="X64" s="45">
        <v>1122</v>
      </c>
      <c r="Y64" s="45">
        <v>254</v>
      </c>
      <c r="Z64" s="51">
        <v>1207</v>
      </c>
      <c r="AA64" s="51">
        <v>472020</v>
      </c>
      <c r="AB64" s="51">
        <v>0.53644444444444439</v>
      </c>
      <c r="AC64" s="44">
        <v>6.8489399957894062</v>
      </c>
      <c r="AD64" s="44">
        <v>6.3445720000000003</v>
      </c>
      <c r="AE64" s="45" t="e">
        <v>#N/A</v>
      </c>
      <c r="AF64" s="45" t="e">
        <v>#N/A</v>
      </c>
      <c r="AG64" s="45">
        <v>4</v>
      </c>
      <c r="AH64" s="134">
        <v>294.62428894999999</v>
      </c>
    </row>
    <row r="65" spans="1:34" x14ac:dyDescent="0.2">
      <c r="A65" s="43">
        <v>44228</v>
      </c>
      <c r="B65" s="50">
        <v>0.48143053645115508</v>
      </c>
      <c r="C65" s="44">
        <v>1.0917030567685559</v>
      </c>
      <c r="D65" s="44">
        <v>10.7</v>
      </c>
      <c r="E65" s="44">
        <v>8.9</v>
      </c>
      <c r="F65" s="45">
        <v>841.7</v>
      </c>
      <c r="G65" s="45">
        <v>205430</v>
      </c>
      <c r="H65" s="44">
        <v>293.77036611079166</v>
      </c>
      <c r="I65" s="45">
        <v>70210</v>
      </c>
      <c r="J65" s="44">
        <v>337.44548286604362</v>
      </c>
      <c r="K65" s="50">
        <v>4.1936478569225999</v>
      </c>
      <c r="L65" s="44">
        <v>5.3535965172652578</v>
      </c>
      <c r="M65" s="44">
        <v>4.7761194029850795</v>
      </c>
      <c r="N65" s="44">
        <v>5.4093567251461971</v>
      </c>
      <c r="O65" s="50">
        <v>59.04</v>
      </c>
      <c r="P65" s="51">
        <v>3.2517</v>
      </c>
      <c r="Q65" s="44">
        <v>1319.1666666666667</v>
      </c>
      <c r="R65" s="44">
        <v>-1.9883387462380164</v>
      </c>
      <c r="S65" s="50">
        <v>2.4500000000000002</v>
      </c>
      <c r="T65" s="50">
        <v>0.5</v>
      </c>
      <c r="U65" s="44">
        <v>7.6094369999999998</v>
      </c>
      <c r="V65" s="50">
        <v>3.0800298164184059</v>
      </c>
      <c r="W65" s="51" t="e">
        <v>#N/A</v>
      </c>
      <c r="X65" s="45">
        <v>642</v>
      </c>
      <c r="Y65" s="45">
        <v>220</v>
      </c>
      <c r="Z65" s="51">
        <v>1831</v>
      </c>
      <c r="AA65" s="51">
        <v>486490</v>
      </c>
      <c r="AB65" s="51">
        <v>0.64245614035087717</v>
      </c>
      <c r="AC65" s="44">
        <v>6.6197223281126965</v>
      </c>
      <c r="AD65" s="44">
        <v>6.3805909999999999</v>
      </c>
      <c r="AE65" s="45" t="e">
        <v>#N/A</v>
      </c>
      <c r="AF65" s="45" t="e">
        <v>#N/A</v>
      </c>
      <c r="AG65" s="45">
        <v>4</v>
      </c>
      <c r="AH65" s="134">
        <v>668.10205397999994</v>
      </c>
    </row>
    <row r="66" spans="1:34" x14ac:dyDescent="0.2">
      <c r="A66" s="43">
        <v>44256</v>
      </c>
      <c r="B66" s="50">
        <v>1.6643550624133141</v>
      </c>
      <c r="C66" s="44">
        <v>2.196193265007329</v>
      </c>
      <c r="D66" s="44">
        <v>10.8</v>
      </c>
      <c r="E66" s="44">
        <v>8.9</v>
      </c>
      <c r="F66" s="45">
        <v>837.6</v>
      </c>
      <c r="G66" s="45">
        <v>197370</v>
      </c>
      <c r="H66" s="44">
        <v>224.51496218349229</v>
      </c>
      <c r="I66" s="45">
        <v>68510</v>
      </c>
      <c r="J66" s="44">
        <v>261.33966244725741</v>
      </c>
      <c r="K66" s="50">
        <v>-1.5138023152270641</v>
      </c>
      <c r="L66" s="44">
        <v>3.0958376536809329</v>
      </c>
      <c r="M66" s="44">
        <v>2.346041055718473</v>
      </c>
      <c r="N66" s="44">
        <v>1.5873015873016039</v>
      </c>
      <c r="O66" s="50">
        <v>62.33</v>
      </c>
      <c r="P66" s="51">
        <v>2.7747000000000002</v>
      </c>
      <c r="Q66" s="44">
        <v>1320.3833333333332</v>
      </c>
      <c r="R66" s="44">
        <v>7.0717194085656798</v>
      </c>
      <c r="S66" s="50">
        <v>2.4500000000000002</v>
      </c>
      <c r="T66" s="50">
        <v>0.5</v>
      </c>
      <c r="U66" s="44">
        <v>7.5433320000000004</v>
      </c>
      <c r="V66" s="50">
        <v>3.0526046301021075</v>
      </c>
      <c r="W66" s="51" t="e">
        <v>#N/A</v>
      </c>
      <c r="X66" s="45">
        <v>1058</v>
      </c>
      <c r="Y66" s="45">
        <v>307</v>
      </c>
      <c r="Z66" s="51">
        <v>2903</v>
      </c>
      <c r="AA66" s="51">
        <v>505459</v>
      </c>
      <c r="AB66" s="51">
        <v>0.65382882882882887</v>
      </c>
      <c r="AC66" s="44">
        <v>7.1273115571513985</v>
      </c>
      <c r="AD66" s="44">
        <v>6.7942200000000001</v>
      </c>
      <c r="AE66" s="45" t="e">
        <v>#N/A</v>
      </c>
      <c r="AF66" s="45" t="e">
        <v>#N/A</v>
      </c>
      <c r="AG66" s="45">
        <v>12</v>
      </c>
      <c r="AH66" s="134">
        <v>423.86241857000005</v>
      </c>
    </row>
    <row r="67" spans="1:34" x14ac:dyDescent="0.2">
      <c r="A67" s="43">
        <v>44287</v>
      </c>
      <c r="B67" s="50">
        <v>3.0769230769230882</v>
      </c>
      <c r="C67" s="44">
        <v>3.3898305084745894</v>
      </c>
      <c r="D67" s="44">
        <v>10.1</v>
      </c>
      <c r="E67" s="44">
        <v>8.5</v>
      </c>
      <c r="F67" s="45">
        <v>838.5</v>
      </c>
      <c r="G67" s="45">
        <v>199650</v>
      </c>
      <c r="H67" s="44">
        <v>188.72017353579173</v>
      </c>
      <c r="I67" s="45">
        <v>71400</v>
      </c>
      <c r="J67" s="44">
        <v>228.72928176795583</v>
      </c>
      <c r="K67" s="50">
        <v>-3.6179450072358899</v>
      </c>
      <c r="L67" s="44">
        <v>-2.5447663493137984</v>
      </c>
      <c r="M67" s="44">
        <v>0.57803468208090791</v>
      </c>
      <c r="N67" s="44">
        <v>-1.0107244811357052</v>
      </c>
      <c r="O67" s="50">
        <v>61.72</v>
      </c>
      <c r="P67" s="51">
        <v>2.5594999999999999</v>
      </c>
      <c r="Q67" s="44">
        <v>1321.6</v>
      </c>
      <c r="R67" s="44">
        <v>18.67288285602968</v>
      </c>
      <c r="S67" s="50">
        <v>2.4500000000000002</v>
      </c>
      <c r="T67" s="50">
        <v>0.5</v>
      </c>
      <c r="U67" s="44">
        <v>7.6512919999999998</v>
      </c>
      <c r="V67" s="50">
        <v>3.052957382977441</v>
      </c>
      <c r="W67" s="51" t="e">
        <v>#N/A</v>
      </c>
      <c r="X67" s="45">
        <v>1299</v>
      </c>
      <c r="Y67" s="45">
        <v>285</v>
      </c>
      <c r="Z67" s="51">
        <v>3204</v>
      </c>
      <c r="AA67" s="51">
        <v>508498</v>
      </c>
      <c r="AB67" s="51">
        <v>0.68534759358288766</v>
      </c>
      <c r="AC67" s="44">
        <v>7.5407423010619787</v>
      </c>
      <c r="AD67" s="44">
        <v>6.9408839999999996</v>
      </c>
      <c r="AE67" s="45" t="e">
        <v>#N/A</v>
      </c>
      <c r="AF67" s="45" t="e">
        <v>#N/A</v>
      </c>
      <c r="AG67" s="45">
        <v>9</v>
      </c>
      <c r="AH67" s="134">
        <v>407.64637544999999</v>
      </c>
    </row>
    <row r="68" spans="1:34" x14ac:dyDescent="0.2">
      <c r="A68" s="43">
        <v>44317</v>
      </c>
      <c r="B68" s="50">
        <v>2.9126213592233219</v>
      </c>
      <c r="C68" s="44">
        <v>3.6002939015429947</v>
      </c>
      <c r="D68" s="44">
        <v>9.1</v>
      </c>
      <c r="E68" s="44">
        <v>8.4</v>
      </c>
      <c r="F68" s="45">
        <v>845</v>
      </c>
      <c r="G68" s="45">
        <v>207030</v>
      </c>
      <c r="H68" s="44">
        <v>226.03149606299212</v>
      </c>
      <c r="I68" s="45">
        <v>76040</v>
      </c>
      <c r="J68" s="44">
        <v>279.82017982017982</v>
      </c>
      <c r="K68" s="50">
        <v>-3.8360941586747854</v>
      </c>
      <c r="L68" s="44">
        <v>-3.4139562922221423</v>
      </c>
      <c r="M68" s="44">
        <v>-2.8248587570621431</v>
      </c>
      <c r="N68" s="44">
        <v>-4.1277200329021158</v>
      </c>
      <c r="O68" s="50">
        <v>65.17</v>
      </c>
      <c r="P68" s="51">
        <v>2.7877999999999998</v>
      </c>
      <c r="Q68" s="44">
        <v>1323.7833333333333</v>
      </c>
      <c r="R68" s="44">
        <v>13.168545055339465</v>
      </c>
      <c r="S68" s="50">
        <v>2.4500000000000002</v>
      </c>
      <c r="T68" s="50">
        <v>0.5</v>
      </c>
      <c r="U68" s="44">
        <v>7.431622</v>
      </c>
      <c r="V68" s="50">
        <v>2.941350955863816</v>
      </c>
      <c r="W68" s="51" t="e">
        <v>#N/A</v>
      </c>
      <c r="X68" s="45">
        <v>1581</v>
      </c>
      <c r="Y68" s="45">
        <v>218</v>
      </c>
      <c r="Z68" s="51">
        <v>2981</v>
      </c>
      <c r="AA68" s="51">
        <v>510631</v>
      </c>
      <c r="AB68" s="51">
        <v>0.65344147303814115</v>
      </c>
      <c r="AC68" s="44">
        <v>7.3837499391501282</v>
      </c>
      <c r="AD68" s="44">
        <v>7.2403969999999997</v>
      </c>
      <c r="AE68" s="45" t="e">
        <v>#N/A</v>
      </c>
      <c r="AF68" s="45" t="e">
        <v>#N/A</v>
      </c>
      <c r="AG68" s="45">
        <v>14</v>
      </c>
      <c r="AH68" s="134">
        <v>455.40925214000004</v>
      </c>
    </row>
    <row r="69" spans="1:34" x14ac:dyDescent="0.2">
      <c r="A69" s="43">
        <v>44348</v>
      </c>
      <c r="B69" s="50">
        <v>2.553485162180813</v>
      </c>
      <c r="C69" s="44">
        <v>3.0612244897959329</v>
      </c>
      <c r="D69" s="44">
        <v>9.1</v>
      </c>
      <c r="E69" s="44">
        <v>8.1</v>
      </c>
      <c r="F69" s="45">
        <v>850.2</v>
      </c>
      <c r="G69" s="45">
        <v>191000</v>
      </c>
      <c r="H69" s="44">
        <v>253.70370370370372</v>
      </c>
      <c r="I69" s="45">
        <v>69900</v>
      </c>
      <c r="J69" s="44">
        <v>312.8765505020674</v>
      </c>
      <c r="K69" s="50">
        <v>-3.8857815719752775</v>
      </c>
      <c r="L69" s="44">
        <v>-0.68095530466401044</v>
      </c>
      <c r="M69" s="44">
        <v>-5.0139275766016622</v>
      </c>
      <c r="N69" s="44">
        <v>-5.192023633677989</v>
      </c>
      <c r="O69" s="50">
        <v>71.38</v>
      </c>
      <c r="P69" s="51">
        <v>3.0293999999999999</v>
      </c>
      <c r="Q69" s="44">
        <v>1325.9666666666667</v>
      </c>
      <c r="R69" s="44">
        <v>7.7968962832984712</v>
      </c>
      <c r="S69" s="50">
        <v>2.4500000000000002</v>
      </c>
      <c r="T69" s="50">
        <v>0.5</v>
      </c>
      <c r="U69" s="44">
        <v>7.599437</v>
      </c>
      <c r="V69" s="50">
        <v>3.0153174202069639</v>
      </c>
      <c r="W69" s="51" t="e">
        <v>#N/A</v>
      </c>
      <c r="X69" s="45">
        <v>1173</v>
      </c>
      <c r="Y69" s="45">
        <v>238</v>
      </c>
      <c r="Z69" s="51">
        <v>2914</v>
      </c>
      <c r="AA69" s="51">
        <v>494163</v>
      </c>
      <c r="AB69" s="51">
        <v>0.70488630865989355</v>
      </c>
      <c r="AC69" s="44">
        <v>7.2813675208323376</v>
      </c>
      <c r="AD69" s="44">
        <v>7.3612330000000004</v>
      </c>
      <c r="AE69" s="45" t="e">
        <v>#N/A</v>
      </c>
      <c r="AF69" s="45" t="e">
        <v>#N/A</v>
      </c>
      <c r="AG69" s="45">
        <v>5</v>
      </c>
      <c r="AH69" s="134">
        <v>1062.0160552899999</v>
      </c>
    </row>
    <row r="70" spans="1:34" x14ac:dyDescent="0.2">
      <c r="A70" s="43">
        <v>44378</v>
      </c>
      <c r="B70" s="50">
        <v>4.0082930200414646</v>
      </c>
      <c r="C70" s="44">
        <v>3.7172011661807725</v>
      </c>
      <c r="D70" s="44">
        <v>9.4</v>
      </c>
      <c r="E70" s="44">
        <v>7.8</v>
      </c>
      <c r="F70" s="45">
        <v>855.2</v>
      </c>
      <c r="G70" s="45">
        <v>184740</v>
      </c>
      <c r="H70" s="44">
        <v>522.64914054600604</v>
      </c>
      <c r="I70" s="45">
        <v>63060</v>
      </c>
      <c r="J70" s="44">
        <v>561.69989506820559</v>
      </c>
      <c r="K70" s="50">
        <v>-1.78837555886735</v>
      </c>
      <c r="L70" s="44">
        <v>0.8730931431538469</v>
      </c>
      <c r="M70" s="44">
        <v>-3.9325842696629199</v>
      </c>
      <c r="N70" s="44">
        <v>-4.3001119820828553</v>
      </c>
      <c r="O70" s="50">
        <v>72.489999999999995</v>
      </c>
      <c r="P70" s="51">
        <v>3.4216000000000002</v>
      </c>
      <c r="Q70" s="44">
        <v>1328.15</v>
      </c>
      <c r="R70" s="44">
        <v>5.77723963630139</v>
      </c>
      <c r="S70" s="50">
        <v>2.4500000000000002</v>
      </c>
      <c r="T70" s="50">
        <v>0.5</v>
      </c>
      <c r="U70" s="44">
        <v>7.4976019999999997</v>
      </c>
      <c r="V70" s="50">
        <v>2.9493439613792161</v>
      </c>
      <c r="W70" s="51" t="e">
        <v>#N/A</v>
      </c>
      <c r="X70" s="45">
        <v>1404</v>
      </c>
      <c r="Y70" s="45">
        <v>210</v>
      </c>
      <c r="Z70" s="51">
        <v>2314</v>
      </c>
      <c r="AA70" s="51">
        <v>488484</v>
      </c>
      <c r="AB70" s="51">
        <v>0.70163735597331711</v>
      </c>
      <c r="AC70" s="44">
        <v>7.2586967101608959</v>
      </c>
      <c r="AD70" s="44">
        <v>7.4604889999999999</v>
      </c>
      <c r="AE70" s="45" t="e">
        <v>#N/A</v>
      </c>
      <c r="AF70" s="45" t="e">
        <v>#N/A</v>
      </c>
      <c r="AG70" s="45">
        <v>5</v>
      </c>
      <c r="AH70" s="134">
        <v>435.68765002999999</v>
      </c>
    </row>
    <row r="71" spans="1:34" x14ac:dyDescent="0.2">
      <c r="A71" s="43">
        <v>44409</v>
      </c>
      <c r="B71" s="50">
        <v>4.9237170596394098</v>
      </c>
      <c r="C71" s="44">
        <v>4.0875912408758985</v>
      </c>
      <c r="D71" s="44">
        <v>9.6</v>
      </c>
      <c r="E71" s="44">
        <v>7.7</v>
      </c>
      <c r="F71" s="45">
        <v>862.5</v>
      </c>
      <c r="G71" s="45">
        <v>178210</v>
      </c>
      <c r="H71" s="44">
        <v>597.22222222222229</v>
      </c>
      <c r="I71" s="45">
        <v>60710</v>
      </c>
      <c r="J71" s="44">
        <v>667.50948166877367</v>
      </c>
      <c r="K71" s="50">
        <v>-1.6153155848040668</v>
      </c>
      <c r="L71" s="44">
        <v>0.92548790242812373</v>
      </c>
      <c r="M71" s="44">
        <v>-2.8409090909090939</v>
      </c>
      <c r="N71" s="44">
        <v>-3.231665783697879</v>
      </c>
      <c r="O71" s="50">
        <v>67.73</v>
      </c>
      <c r="P71" s="51">
        <v>3.0287999999999999</v>
      </c>
      <c r="Q71" s="44">
        <v>1330.3333333333333</v>
      </c>
      <c r="R71" s="44">
        <v>5.5778977632979787</v>
      </c>
      <c r="S71" s="50">
        <v>2.4500000000000002</v>
      </c>
      <c r="T71" s="50">
        <v>0.5</v>
      </c>
      <c r="U71" s="44">
        <v>7.5145179999999998</v>
      </c>
      <c r="V71" s="50">
        <v>2.9716562085562046</v>
      </c>
      <c r="W71" s="51" t="e">
        <v>#N/A</v>
      </c>
      <c r="X71" s="45">
        <v>1110</v>
      </c>
      <c r="Y71" s="45">
        <v>169</v>
      </c>
      <c r="Z71" s="51">
        <v>2146</v>
      </c>
      <c r="AA71" s="51">
        <v>487339</v>
      </c>
      <c r="AB71" s="51">
        <v>0.76018420120439245</v>
      </c>
      <c r="AC71" s="44">
        <v>7.3611558179170204</v>
      </c>
      <c r="AD71" s="44">
        <v>7.4455470000000004</v>
      </c>
      <c r="AE71" s="45" t="e">
        <v>#N/A</v>
      </c>
      <c r="AF71" s="45" t="e">
        <v>#N/A</v>
      </c>
      <c r="AG71" s="45">
        <v>11</v>
      </c>
      <c r="AH71" s="134">
        <v>346.49178476999998</v>
      </c>
    </row>
    <row r="72" spans="1:34" x14ac:dyDescent="0.2">
      <c r="A72" s="43">
        <v>44440</v>
      </c>
      <c r="B72" s="50">
        <v>4.2068965517241264</v>
      </c>
      <c r="C72" s="44">
        <v>4.3827611395178989</v>
      </c>
      <c r="D72" s="44">
        <v>8.8000000000000007</v>
      </c>
      <c r="E72" s="44">
        <v>7.4</v>
      </c>
      <c r="F72" s="45">
        <v>875.1</v>
      </c>
      <c r="G72" s="45">
        <v>151340</v>
      </c>
      <c r="H72" s="44">
        <v>360.5599513085819</v>
      </c>
      <c r="I72" s="45">
        <v>53470</v>
      </c>
      <c r="J72" s="44">
        <v>466.41949152542372</v>
      </c>
      <c r="K72" s="50">
        <v>-1.1011904761904945</v>
      </c>
      <c r="L72" s="44">
        <v>0.57936185701135123</v>
      </c>
      <c r="M72" s="44">
        <v>-0.85714285714284522</v>
      </c>
      <c r="N72" s="44">
        <v>-1.524738888465349</v>
      </c>
      <c r="O72" s="50">
        <v>71.650000000000006</v>
      </c>
      <c r="P72" s="51">
        <v>3.4175</v>
      </c>
      <c r="Q72" s="44">
        <v>1332.5166666666667</v>
      </c>
      <c r="R72" s="44">
        <v>5.0531967430081703</v>
      </c>
      <c r="S72" s="50">
        <v>2.4500000000000002</v>
      </c>
      <c r="T72" s="50">
        <v>0.5</v>
      </c>
      <c r="U72" s="44">
        <v>7.6247800000000003</v>
      </c>
      <c r="V72" s="50">
        <v>3.0577148497235287</v>
      </c>
      <c r="W72" s="51" t="e">
        <v>#N/A</v>
      </c>
      <c r="X72" s="45">
        <v>1026</v>
      </c>
      <c r="Y72" s="45">
        <v>198</v>
      </c>
      <c r="Z72" s="51">
        <v>2157</v>
      </c>
      <c r="AA72" s="51">
        <v>474334</v>
      </c>
      <c r="AB72" s="51">
        <v>0.74200206398348811</v>
      </c>
      <c r="AC72" s="44">
        <v>7.5031745669943337</v>
      </c>
      <c r="AD72" s="44">
        <v>7.3204019999999996</v>
      </c>
      <c r="AE72" s="45" t="e">
        <v>#N/A</v>
      </c>
      <c r="AF72" s="45" t="e">
        <v>#N/A</v>
      </c>
      <c r="AG72" s="45">
        <v>5</v>
      </c>
      <c r="AH72" s="134">
        <v>358.10267715000003</v>
      </c>
    </row>
    <row r="73" spans="1:34" x14ac:dyDescent="0.2">
      <c r="A73" s="43">
        <v>44470</v>
      </c>
      <c r="B73" s="50">
        <v>4.3328748280605067</v>
      </c>
      <c r="C73" s="44">
        <v>4.6545454545454668</v>
      </c>
      <c r="D73" s="44">
        <v>7.9</v>
      </c>
      <c r="E73" s="44">
        <v>6.8</v>
      </c>
      <c r="F73" s="45">
        <v>889.2</v>
      </c>
      <c r="G73" s="45">
        <v>85900</v>
      </c>
      <c r="H73" s="44">
        <v>-50.767996331957818</v>
      </c>
      <c r="I73" s="45">
        <v>28530</v>
      </c>
      <c r="J73" s="44">
        <v>-55.26810912511759</v>
      </c>
      <c r="K73" s="50">
        <v>-1.6949152542372836</v>
      </c>
      <c r="L73" s="44">
        <v>2.5781866933045849</v>
      </c>
      <c r="M73" s="44">
        <v>-0.57142857142857828</v>
      </c>
      <c r="N73" s="44">
        <v>-1.2547819433817997</v>
      </c>
      <c r="O73" s="50">
        <v>81.48</v>
      </c>
      <c r="P73" s="51">
        <v>4.2975000000000003</v>
      </c>
      <c r="Q73" s="44">
        <v>1334.7</v>
      </c>
      <c r="R73" s="44">
        <v>5.2865771499115199</v>
      </c>
      <c r="S73" s="50">
        <v>2.4500000000000002</v>
      </c>
      <c r="T73" s="50">
        <v>0.5</v>
      </c>
      <c r="U73" s="44">
        <v>7.8793119999999996</v>
      </c>
      <c r="V73" s="50">
        <v>3.2218059639159486</v>
      </c>
      <c r="W73" s="51" t="e">
        <v>#N/A</v>
      </c>
      <c r="X73" s="45">
        <v>1255</v>
      </c>
      <c r="Y73" s="45">
        <v>199</v>
      </c>
      <c r="Z73" s="51">
        <v>2184</v>
      </c>
      <c r="AA73" s="51">
        <v>484668</v>
      </c>
      <c r="AB73" s="51">
        <v>0.87394957983193278</v>
      </c>
      <c r="AC73" s="44">
        <v>7.6061109655969252</v>
      </c>
      <c r="AD73" s="44">
        <v>7.521909</v>
      </c>
      <c r="AE73" s="45" t="e">
        <v>#N/A</v>
      </c>
      <c r="AF73" s="45" t="e">
        <v>#N/A</v>
      </c>
      <c r="AG73" s="45">
        <v>8</v>
      </c>
      <c r="AH73" s="134">
        <v>382.96683947999998</v>
      </c>
    </row>
    <row r="74" spans="1:34" x14ac:dyDescent="0.2">
      <c r="A74" s="43">
        <v>44501</v>
      </c>
      <c r="B74" s="50">
        <v>4.3956043956044022</v>
      </c>
      <c r="C74" s="44">
        <v>4.7204066811910028</v>
      </c>
      <c r="D74" s="44">
        <v>7.6</v>
      </c>
      <c r="E74" s="44">
        <v>6</v>
      </c>
      <c r="F74" s="45">
        <v>887.1</v>
      </c>
      <c r="G74" s="45">
        <v>79910</v>
      </c>
      <c r="H74" s="44">
        <v>-54.127439724454653</v>
      </c>
      <c r="I74" s="45">
        <v>26390</v>
      </c>
      <c r="J74" s="44">
        <v>-58.13104870696494</v>
      </c>
      <c r="K74" s="50">
        <v>-1.1279311368358469</v>
      </c>
      <c r="L74" s="44">
        <v>2.1144053558042941</v>
      </c>
      <c r="M74" s="44">
        <v>0.28653295128939771</v>
      </c>
      <c r="N74" s="44">
        <v>0.17781213761112191</v>
      </c>
      <c r="O74" s="50">
        <v>79.150000000000006</v>
      </c>
      <c r="P74" s="51">
        <v>4.8711000000000002</v>
      </c>
      <c r="Q74" s="44">
        <v>1336.8833333333332</v>
      </c>
      <c r="R74" s="44">
        <v>5.1446104997603603</v>
      </c>
      <c r="S74" s="50">
        <v>2.4500000000000002</v>
      </c>
      <c r="T74" s="50">
        <v>0.5</v>
      </c>
      <c r="U74" s="44">
        <v>7.9436070000000001</v>
      </c>
      <c r="V74" s="50">
        <v>3.2324698616128993</v>
      </c>
      <c r="W74" s="51" t="e">
        <v>#N/A</v>
      </c>
      <c r="X74" s="45">
        <v>2192</v>
      </c>
      <c r="Y74" s="45">
        <v>242</v>
      </c>
      <c r="Z74" s="51">
        <v>2108</v>
      </c>
      <c r="AA74" s="51">
        <v>490257</v>
      </c>
      <c r="AB74" s="51">
        <v>1.055055055055055</v>
      </c>
      <c r="AC74" s="44">
        <v>8.4444375244488814</v>
      </c>
      <c r="AD74" s="44">
        <v>7.8327739999999997</v>
      </c>
      <c r="AE74" s="45" t="e">
        <v>#N/A</v>
      </c>
      <c r="AF74" s="45" t="e">
        <v>#N/A</v>
      </c>
      <c r="AG74" s="45">
        <v>4</v>
      </c>
      <c r="AH74" s="134">
        <v>397.00377302999993</v>
      </c>
    </row>
    <row r="75" spans="1:34" x14ac:dyDescent="0.2">
      <c r="A75" s="43">
        <v>44531</v>
      </c>
      <c r="B75" s="50">
        <v>5.0379572118702365</v>
      </c>
      <c r="C75" s="44">
        <v>4.8034934497816595</v>
      </c>
      <c r="D75" s="44">
        <v>7.4</v>
      </c>
      <c r="E75" s="44">
        <v>5.7</v>
      </c>
      <c r="F75" s="45">
        <v>887.6</v>
      </c>
      <c r="G75" s="45">
        <v>73810</v>
      </c>
      <c r="H75" s="44">
        <v>-59.651232711966323</v>
      </c>
      <c r="I75" s="45">
        <v>23670</v>
      </c>
      <c r="J75" s="44">
        <v>-63.205347427327837</v>
      </c>
      <c r="K75" s="50">
        <v>-0.14894250819182941</v>
      </c>
      <c r="L75" s="44">
        <v>2.3086034198281924</v>
      </c>
      <c r="M75" s="44">
        <v>0.86206896551725976</v>
      </c>
      <c r="N75" s="44">
        <v>0.94090202177292692</v>
      </c>
      <c r="O75" s="50">
        <v>71.709999999999994</v>
      </c>
      <c r="P75" s="51">
        <v>4.2809999999999997</v>
      </c>
      <c r="Q75" s="44">
        <v>1339.0666666666668</v>
      </c>
      <c r="R75" s="44">
        <v>5.2748303249378292</v>
      </c>
      <c r="S75" s="50">
        <v>2.4500000000000002</v>
      </c>
      <c r="T75" s="50">
        <v>0.5</v>
      </c>
      <c r="U75" s="44">
        <v>7.7053099999999999</v>
      </c>
      <c r="V75" s="50">
        <v>3.1272029654623164</v>
      </c>
      <c r="W75" s="51" t="e">
        <v>#N/A</v>
      </c>
      <c r="X75" s="45">
        <v>1155</v>
      </c>
      <c r="Y75" s="45">
        <v>191</v>
      </c>
      <c r="Z75" s="51">
        <v>1735</v>
      </c>
      <c r="AA75" s="51">
        <v>477351</v>
      </c>
      <c r="AB75" s="51">
        <v>1.4094232331437855</v>
      </c>
      <c r="AC75" s="44">
        <v>7.9540933283195532</v>
      </c>
      <c r="AD75" s="44">
        <v>8.1477299999999993</v>
      </c>
      <c r="AE75" s="45" t="e">
        <v>#N/A</v>
      </c>
      <c r="AF75" s="45" t="e">
        <v>#N/A</v>
      </c>
      <c r="AG75" s="45">
        <v>7</v>
      </c>
      <c r="AH75" s="134">
        <v>383.23811834999992</v>
      </c>
    </row>
    <row r="76" spans="1:34" x14ac:dyDescent="0.2">
      <c r="A76" s="43">
        <v>44562</v>
      </c>
      <c r="B76" s="50">
        <v>5.3534660260809996</v>
      </c>
      <c r="C76" s="44">
        <v>5.137481910274988</v>
      </c>
      <c r="D76" s="44">
        <v>7.7</v>
      </c>
      <c r="E76" s="44">
        <v>6</v>
      </c>
      <c r="F76" s="45">
        <v>879.4</v>
      </c>
      <c r="G76" s="45">
        <v>68510</v>
      </c>
      <c r="H76" s="44">
        <v>-66.909775888717149</v>
      </c>
      <c r="I76" s="45">
        <v>21810</v>
      </c>
      <c r="J76" s="44">
        <v>-69.229683972911971</v>
      </c>
      <c r="K76" s="50">
        <v>-1.3376932223543525</v>
      </c>
      <c r="L76" s="44">
        <v>0.62129979596612372</v>
      </c>
      <c r="M76" s="44">
        <v>1.4409221902017322</v>
      </c>
      <c r="N76" s="44">
        <v>1.2983983828331658</v>
      </c>
      <c r="O76" s="50">
        <v>83.22</v>
      </c>
      <c r="P76" s="51">
        <v>4.1727999999999996</v>
      </c>
      <c r="Q76" s="44">
        <v>1341.25</v>
      </c>
      <c r="R76" s="44">
        <v>4.2314364680653194</v>
      </c>
      <c r="S76" s="50">
        <v>2.4500000000000002</v>
      </c>
      <c r="T76" s="50">
        <v>0.5</v>
      </c>
      <c r="U76" s="44">
        <v>7.6929410000000003</v>
      </c>
      <c r="V76" s="50">
        <v>3.1435655112736609</v>
      </c>
      <c r="W76" s="51" t="e">
        <v>#N/A</v>
      </c>
      <c r="X76" s="45">
        <v>561</v>
      </c>
      <c r="Y76" s="45">
        <v>181</v>
      </c>
      <c r="Z76" s="51">
        <v>2004</v>
      </c>
      <c r="AA76" s="51">
        <v>511944</v>
      </c>
      <c r="AB76" s="51">
        <v>0.81002425222312047</v>
      </c>
      <c r="AC76" s="44">
        <v>8.5490086189738363</v>
      </c>
      <c r="AD76" s="44">
        <v>8.1014859999999995</v>
      </c>
      <c r="AE76" s="45" t="e">
        <v>#N/A</v>
      </c>
      <c r="AF76" s="45" t="e">
        <v>#N/A</v>
      </c>
      <c r="AG76" s="45">
        <v>8</v>
      </c>
      <c r="AH76" s="134">
        <v>369.66944875999997</v>
      </c>
    </row>
    <row r="77" spans="1:34" x14ac:dyDescent="0.2">
      <c r="A77" s="43">
        <v>44593</v>
      </c>
      <c r="B77" s="50">
        <v>6.3655030800821466</v>
      </c>
      <c r="C77" s="44">
        <v>5.6875449964002955</v>
      </c>
      <c r="D77" s="44">
        <v>7.5</v>
      </c>
      <c r="E77" s="44">
        <v>6</v>
      </c>
      <c r="F77" s="45">
        <v>887.6</v>
      </c>
      <c r="G77" s="45">
        <v>64060</v>
      </c>
      <c r="H77" s="44">
        <v>-68.816628535267483</v>
      </c>
      <c r="I77" s="45">
        <v>20160</v>
      </c>
      <c r="J77" s="44">
        <v>-71.286141575274172</v>
      </c>
      <c r="K77" s="50">
        <v>-1.8052678307191483</v>
      </c>
      <c r="L77" s="44">
        <v>0.1842959975537406</v>
      </c>
      <c r="M77" s="44">
        <v>0</v>
      </c>
      <c r="N77" s="44">
        <v>-1.5410695022344267E-2</v>
      </c>
      <c r="O77" s="50">
        <v>91.64</v>
      </c>
      <c r="P77" s="51">
        <v>4.5641999999999996</v>
      </c>
      <c r="Q77" s="44">
        <v>1343.4333333333332</v>
      </c>
      <c r="R77" s="44">
        <v>4.7800050237180258</v>
      </c>
      <c r="S77" s="50">
        <v>2.4500000000000002</v>
      </c>
      <c r="T77" s="50">
        <v>0.5</v>
      </c>
      <c r="U77" s="44">
        <v>7.8054629999999996</v>
      </c>
      <c r="V77" s="50">
        <v>3.2028288891372014</v>
      </c>
      <c r="W77" s="51" t="e">
        <v>#N/A</v>
      </c>
      <c r="X77" s="45">
        <v>1159</v>
      </c>
      <c r="Y77" s="45">
        <v>184</v>
      </c>
      <c r="Z77" s="51">
        <v>3293</v>
      </c>
      <c r="AA77" s="51">
        <v>547868</v>
      </c>
      <c r="AB77" s="51">
        <v>0.70801978069232419</v>
      </c>
      <c r="AC77" s="44">
        <v>8.4769467828012122</v>
      </c>
      <c r="AD77" s="44">
        <v>8.629092</v>
      </c>
      <c r="AE77" s="45" t="e">
        <v>#N/A</v>
      </c>
      <c r="AF77" s="45" t="e">
        <v>#N/A</v>
      </c>
      <c r="AG77" s="45">
        <v>15</v>
      </c>
      <c r="AH77" s="134">
        <v>373.82390373999999</v>
      </c>
    </row>
    <row r="78" spans="1:34" x14ac:dyDescent="0.2">
      <c r="A78" s="43">
        <v>44621</v>
      </c>
      <c r="B78" s="50">
        <v>7.2987721691678109</v>
      </c>
      <c r="C78" s="44">
        <v>6.6618911174785245</v>
      </c>
      <c r="D78" s="44">
        <v>7.6</v>
      </c>
      <c r="E78" s="44">
        <v>6.1</v>
      </c>
      <c r="F78" s="45">
        <v>888.2</v>
      </c>
      <c r="G78" s="45">
        <v>60340</v>
      </c>
      <c r="H78" s="44">
        <v>-69.427977909510062</v>
      </c>
      <c r="I78" s="45">
        <v>19010</v>
      </c>
      <c r="J78" s="44">
        <v>-72.252225952415699</v>
      </c>
      <c r="K78" s="50">
        <v>1.5069318866787196</v>
      </c>
      <c r="L78" s="44">
        <v>2.8490534144692381</v>
      </c>
      <c r="M78" s="44">
        <v>1.1461318051575908</v>
      </c>
      <c r="N78" s="44">
        <v>1.2360074626865503</v>
      </c>
      <c r="O78" s="50">
        <v>108.5</v>
      </c>
      <c r="P78" s="51">
        <v>4.5637999999999996</v>
      </c>
      <c r="Q78" s="44">
        <v>1345.6166666666668</v>
      </c>
      <c r="R78" s="44">
        <v>4.4797776841172698</v>
      </c>
      <c r="S78" s="50">
        <v>2.7</v>
      </c>
      <c r="T78" s="50">
        <v>0.75</v>
      </c>
      <c r="U78" s="44">
        <v>8.008305</v>
      </c>
      <c r="V78" s="50">
        <v>3.254937557262918</v>
      </c>
      <c r="W78" s="51" t="e">
        <v>#N/A</v>
      </c>
      <c r="X78" s="45">
        <v>1242</v>
      </c>
      <c r="Y78" s="45">
        <v>222</v>
      </c>
      <c r="Z78" s="51">
        <v>4091</v>
      </c>
      <c r="AA78" s="51">
        <v>537853</v>
      </c>
      <c r="AB78" s="51">
        <v>0.74490167516387473</v>
      </c>
      <c r="AC78" s="44">
        <v>8.6679680648302586</v>
      </c>
      <c r="AD78" s="44">
        <v>9.0815280000000005</v>
      </c>
      <c r="AE78" s="45" t="e">
        <v>#N/A</v>
      </c>
      <c r="AF78" s="45" t="e">
        <v>#N/A</v>
      </c>
      <c r="AG78" s="45">
        <v>11</v>
      </c>
      <c r="AH78" s="134">
        <v>600.40471234999995</v>
      </c>
    </row>
    <row r="79" spans="1:34" x14ac:dyDescent="0.2">
      <c r="A79" s="43">
        <v>44652</v>
      </c>
      <c r="B79" s="50">
        <v>7.1234735413839845</v>
      </c>
      <c r="C79" s="44">
        <v>6.7712045616536098</v>
      </c>
      <c r="D79" s="44">
        <v>7.1</v>
      </c>
      <c r="E79" s="44">
        <v>5.6</v>
      </c>
      <c r="F79" s="45">
        <v>899.3</v>
      </c>
      <c r="G79" s="45">
        <v>57780</v>
      </c>
      <c r="H79" s="44">
        <v>-71.05935386927122</v>
      </c>
      <c r="I79" s="45">
        <v>18260</v>
      </c>
      <c r="J79" s="44">
        <v>-74.425770308123248</v>
      </c>
      <c r="K79" s="50">
        <v>2.2822822822822886</v>
      </c>
      <c r="L79" s="44">
        <v>2.2368569858294718</v>
      </c>
      <c r="M79" s="44">
        <v>2.5862068965517349</v>
      </c>
      <c r="N79" s="44">
        <v>2.7513639906469267</v>
      </c>
      <c r="O79" s="50">
        <v>101.78</v>
      </c>
      <c r="P79" s="51">
        <v>5.5468999999999999</v>
      </c>
      <c r="Q79" s="44">
        <v>1347.8</v>
      </c>
      <c r="R79" s="44">
        <v>5.4660043368972788</v>
      </c>
      <c r="S79" s="50">
        <v>3.2</v>
      </c>
      <c r="T79" s="50">
        <v>1.25</v>
      </c>
      <c r="U79" s="44">
        <v>8.0030710000000003</v>
      </c>
      <c r="V79" s="50">
        <v>3.2677961503004478</v>
      </c>
      <c r="W79" s="51" t="e">
        <v>#N/A</v>
      </c>
      <c r="X79" s="45">
        <v>1511</v>
      </c>
      <c r="Y79" s="45">
        <v>235</v>
      </c>
      <c r="Z79" s="51">
        <v>3399</v>
      </c>
      <c r="AA79" s="51">
        <v>532310</v>
      </c>
      <c r="AB79" s="51">
        <v>0.74133042529989102</v>
      </c>
      <c r="AC79" s="44">
        <v>8.8315708545121083</v>
      </c>
      <c r="AD79" s="44">
        <v>9.4215750000000007</v>
      </c>
      <c r="AE79" s="45" t="e">
        <v>#N/A</v>
      </c>
      <c r="AF79" s="45" t="e">
        <v>#N/A</v>
      </c>
      <c r="AG79" s="45">
        <v>7</v>
      </c>
      <c r="AH79" s="134">
        <v>490.83127633999993</v>
      </c>
    </row>
    <row r="80" spans="1:34" x14ac:dyDescent="0.2">
      <c r="A80" s="43">
        <v>44682</v>
      </c>
      <c r="B80" s="50">
        <v>8.0188679245283048</v>
      </c>
      <c r="C80" s="44">
        <v>7.7304964539007148</v>
      </c>
      <c r="D80" s="44">
        <v>6.4</v>
      </c>
      <c r="E80" s="44">
        <v>5.4</v>
      </c>
      <c r="F80" s="45">
        <v>910.5</v>
      </c>
      <c r="G80" s="45">
        <v>54490</v>
      </c>
      <c r="H80" s="44">
        <v>-73.680142974448145</v>
      </c>
      <c r="I80" s="45">
        <v>17160</v>
      </c>
      <c r="J80" s="44">
        <v>-77.432930036822725</v>
      </c>
      <c r="K80" s="50">
        <v>1.9341190692051757</v>
      </c>
      <c r="L80" s="44">
        <v>1.7340964303490525</v>
      </c>
      <c r="M80" s="44">
        <v>4.9418604651162878</v>
      </c>
      <c r="N80" s="44">
        <v>5.1010061617658531</v>
      </c>
      <c r="O80" s="50">
        <v>109.55</v>
      </c>
      <c r="P80" s="51">
        <v>6.2961</v>
      </c>
      <c r="Q80" s="44">
        <v>1354</v>
      </c>
      <c r="R80" s="44">
        <v>6.0455820263265903</v>
      </c>
      <c r="S80" s="50">
        <v>3.2</v>
      </c>
      <c r="T80" s="50">
        <v>1.25</v>
      </c>
      <c r="U80" s="44">
        <v>8.237921</v>
      </c>
      <c r="V80" s="50">
        <v>3.4348765912383055</v>
      </c>
      <c r="W80" s="51" t="e">
        <v>#N/A</v>
      </c>
      <c r="X80" s="45">
        <v>1769</v>
      </c>
      <c r="Y80" s="45">
        <v>217</v>
      </c>
      <c r="Z80" s="51">
        <v>3063</v>
      </c>
      <c r="AA80" s="51">
        <v>519911</v>
      </c>
      <c r="AB80" s="51">
        <v>0.71282289969746349</v>
      </c>
      <c r="AC80" s="44">
        <v>8.9209059775977035</v>
      </c>
      <c r="AD80" s="44">
        <v>9.3887409999999996</v>
      </c>
      <c r="AE80" s="45" t="e">
        <v>#N/A</v>
      </c>
      <c r="AF80" s="45" t="e">
        <v>#N/A</v>
      </c>
      <c r="AG80" s="45">
        <v>12</v>
      </c>
      <c r="AH80" s="134">
        <v>484.11840097000004</v>
      </c>
    </row>
    <row r="81" spans="1:34" x14ac:dyDescent="0.2">
      <c r="A81" s="43">
        <v>44713</v>
      </c>
      <c r="B81" s="50">
        <v>9.5558546433378346</v>
      </c>
      <c r="C81" s="44">
        <v>8.1329561527581298</v>
      </c>
      <c r="D81" s="44">
        <v>5.5</v>
      </c>
      <c r="E81" s="44">
        <v>5.0999999999999996</v>
      </c>
      <c r="F81" s="45">
        <v>930.7</v>
      </c>
      <c r="G81" s="45">
        <v>52670</v>
      </c>
      <c r="H81" s="44">
        <v>-72.424083769633512</v>
      </c>
      <c r="I81" s="45">
        <v>16510</v>
      </c>
      <c r="J81" s="44">
        <v>-76.380543633762514</v>
      </c>
      <c r="K81" s="50">
        <v>2.4196018376722694</v>
      </c>
      <c r="L81" s="44">
        <v>1.9670958512160386</v>
      </c>
      <c r="M81" s="44">
        <v>5.2785923753665642</v>
      </c>
      <c r="N81" s="44">
        <v>4.596089428994321</v>
      </c>
      <c r="O81" s="50">
        <v>114.84</v>
      </c>
      <c r="P81" s="51">
        <v>6.8601999999999999</v>
      </c>
      <c r="Q81" s="44">
        <v>1360.2</v>
      </c>
      <c r="R81" s="44">
        <v>5.357088093230078</v>
      </c>
      <c r="S81" s="50">
        <v>3.7</v>
      </c>
      <c r="T81" s="50">
        <v>1.75</v>
      </c>
      <c r="U81" s="44">
        <v>8.1842269999999999</v>
      </c>
      <c r="V81" s="50">
        <v>3.4484906992034881</v>
      </c>
      <c r="W81" s="51" t="e">
        <v>#N/A</v>
      </c>
      <c r="X81" s="45">
        <v>1883</v>
      </c>
      <c r="Y81" s="45">
        <v>188</v>
      </c>
      <c r="Z81" s="51">
        <v>2837</v>
      </c>
      <c r="AA81" s="51">
        <v>517673</v>
      </c>
      <c r="AB81" s="51">
        <v>0.69963008631319357</v>
      </c>
      <c r="AC81" s="44">
        <v>9.0345344984184184</v>
      </c>
      <c r="AD81" s="44">
        <v>9.3189240000000009</v>
      </c>
      <c r="AE81" s="45" t="e">
        <v>#N/A</v>
      </c>
      <c r="AF81" s="45" t="e">
        <v>#N/A</v>
      </c>
      <c r="AG81" s="45">
        <v>9</v>
      </c>
      <c r="AH81" s="134">
        <v>640.81394965000004</v>
      </c>
    </row>
    <row r="82" spans="1:34" x14ac:dyDescent="0.2">
      <c r="A82" s="43">
        <v>44743</v>
      </c>
      <c r="B82" s="50">
        <v>8.1727574750830598</v>
      </c>
      <c r="C82" s="44">
        <v>7.5895994378074372</v>
      </c>
      <c r="D82" s="44">
        <v>5.0999999999999996</v>
      </c>
      <c r="E82" s="44">
        <v>5</v>
      </c>
      <c r="F82" s="45">
        <v>950.2</v>
      </c>
      <c r="G82" s="45">
        <v>51560</v>
      </c>
      <c r="H82" s="44">
        <v>-72.09050557540327</v>
      </c>
      <c r="I82" s="45">
        <v>16030</v>
      </c>
      <c r="J82" s="44">
        <v>-74.579765302886145</v>
      </c>
      <c r="K82" s="50">
        <v>-0.54628224582701224</v>
      </c>
      <c r="L82" s="44">
        <v>1.0061395093874159</v>
      </c>
      <c r="M82" s="44">
        <v>3.8011695906432719</v>
      </c>
      <c r="N82" s="44">
        <v>4.6727513846633872</v>
      </c>
      <c r="O82" s="50">
        <v>101.62</v>
      </c>
      <c r="P82" s="51">
        <v>5.7476000000000003</v>
      </c>
      <c r="Q82" s="44">
        <v>1366.4</v>
      </c>
      <c r="R82" s="44">
        <v>4.7595657519165835</v>
      </c>
      <c r="S82" s="50">
        <v>4.7</v>
      </c>
      <c r="T82" s="50">
        <v>2.75</v>
      </c>
      <c r="U82" s="44">
        <v>8.3544680000000007</v>
      </c>
      <c r="V82" s="50">
        <v>3.5907090797670609</v>
      </c>
      <c r="W82" s="51" t="e">
        <v>#N/A</v>
      </c>
      <c r="X82" s="45">
        <v>1879</v>
      </c>
      <c r="Y82" s="45">
        <v>183</v>
      </c>
      <c r="Z82" s="51">
        <v>2249</v>
      </c>
      <c r="AA82" s="51">
        <v>491452</v>
      </c>
      <c r="AB82" s="51">
        <v>0.70767778477029575</v>
      </c>
      <c r="AC82" s="44">
        <v>8.6966176244770104</v>
      </c>
      <c r="AD82" s="44">
        <v>9.2694910000000004</v>
      </c>
      <c r="AE82" s="45" t="e">
        <v>#N/A</v>
      </c>
      <c r="AF82" s="45" t="e">
        <v>#N/A</v>
      </c>
      <c r="AG82" s="45">
        <v>12</v>
      </c>
      <c r="AH82" s="134">
        <v>427.70673921999992</v>
      </c>
    </row>
    <row r="83" spans="1:34" x14ac:dyDescent="0.2">
      <c r="A83" s="43">
        <v>44774</v>
      </c>
      <c r="B83" s="50">
        <v>6.6754791804362057</v>
      </c>
      <c r="C83" s="44">
        <v>7.0126227208976211</v>
      </c>
      <c r="D83" s="44">
        <v>5.4</v>
      </c>
      <c r="E83" s="44">
        <v>5.3</v>
      </c>
      <c r="F83" s="45">
        <v>958.4</v>
      </c>
      <c r="G83" s="45">
        <v>49260</v>
      </c>
      <c r="H83" s="44">
        <v>-72.358453509904052</v>
      </c>
      <c r="I83" s="45">
        <v>15000</v>
      </c>
      <c r="J83" s="44">
        <v>-75.292373579311487</v>
      </c>
      <c r="K83" s="50">
        <v>1.5810276679841806</v>
      </c>
      <c r="L83" s="44">
        <v>2.8754293116525664</v>
      </c>
      <c r="M83" s="44">
        <v>3.5087719298245501</v>
      </c>
      <c r="N83" s="44">
        <v>4.7552010010949664</v>
      </c>
      <c r="O83" s="50">
        <v>93.67</v>
      </c>
      <c r="P83" s="51">
        <v>3.8338000000000001</v>
      </c>
      <c r="Q83" s="44">
        <v>1372.6</v>
      </c>
      <c r="R83" s="44">
        <v>4.1953287662825023</v>
      </c>
      <c r="S83" s="50">
        <v>4.7</v>
      </c>
      <c r="T83" s="50">
        <v>2.75</v>
      </c>
      <c r="U83" s="44">
        <v>8.3010529999999996</v>
      </c>
      <c r="V83" s="50">
        <v>3.5181954648308897</v>
      </c>
      <c r="W83" s="51" t="e">
        <v>#N/A</v>
      </c>
      <c r="X83" s="45">
        <v>1182</v>
      </c>
      <c r="Y83" s="45">
        <v>181</v>
      </c>
      <c r="Z83" s="51">
        <v>2133</v>
      </c>
      <c r="AA83" s="51">
        <v>485173</v>
      </c>
      <c r="AB83" s="51">
        <v>0.78476821192052981</v>
      </c>
      <c r="AC83" s="44">
        <v>9.2408593596811439</v>
      </c>
      <c r="AD83" s="44">
        <v>8.9764739999999996</v>
      </c>
      <c r="AE83" s="45" t="e">
        <v>#N/A</v>
      </c>
      <c r="AF83" s="45" t="e">
        <v>#N/A</v>
      </c>
      <c r="AG83" s="45">
        <v>14</v>
      </c>
      <c r="AH83" s="134">
        <v>627.44753559000014</v>
      </c>
    </row>
    <row r="84" spans="1:34" x14ac:dyDescent="0.2">
      <c r="A84" s="43">
        <v>44805</v>
      </c>
      <c r="B84" s="50">
        <v>6.8166776968894949</v>
      </c>
      <c r="C84" s="44">
        <v>6.8579426172148183</v>
      </c>
      <c r="D84" s="44">
        <v>5.7</v>
      </c>
      <c r="E84" s="44">
        <v>5.3</v>
      </c>
      <c r="F84" s="45">
        <v>956.2</v>
      </c>
      <c r="G84" s="45">
        <v>48070</v>
      </c>
      <c r="H84" s="44">
        <v>-68.237082066869306</v>
      </c>
      <c r="I84" s="45">
        <v>14610</v>
      </c>
      <c r="J84" s="44">
        <v>-72.676267065644282</v>
      </c>
      <c r="K84" s="50">
        <v>1.4444778814324488</v>
      </c>
      <c r="L84" s="44">
        <v>2.9574761997143817</v>
      </c>
      <c r="M84" s="44">
        <v>3.170028818443793</v>
      </c>
      <c r="N84" s="44">
        <v>5.094062088720297</v>
      </c>
      <c r="O84" s="50">
        <v>84.26</v>
      </c>
      <c r="P84" s="51">
        <v>4.2929000000000004</v>
      </c>
      <c r="Q84" s="44">
        <v>1378.8</v>
      </c>
      <c r="R84" s="44">
        <v>3.9121687052828591</v>
      </c>
      <c r="S84" s="50">
        <v>5.45</v>
      </c>
      <c r="T84" s="50">
        <v>3.5</v>
      </c>
      <c r="U84" s="44">
        <v>8.2136089999999999</v>
      </c>
      <c r="V84" s="50">
        <v>3.4964523779257912</v>
      </c>
      <c r="W84" s="51" t="e">
        <v>#N/A</v>
      </c>
      <c r="X84" s="45">
        <v>1679</v>
      </c>
      <c r="Y84" s="45">
        <v>194</v>
      </c>
      <c r="Z84" s="51">
        <v>1893</v>
      </c>
      <c r="AA84" s="51">
        <v>497867</v>
      </c>
      <c r="AB84" s="51">
        <v>0.72141768292682928</v>
      </c>
      <c r="AC84" s="44">
        <v>9.0190230504439945</v>
      </c>
      <c r="AD84" s="44">
        <v>8.9719789999999993</v>
      </c>
      <c r="AE84" s="45" t="e">
        <v>#N/A</v>
      </c>
      <c r="AF84" s="45" t="e">
        <v>#N/A</v>
      </c>
      <c r="AG84" s="45">
        <v>8</v>
      </c>
      <c r="AH84" s="134">
        <v>539.86020944999984</v>
      </c>
    </row>
    <row r="85" spans="1:34" x14ac:dyDescent="0.2">
      <c r="A85" s="43">
        <v>44835</v>
      </c>
      <c r="B85" s="50">
        <v>7.4489123269611213</v>
      </c>
      <c r="C85" s="44">
        <v>6.8797776233495478</v>
      </c>
      <c r="D85" s="44">
        <v>5.7</v>
      </c>
      <c r="E85" s="44">
        <v>5.0999999999999996</v>
      </c>
      <c r="F85" s="45">
        <v>951.1</v>
      </c>
      <c r="G85" s="45">
        <v>46770</v>
      </c>
      <c r="H85" s="44">
        <v>-45.55296856810245</v>
      </c>
      <c r="I85" s="45">
        <v>14110</v>
      </c>
      <c r="J85" s="44">
        <v>-50.543287767262527</v>
      </c>
      <c r="K85" s="50">
        <v>3.2667876588021727</v>
      </c>
      <c r="L85" s="44">
        <v>2.7652678901616268</v>
      </c>
      <c r="M85" s="44">
        <v>4.8850574712643757</v>
      </c>
      <c r="N85" s="44">
        <v>6.8417790175112403</v>
      </c>
      <c r="O85" s="50">
        <v>87.55</v>
      </c>
      <c r="P85" s="51">
        <v>3.8159999999999998</v>
      </c>
      <c r="Q85" s="44">
        <v>1385</v>
      </c>
      <c r="R85" s="44">
        <v>2.8817656479100728</v>
      </c>
      <c r="S85" s="50">
        <v>5.45</v>
      </c>
      <c r="T85" s="50">
        <v>3.5</v>
      </c>
      <c r="U85" s="44">
        <v>8.3572430000000004</v>
      </c>
      <c r="V85" s="50">
        <v>3.5661082090143252</v>
      </c>
      <c r="W85" s="51" t="e">
        <v>#N/A</v>
      </c>
      <c r="X85" s="45">
        <v>1688</v>
      </c>
      <c r="Y85" s="45">
        <v>196</v>
      </c>
      <c r="Z85" s="51">
        <v>1855</v>
      </c>
      <c r="AA85" s="51">
        <v>509710</v>
      </c>
      <c r="AB85" s="51">
        <v>0.85523282618718299</v>
      </c>
      <c r="AC85" s="44">
        <v>9.2441075610231742</v>
      </c>
      <c r="AD85" s="44">
        <v>9.5521189999999994</v>
      </c>
      <c r="AE85" s="45" t="e">
        <v>#N/A</v>
      </c>
      <c r="AF85" s="45" t="e">
        <v>#N/A</v>
      </c>
      <c r="AG85" s="45">
        <v>14</v>
      </c>
      <c r="AH85" s="134">
        <v>414.93986176999988</v>
      </c>
    </row>
    <row r="86" spans="1:34" x14ac:dyDescent="0.2">
      <c r="A86" s="43">
        <v>44866</v>
      </c>
      <c r="B86" s="50">
        <v>7.3026315789473717</v>
      </c>
      <c r="C86" s="44">
        <v>6.7961165048543881</v>
      </c>
      <c r="D86" s="44">
        <v>5.6</v>
      </c>
      <c r="E86" s="44">
        <v>4.7</v>
      </c>
      <c r="F86" s="45">
        <v>947.4</v>
      </c>
      <c r="G86" s="45">
        <v>44620</v>
      </c>
      <c r="H86" s="44">
        <v>-44.162182455262169</v>
      </c>
      <c r="I86" s="45">
        <v>13810</v>
      </c>
      <c r="J86" s="44">
        <v>-47.669571807502841</v>
      </c>
      <c r="K86" s="50">
        <v>2.912038426898822</v>
      </c>
      <c r="L86" s="44">
        <v>2.4456774690177818</v>
      </c>
      <c r="M86" s="44">
        <v>5.428571428571427</v>
      </c>
      <c r="N86" s="44">
        <v>7.1307300509337868</v>
      </c>
      <c r="O86" s="50">
        <v>84.37</v>
      </c>
      <c r="P86" s="51">
        <v>5.4492000000000003</v>
      </c>
      <c r="Q86" s="44">
        <v>1391.2</v>
      </c>
      <c r="R86" s="44">
        <v>2.271109493214496</v>
      </c>
      <c r="S86" s="50">
        <v>5.95</v>
      </c>
      <c r="T86" s="50">
        <v>4</v>
      </c>
      <c r="U86" s="44">
        <v>8.3097689999999993</v>
      </c>
      <c r="V86" s="50">
        <v>3.5648574067549239</v>
      </c>
      <c r="W86" s="51" t="e">
        <v>#N/A</v>
      </c>
      <c r="X86" s="45">
        <v>1673</v>
      </c>
      <c r="Y86" s="45">
        <v>220</v>
      </c>
      <c r="Z86" s="51">
        <v>1642</v>
      </c>
      <c r="AA86" s="51">
        <v>490293</v>
      </c>
      <c r="AB86" s="51">
        <v>1.0192427063935443</v>
      </c>
      <c r="AC86" s="44">
        <v>9.3538481291347129</v>
      </c>
      <c r="AD86" s="44">
        <v>9.2147579999999998</v>
      </c>
      <c r="AE86" s="45" t="e">
        <v>#N/A</v>
      </c>
      <c r="AF86" s="45" t="e">
        <v>#N/A</v>
      </c>
      <c r="AG86" s="45">
        <v>15</v>
      </c>
      <c r="AH86" s="134">
        <v>379.08013215000005</v>
      </c>
    </row>
    <row r="87" spans="1:34" x14ac:dyDescent="0.2">
      <c r="A87" s="43">
        <v>44896</v>
      </c>
      <c r="B87" s="50">
        <v>6.6360052562417948</v>
      </c>
      <c r="C87" s="44">
        <v>6.3194444444444331</v>
      </c>
      <c r="D87" s="44">
        <v>5.7</v>
      </c>
      <c r="E87" s="44">
        <v>4.5999999999999996</v>
      </c>
      <c r="F87" s="45">
        <v>938.4</v>
      </c>
      <c r="G87" s="45">
        <v>43280</v>
      </c>
      <c r="H87" s="44">
        <v>-41.362958948651936</v>
      </c>
      <c r="I87" s="45">
        <v>13610</v>
      </c>
      <c r="J87" s="44">
        <v>-42.501056189269114</v>
      </c>
      <c r="K87" s="50">
        <v>1.7303102625298328</v>
      </c>
      <c r="L87" s="44">
        <v>2.4347756017013555</v>
      </c>
      <c r="M87" s="44">
        <v>5.6980056980056926</v>
      </c>
      <c r="N87" s="44">
        <v>7.2798705800785735</v>
      </c>
      <c r="O87" s="50">
        <v>76.44</v>
      </c>
      <c r="P87" s="51">
        <v>5.9997999999999996</v>
      </c>
      <c r="Q87" s="44">
        <v>1397.4</v>
      </c>
      <c r="R87" s="44">
        <v>1.5224065487360772</v>
      </c>
      <c r="S87" s="50">
        <v>6.45</v>
      </c>
      <c r="T87" s="50">
        <v>4.5</v>
      </c>
      <c r="U87" s="44">
        <v>8.3393379999999997</v>
      </c>
      <c r="V87" s="50">
        <v>3.582322988666979</v>
      </c>
      <c r="W87" s="51" t="e">
        <v>#N/A</v>
      </c>
      <c r="X87" s="45">
        <v>1080</v>
      </c>
      <c r="Y87" s="45">
        <v>173</v>
      </c>
      <c r="Z87" s="51">
        <v>1200</v>
      </c>
      <c r="AA87" s="51">
        <v>495605</v>
      </c>
      <c r="AB87" s="51">
        <v>1.1639185257032008</v>
      </c>
      <c r="AC87" s="44">
        <v>9.1694019573711731</v>
      </c>
      <c r="AD87" s="44">
        <v>8.6177489999999999</v>
      </c>
      <c r="AE87" s="45" t="e">
        <v>#N/A</v>
      </c>
      <c r="AF87" s="45" t="e">
        <v>#N/A</v>
      </c>
      <c r="AG87" s="45">
        <v>8</v>
      </c>
      <c r="AH87" s="134">
        <v>345.97251831000005</v>
      </c>
    </row>
    <row r="88" spans="1:34" x14ac:dyDescent="0.2">
      <c r="A88" s="43">
        <v>44927</v>
      </c>
      <c r="B88" s="50">
        <v>5.5374592833876246</v>
      </c>
      <c r="C88" s="44">
        <v>5.9187887130075723</v>
      </c>
      <c r="D88" s="44">
        <v>6.4</v>
      </c>
      <c r="E88" s="44">
        <v>4.9000000000000004</v>
      </c>
      <c r="F88" s="45">
        <v>923.4</v>
      </c>
      <c r="G88" s="45">
        <v>41480</v>
      </c>
      <c r="H88" s="44">
        <v>-39.454094292803966</v>
      </c>
      <c r="I88" s="45">
        <v>13130</v>
      </c>
      <c r="J88" s="44">
        <v>-39.798257679963321</v>
      </c>
      <c r="K88" s="50">
        <v>2.7417896956914767</v>
      </c>
      <c r="L88" s="44">
        <v>1.9707414287529756</v>
      </c>
      <c r="M88" s="44">
        <v>4.8295454545454364</v>
      </c>
      <c r="N88" s="44">
        <v>5.6566121728451879</v>
      </c>
      <c r="O88" s="50">
        <v>78.12</v>
      </c>
      <c r="P88" s="51">
        <v>4.8849</v>
      </c>
      <c r="Q88" s="44">
        <v>1403.6</v>
      </c>
      <c r="R88" s="44">
        <v>2.8523119763731897</v>
      </c>
      <c r="S88" s="50">
        <v>6.45</v>
      </c>
      <c r="T88" s="50">
        <v>4.5</v>
      </c>
      <c r="U88" s="44">
        <v>8.8303790000000006</v>
      </c>
      <c r="V88" s="50">
        <v>3.7184484486463663</v>
      </c>
      <c r="W88" s="51" t="e">
        <v>#N/A</v>
      </c>
      <c r="X88" s="45">
        <v>1295</v>
      </c>
      <c r="Y88" s="45">
        <v>209</v>
      </c>
      <c r="Z88" s="51">
        <v>1198</v>
      </c>
      <c r="AA88" s="51">
        <v>508515</v>
      </c>
      <c r="AB88" s="51">
        <v>0.64686825053995678</v>
      </c>
      <c r="AC88" s="44">
        <v>10.123479114528244</v>
      </c>
      <c r="AD88" s="44">
        <v>9.7279599999999995</v>
      </c>
      <c r="AE88" s="45" t="e">
        <v>#N/A</v>
      </c>
      <c r="AF88" s="45" t="e">
        <v>#N/A</v>
      </c>
      <c r="AG88" s="45">
        <v>9</v>
      </c>
      <c r="AH88" s="134">
        <v>323.77081506000002</v>
      </c>
    </row>
    <row r="89" spans="1:34" x14ac:dyDescent="0.2">
      <c r="A89" s="43">
        <v>44958</v>
      </c>
      <c r="B89" s="50">
        <v>3.9253539253539138</v>
      </c>
      <c r="C89" s="44">
        <v>5.2452316076294192</v>
      </c>
      <c r="D89" s="44">
        <v>6.7</v>
      </c>
      <c r="E89" s="44">
        <v>5.0999999999999996</v>
      </c>
      <c r="F89" s="45">
        <v>915.7</v>
      </c>
      <c r="G89" s="45">
        <v>41030</v>
      </c>
      <c r="H89" s="44">
        <v>-35.950671245707142</v>
      </c>
      <c r="I89" s="45">
        <v>13020</v>
      </c>
      <c r="J89" s="44">
        <v>-35.416666666666664</v>
      </c>
      <c r="K89" s="50">
        <v>4.6112115732368952</v>
      </c>
      <c r="L89" s="44">
        <v>1.6093061020181709</v>
      </c>
      <c r="M89" s="44">
        <v>3.9886039886039892</v>
      </c>
      <c r="N89" s="44">
        <v>4.90135635018496</v>
      </c>
      <c r="O89" s="50">
        <v>76.83</v>
      </c>
      <c r="P89" s="51">
        <v>3.5417999999999998</v>
      </c>
      <c r="Q89" s="44">
        <v>1409.8</v>
      </c>
      <c r="R89" s="44">
        <v>2.3320692070053717</v>
      </c>
      <c r="S89" s="50">
        <v>6.7</v>
      </c>
      <c r="T89" s="50">
        <v>4.75</v>
      </c>
      <c r="U89" s="44">
        <v>8.5866679999999995</v>
      </c>
      <c r="V89" s="50">
        <v>3.4791913727101833</v>
      </c>
      <c r="W89" s="51" t="e">
        <v>#N/A</v>
      </c>
      <c r="X89" s="45">
        <v>1238</v>
      </c>
      <c r="Y89" s="45">
        <v>202</v>
      </c>
      <c r="Z89" s="51">
        <v>1738</v>
      </c>
      <c r="AA89" s="51">
        <v>506823</v>
      </c>
      <c r="AB89" s="51">
        <v>0.72841575859178542</v>
      </c>
      <c r="AC89" s="44">
        <v>10.186011278916425</v>
      </c>
      <c r="AD89" s="44">
        <v>8.7417739999999995</v>
      </c>
      <c r="AE89" s="45" t="e">
        <v>#N/A</v>
      </c>
      <c r="AF89" s="45" t="e">
        <v>#N/A</v>
      </c>
      <c r="AG89" s="45">
        <v>16</v>
      </c>
      <c r="AH89" s="134">
        <v>398.58359658000001</v>
      </c>
    </row>
    <row r="90" spans="1:34" x14ac:dyDescent="0.2">
      <c r="A90" s="43">
        <v>44986</v>
      </c>
      <c r="B90" s="50">
        <v>3.6872218690400471</v>
      </c>
      <c r="C90" s="44">
        <v>4.2981867024848963</v>
      </c>
      <c r="D90" s="44">
        <v>7</v>
      </c>
      <c r="E90" s="44">
        <v>5.4</v>
      </c>
      <c r="F90" s="45">
        <v>918.5</v>
      </c>
      <c r="G90" s="45">
        <v>41060</v>
      </c>
      <c r="H90" s="44">
        <v>-31.952270467351674</v>
      </c>
      <c r="I90" s="45">
        <v>13090</v>
      </c>
      <c r="J90" s="44">
        <v>-31.141504471330883</v>
      </c>
      <c r="K90" s="50">
        <v>2.5237529691211513</v>
      </c>
      <c r="L90" s="44">
        <v>1.7066091637116809</v>
      </c>
      <c r="M90" s="44">
        <v>2.8328611898017053</v>
      </c>
      <c r="N90" s="44">
        <v>3.1943484604161965</v>
      </c>
      <c r="O90" s="50">
        <v>73.28</v>
      </c>
      <c r="P90" s="51">
        <v>3.0135999999999998</v>
      </c>
      <c r="Q90" s="44">
        <v>1416</v>
      </c>
      <c r="R90" s="44">
        <v>1.8864355906418329</v>
      </c>
      <c r="S90" s="50">
        <v>6.7</v>
      </c>
      <c r="T90" s="50">
        <v>4.75</v>
      </c>
      <c r="U90" s="44">
        <v>8.451416</v>
      </c>
      <c r="V90" s="50">
        <v>3.4204610740830526</v>
      </c>
      <c r="W90" s="51" t="e">
        <v>#N/A</v>
      </c>
      <c r="X90" s="45">
        <v>1094</v>
      </c>
      <c r="Y90" s="45">
        <v>244</v>
      </c>
      <c r="Z90" s="51">
        <v>2424</v>
      </c>
      <c r="AA90" s="51">
        <v>535903</v>
      </c>
      <c r="AB90" s="51">
        <v>0.73144236572118293</v>
      </c>
      <c r="AC90" s="44">
        <v>40.050084406332672</v>
      </c>
      <c r="AD90" s="44">
        <v>9.0854149999999994</v>
      </c>
      <c r="AE90" s="45" t="e">
        <v>#N/A</v>
      </c>
      <c r="AF90" s="45" t="e">
        <v>#N/A</v>
      </c>
      <c r="AG90" s="45">
        <v>14</v>
      </c>
      <c r="AH90" s="134">
        <v>482.52914959000003</v>
      </c>
    </row>
    <row r="91" spans="1:34" x14ac:dyDescent="0.2">
      <c r="A91" s="43">
        <v>45017</v>
      </c>
      <c r="B91" s="50">
        <v>4.8765041165294454</v>
      </c>
      <c r="C91" s="44">
        <v>4.4058744993324295</v>
      </c>
      <c r="D91" s="44">
        <v>6.5</v>
      </c>
      <c r="E91" s="44">
        <v>5.3</v>
      </c>
      <c r="F91" s="45">
        <v>934.8</v>
      </c>
      <c r="G91" s="45">
        <v>42020</v>
      </c>
      <c r="H91" s="44">
        <v>-27.275874004845967</v>
      </c>
      <c r="I91" s="45">
        <v>13350</v>
      </c>
      <c r="J91" s="44">
        <v>-26.889375684556406</v>
      </c>
      <c r="K91" s="50">
        <v>2.7891955372871369</v>
      </c>
      <c r="L91" s="44">
        <v>3.4465085844560317</v>
      </c>
      <c r="M91" s="44">
        <v>1.9607843137254832</v>
      </c>
      <c r="N91" s="44">
        <v>2.4880527952666265</v>
      </c>
      <c r="O91" s="50">
        <v>79.45</v>
      </c>
      <c r="P91" s="51">
        <v>2.5186999999999999</v>
      </c>
      <c r="Q91" s="44">
        <v>1422.2</v>
      </c>
      <c r="R91" s="44">
        <v>1.9032534540093904</v>
      </c>
      <c r="S91" s="50">
        <v>6.7</v>
      </c>
      <c r="T91" s="50">
        <v>4.75</v>
      </c>
      <c r="U91" s="44">
        <v>8.4555089999999993</v>
      </c>
      <c r="V91" s="50">
        <v>3.4297525967615106</v>
      </c>
      <c r="W91" s="51" t="e">
        <v>#N/A</v>
      </c>
      <c r="X91" s="45">
        <v>1164</v>
      </c>
      <c r="Y91" s="45">
        <v>211</v>
      </c>
      <c r="Z91" s="51">
        <v>2686</v>
      </c>
      <c r="AA91" s="51">
        <v>548585</v>
      </c>
      <c r="AB91" s="51">
        <v>0.85759897828863341</v>
      </c>
      <c r="AC91" s="44">
        <v>46.333335860045167</v>
      </c>
      <c r="AD91" s="44">
        <v>8.1608669999999996</v>
      </c>
      <c r="AE91" s="45" t="e">
        <v>#N/A</v>
      </c>
      <c r="AF91" s="45" t="e">
        <v>#N/A</v>
      </c>
      <c r="AG91" s="45">
        <v>10</v>
      </c>
      <c r="AH91" s="134">
        <v>522.70180920999996</v>
      </c>
    </row>
    <row r="92" spans="1:34" x14ac:dyDescent="0.2">
      <c r="A92" s="43">
        <v>45047</v>
      </c>
      <c r="B92" s="50">
        <v>3.4934497816593746</v>
      </c>
      <c r="C92" s="44">
        <v>3.3574720210664877</v>
      </c>
      <c r="D92" s="44">
        <v>6.1</v>
      </c>
      <c r="E92" s="44">
        <v>5.2</v>
      </c>
      <c r="F92" s="45">
        <v>949.9</v>
      </c>
      <c r="G92" s="45">
        <v>43230</v>
      </c>
      <c r="H92" s="44">
        <v>-20.664342081115805</v>
      </c>
      <c r="I92" s="45">
        <v>13650</v>
      </c>
      <c r="J92" s="44">
        <v>-20.45454545454546</v>
      </c>
      <c r="K92" s="50">
        <v>2.6682478505781315</v>
      </c>
      <c r="L92" s="44">
        <v>3.5577800885871147</v>
      </c>
      <c r="M92" s="44">
        <v>0</v>
      </c>
      <c r="N92" s="44">
        <v>0.14100185528758136</v>
      </c>
      <c r="O92" s="50">
        <v>71.58</v>
      </c>
      <c r="P92" s="51">
        <v>2.2677999999999998</v>
      </c>
      <c r="Q92" s="44">
        <v>1429.5</v>
      </c>
      <c r="R92" s="44">
        <v>1.7241788050787576</v>
      </c>
      <c r="S92" s="50">
        <v>6.7</v>
      </c>
      <c r="T92" s="50">
        <v>4.75</v>
      </c>
      <c r="U92" s="44">
        <v>8.6217140000000008</v>
      </c>
      <c r="V92" s="50">
        <v>3.5247972475523568</v>
      </c>
      <c r="W92" s="51" t="e">
        <v>#N/A</v>
      </c>
      <c r="X92" s="45">
        <v>2076</v>
      </c>
      <c r="Y92" s="45">
        <v>256</v>
      </c>
      <c r="Z92" s="51">
        <v>3117</v>
      </c>
      <c r="AA92" s="51">
        <v>552412</v>
      </c>
      <c r="AB92" s="51">
        <v>0.85397260273972586</v>
      </c>
      <c r="AC92" s="44">
        <v>38.695339242318141</v>
      </c>
      <c r="AD92" s="44">
        <v>8.4667589999999997</v>
      </c>
      <c r="AE92" s="45" t="e">
        <v>#N/A</v>
      </c>
      <c r="AF92" s="45" t="e">
        <v>#N/A</v>
      </c>
      <c r="AG92" s="45">
        <v>12</v>
      </c>
      <c r="AH92" s="134">
        <v>589.56416281999998</v>
      </c>
    </row>
    <row r="93" spans="1:34" x14ac:dyDescent="0.2">
      <c r="A93" s="43">
        <v>45078</v>
      </c>
      <c r="B93" s="50">
        <v>2.0270270270270174</v>
      </c>
      <c r="C93" s="44">
        <v>2.8122956180510084</v>
      </c>
      <c r="D93" s="44">
        <v>5.9</v>
      </c>
      <c r="E93" s="44">
        <v>5.2</v>
      </c>
      <c r="F93" s="45">
        <v>969.5</v>
      </c>
      <c r="G93" s="45">
        <v>44750</v>
      </c>
      <c r="H93" s="44">
        <v>-15.037022973229542</v>
      </c>
      <c r="I93" s="45">
        <v>14180</v>
      </c>
      <c r="J93" s="44">
        <v>-14.112658994548754</v>
      </c>
      <c r="K93" s="50">
        <v>3.9174641148325362</v>
      </c>
      <c r="L93" s="44">
        <v>2.4200597593068585</v>
      </c>
      <c r="M93" s="44">
        <v>0.27855153203342198</v>
      </c>
      <c r="N93" s="44">
        <v>0.94585536605347187</v>
      </c>
      <c r="O93" s="50">
        <v>70.25</v>
      </c>
      <c r="P93" s="51">
        <v>2.2038000000000002</v>
      </c>
      <c r="Q93" s="44">
        <v>1436.8</v>
      </c>
      <c r="R93" s="44">
        <v>1.3370319228481087</v>
      </c>
      <c r="S93" s="50">
        <v>6.95</v>
      </c>
      <c r="T93" s="50">
        <v>5</v>
      </c>
      <c r="U93" s="44">
        <v>8.4333329999999993</v>
      </c>
      <c r="V93" s="50">
        <v>3.4626037314783935</v>
      </c>
      <c r="W93" s="51" t="e">
        <v>#N/A</v>
      </c>
      <c r="X93" s="45">
        <v>1239</v>
      </c>
      <c r="Y93" s="45">
        <v>200</v>
      </c>
      <c r="Z93" s="51">
        <v>3140</v>
      </c>
      <c r="AA93" s="51">
        <v>552122</v>
      </c>
      <c r="AB93" s="51">
        <v>0.79715663874079712</v>
      </c>
      <c r="AC93" s="44">
        <v>32.766673515597383</v>
      </c>
      <c r="AD93" s="44">
        <v>7.8825880000000002</v>
      </c>
      <c r="AE93" s="45" t="e">
        <v>#N/A</v>
      </c>
      <c r="AF93" s="45" t="e">
        <v>#N/A</v>
      </c>
      <c r="AG93" s="45">
        <v>11</v>
      </c>
      <c r="AH93" s="134">
        <v>478.41250978999994</v>
      </c>
    </row>
    <row r="94" spans="1:34" x14ac:dyDescent="0.2">
      <c r="A94" s="43">
        <v>45108</v>
      </c>
      <c r="B94" s="50">
        <v>3.3783783783783772</v>
      </c>
      <c r="C94" s="44">
        <v>3.2658393207054104</v>
      </c>
      <c r="D94" s="44">
        <v>6.1</v>
      </c>
      <c r="E94" s="44">
        <v>5.4</v>
      </c>
      <c r="F94" s="45">
        <v>981.5</v>
      </c>
      <c r="G94" s="45">
        <v>45830</v>
      </c>
      <c r="H94" s="44">
        <v>-11.113266097750197</v>
      </c>
      <c r="I94" s="45">
        <v>14520</v>
      </c>
      <c r="J94" s="44">
        <v>-9.4198378041172823</v>
      </c>
      <c r="K94" s="50">
        <v>6.0421116875190695</v>
      </c>
      <c r="L94" s="44">
        <v>4.3198406249409071</v>
      </c>
      <c r="M94" s="44">
        <v>0.56338028169014009</v>
      </c>
      <c r="N94" s="44">
        <v>0.33537039797286727</v>
      </c>
      <c r="O94" s="50">
        <v>76.069999999999993</v>
      </c>
      <c r="P94" s="51">
        <v>2.1972999999999998</v>
      </c>
      <c r="Q94" s="44">
        <v>1444.1</v>
      </c>
      <c r="R94" s="44">
        <v>1.2651918891781522</v>
      </c>
      <c r="S94" s="50">
        <v>7.2</v>
      </c>
      <c r="T94" s="50">
        <v>5.25</v>
      </c>
      <c r="U94" s="44">
        <v>8.3391249999999992</v>
      </c>
      <c r="V94" s="50">
        <v>3.404019799681266</v>
      </c>
      <c r="W94" s="51" t="e">
        <v>#N/A</v>
      </c>
      <c r="X94" s="45">
        <v>1621</v>
      </c>
      <c r="Y94" s="45">
        <v>173</v>
      </c>
      <c r="Z94" s="51">
        <v>2644</v>
      </c>
      <c r="AA94" s="51">
        <v>539730</v>
      </c>
      <c r="AB94" s="51">
        <v>0.81429011395133966</v>
      </c>
      <c r="AC94" s="44">
        <v>36.139467949985821</v>
      </c>
      <c r="AD94" s="44">
        <v>8.1974490000000007</v>
      </c>
      <c r="AE94" s="45" t="e">
        <v>#N/A</v>
      </c>
      <c r="AF94" s="45" t="e">
        <v>#N/A</v>
      </c>
      <c r="AG94" s="45">
        <v>12</v>
      </c>
      <c r="AH94" s="134">
        <v>454.58790119000003</v>
      </c>
    </row>
    <row r="95" spans="1:34" x14ac:dyDescent="0.2">
      <c r="A95" s="43">
        <v>45139</v>
      </c>
      <c r="B95" s="50">
        <v>4.8327137546468224</v>
      </c>
      <c r="C95" s="44">
        <v>3.997378768020976</v>
      </c>
      <c r="D95" s="44">
        <v>6.1</v>
      </c>
      <c r="E95" s="44">
        <v>5.7</v>
      </c>
      <c r="F95" s="45">
        <v>994.9</v>
      </c>
      <c r="G95" s="45">
        <v>48690</v>
      </c>
      <c r="H95" s="44">
        <v>-1.1571254567600442</v>
      </c>
      <c r="I95" s="45">
        <v>15280</v>
      </c>
      <c r="J95" s="44">
        <v>1.8666666666666609</v>
      </c>
      <c r="K95" s="50">
        <v>4.4896737503741457</v>
      </c>
      <c r="L95" s="44">
        <v>0.86403287135601303</v>
      </c>
      <c r="M95" s="44">
        <v>1.9774011299435124</v>
      </c>
      <c r="N95" s="44">
        <v>1.545468120053739</v>
      </c>
      <c r="O95" s="50">
        <v>81.39</v>
      </c>
      <c r="P95" s="51">
        <v>2.5137</v>
      </c>
      <c r="Q95" s="44">
        <v>1451.4</v>
      </c>
      <c r="R95" s="44">
        <v>1.1162565192371243</v>
      </c>
      <c r="S95" s="50">
        <v>7.2</v>
      </c>
      <c r="T95" s="50">
        <v>5.25</v>
      </c>
      <c r="U95" s="44">
        <v>8.3861460000000001</v>
      </c>
      <c r="V95" s="50">
        <v>3.4800672764393745</v>
      </c>
      <c r="W95" s="51" t="e">
        <v>#N/A</v>
      </c>
      <c r="X95" s="45">
        <v>1680</v>
      </c>
      <c r="Y95" s="45">
        <v>220</v>
      </c>
      <c r="Z95" s="51">
        <v>2716</v>
      </c>
      <c r="AA95" s="51">
        <v>522750</v>
      </c>
      <c r="AB95" s="51">
        <v>0.8680089485458613</v>
      </c>
      <c r="AC95" s="44">
        <v>39.333881741739937</v>
      </c>
      <c r="AD95" s="44">
        <v>8.7108489999999996</v>
      </c>
      <c r="AE95" s="45" t="e">
        <v>#N/A</v>
      </c>
      <c r="AF95" s="45" t="e">
        <v>#N/A</v>
      </c>
      <c r="AG95" s="45">
        <v>8</v>
      </c>
      <c r="AH95" s="134">
        <v>772.80129559</v>
      </c>
    </row>
    <row r="96" spans="1:34" x14ac:dyDescent="0.2">
      <c r="A96" s="43">
        <v>45170</v>
      </c>
      <c r="B96" s="50">
        <v>4.3990086741016121</v>
      </c>
      <c r="C96" s="44">
        <v>3.7982973149967236</v>
      </c>
      <c r="D96" s="44">
        <v>5.9</v>
      </c>
      <c r="E96" s="44">
        <v>5.7</v>
      </c>
      <c r="F96" s="45">
        <v>988.9</v>
      </c>
      <c r="G96" s="45">
        <v>49770</v>
      </c>
      <c r="H96" s="44">
        <v>3.5365092573330648</v>
      </c>
      <c r="I96" s="45">
        <v>15840</v>
      </c>
      <c r="J96" s="44">
        <v>8.4188911704312197</v>
      </c>
      <c r="K96" s="50">
        <v>5.7549688519727082</v>
      </c>
      <c r="L96" s="44">
        <v>2.8863615441908852</v>
      </c>
      <c r="M96" s="44">
        <v>2.7932960893854775</v>
      </c>
      <c r="N96" s="44">
        <v>1.679558011049731</v>
      </c>
      <c r="O96" s="50">
        <v>89.43</v>
      </c>
      <c r="P96" s="51">
        <v>2.5160999999999998</v>
      </c>
      <c r="Q96" s="44">
        <v>1458.7</v>
      </c>
      <c r="R96" s="44">
        <v>0.9164969450101923</v>
      </c>
      <c r="S96" s="50">
        <v>7.2</v>
      </c>
      <c r="T96" s="50">
        <v>5.25</v>
      </c>
      <c r="U96" s="44">
        <v>8.4439130000000002</v>
      </c>
      <c r="V96" s="50">
        <v>3.4911082990684492</v>
      </c>
      <c r="W96" s="51" t="e">
        <v>#N/A</v>
      </c>
      <c r="X96" s="45">
        <v>2734</v>
      </c>
      <c r="Y96" s="45">
        <v>234</v>
      </c>
      <c r="Z96" s="51">
        <v>2430</v>
      </c>
      <c r="AA96" s="51">
        <v>548687</v>
      </c>
      <c r="AB96" s="51">
        <v>0.76151676590410533</v>
      </c>
      <c r="AC96" s="44">
        <v>39.528530636016448</v>
      </c>
      <c r="AD96" s="44">
        <v>9.1721869999999992</v>
      </c>
      <c r="AE96" s="45" t="e">
        <v>#N/A</v>
      </c>
      <c r="AF96" s="45" t="e">
        <v>#N/A</v>
      </c>
      <c r="AG96" s="45">
        <v>10</v>
      </c>
      <c r="AH96" s="134">
        <v>529.94241378000004</v>
      </c>
    </row>
    <row r="97" spans="1:34" x14ac:dyDescent="0.2">
      <c r="A97" s="43">
        <v>45200</v>
      </c>
      <c r="B97" s="50">
        <v>2.7607361963190247</v>
      </c>
      <c r="C97" s="44">
        <v>3.1209362808842567</v>
      </c>
      <c r="D97" s="44">
        <v>5.4</v>
      </c>
      <c r="E97" s="44">
        <v>5.5</v>
      </c>
      <c r="F97" s="45">
        <v>982.1</v>
      </c>
      <c r="G97" s="45">
        <v>49740</v>
      </c>
      <c r="H97" s="44">
        <v>6.3502245028864701</v>
      </c>
      <c r="I97" s="45">
        <v>16110</v>
      </c>
      <c r="J97" s="44">
        <v>14.174344436569818</v>
      </c>
      <c r="K97" s="50">
        <v>2.6654950205037942</v>
      </c>
      <c r="L97" s="44">
        <v>2.5438650644912242</v>
      </c>
      <c r="M97" s="44">
        <v>2.1917808219177992</v>
      </c>
      <c r="N97" s="44">
        <v>1.472187975922834</v>
      </c>
      <c r="O97" s="50">
        <v>85.64</v>
      </c>
      <c r="P97" s="51">
        <v>2.3439999999999999</v>
      </c>
      <c r="Q97" s="44">
        <v>1466</v>
      </c>
      <c r="R97" s="44">
        <v>1.2639419018129372</v>
      </c>
      <c r="S97" s="50">
        <v>7.2</v>
      </c>
      <c r="T97" s="50">
        <v>5.25</v>
      </c>
      <c r="U97" s="44">
        <v>8.4390040000000006</v>
      </c>
      <c r="V97" s="50">
        <v>3.5724339964544956</v>
      </c>
      <c r="W97" s="51" t="e">
        <v>#N/A</v>
      </c>
      <c r="X97" s="45">
        <v>2137</v>
      </c>
      <c r="Y97" s="45">
        <v>212</v>
      </c>
      <c r="Z97" s="51">
        <v>2169</v>
      </c>
      <c r="AA97" s="51">
        <v>546085</v>
      </c>
      <c r="AB97" s="51">
        <v>0.80782122905027931</v>
      </c>
      <c r="AC97" s="44">
        <v>39.185402916554615</v>
      </c>
      <c r="AD97" s="44">
        <v>8.6753049999999998</v>
      </c>
      <c r="AE97" s="45" t="e">
        <v>#N/A</v>
      </c>
      <c r="AF97" s="45" t="e">
        <v>#N/A</v>
      </c>
      <c r="AG97" s="45">
        <v>12</v>
      </c>
      <c r="AH97" s="134">
        <v>422.95160559000004</v>
      </c>
    </row>
    <row r="98" spans="1:34" x14ac:dyDescent="0.2">
      <c r="A98" s="43">
        <v>45231</v>
      </c>
      <c r="B98" s="50">
        <v>2.9429797670140978</v>
      </c>
      <c r="C98" s="44">
        <v>3.1168831168831179</v>
      </c>
      <c r="D98" s="44">
        <v>5.3</v>
      </c>
      <c r="E98" s="44">
        <v>5.2</v>
      </c>
      <c r="F98" s="45">
        <v>973.5</v>
      </c>
      <c r="G98" s="45">
        <v>51680</v>
      </c>
      <c r="H98" s="44">
        <v>15.82250112057373</v>
      </c>
      <c r="I98" s="45">
        <v>16520</v>
      </c>
      <c r="J98" s="44">
        <v>19.623461259956553</v>
      </c>
      <c r="K98" s="50">
        <v>4.2298716452741969</v>
      </c>
      <c r="L98" s="44">
        <v>1.1901379746552143</v>
      </c>
      <c r="M98" s="44">
        <v>1.3550135501354976</v>
      </c>
      <c r="N98" s="44">
        <v>0.72756087019161253</v>
      </c>
      <c r="O98" s="50">
        <v>77.69</v>
      </c>
      <c r="P98" s="51">
        <v>2.5798000000000001</v>
      </c>
      <c r="Q98" s="44">
        <v>1473.3</v>
      </c>
      <c r="R98" s="44">
        <v>1.4863902857065181</v>
      </c>
      <c r="S98" s="50">
        <v>7.2</v>
      </c>
      <c r="T98" s="50">
        <v>5.25</v>
      </c>
      <c r="U98" s="44">
        <v>8.4703680000000006</v>
      </c>
      <c r="V98" s="50">
        <v>3.5058132022663888</v>
      </c>
      <c r="W98" s="51" t="e">
        <v>#N/A</v>
      </c>
      <c r="X98" s="45">
        <v>1808</v>
      </c>
      <c r="Y98" s="45">
        <v>237</v>
      </c>
      <c r="Z98" s="51">
        <v>1783</v>
      </c>
      <c r="AA98" s="51">
        <v>539887</v>
      </c>
      <c r="AB98" s="51">
        <v>0.80062864840592729</v>
      </c>
      <c r="AC98" s="44">
        <v>35.772855099106039</v>
      </c>
      <c r="AD98" s="44">
        <v>8.7202450000000002</v>
      </c>
      <c r="AE98" s="45" t="e">
        <v>#N/A</v>
      </c>
      <c r="AF98" s="45" t="e">
        <v>#N/A</v>
      </c>
      <c r="AG98" s="45">
        <v>16</v>
      </c>
      <c r="AH98" s="134">
        <v>518.05667394000011</v>
      </c>
    </row>
    <row r="99" spans="1:34" x14ac:dyDescent="0.2">
      <c r="A99" s="43">
        <v>45261</v>
      </c>
      <c r="B99" s="50">
        <v>3.8817005545286332</v>
      </c>
      <c r="C99" s="44">
        <v>3.3964728935336419</v>
      </c>
      <c r="D99" s="44">
        <v>5.2</v>
      </c>
      <c r="E99" s="44">
        <v>5.3</v>
      </c>
      <c r="F99" s="45">
        <v>974.5</v>
      </c>
      <c r="G99" s="45">
        <v>52600</v>
      </c>
      <c r="H99" s="44">
        <v>21.534195933456559</v>
      </c>
      <c r="I99" s="45">
        <v>16700</v>
      </c>
      <c r="J99" s="44">
        <v>22.703894195444519</v>
      </c>
      <c r="K99" s="50">
        <v>4.8093841642228741</v>
      </c>
      <c r="L99" s="44">
        <v>1.2181404422320963</v>
      </c>
      <c r="M99" s="44">
        <v>-0.53908355795149188</v>
      </c>
      <c r="N99" s="44">
        <v>-0.57446502944132893</v>
      </c>
      <c r="O99" s="50">
        <v>71.900000000000006</v>
      </c>
      <c r="P99" s="51">
        <v>2.3090000000000002</v>
      </c>
      <c r="Q99" s="44">
        <v>1480.6</v>
      </c>
      <c r="R99" s="44">
        <v>1.6597665171381504</v>
      </c>
      <c r="S99" s="50">
        <v>7.2</v>
      </c>
      <c r="T99" s="50">
        <v>5.25</v>
      </c>
      <c r="U99" s="44">
        <v>8.5215219999999992</v>
      </c>
      <c r="V99" s="50">
        <v>3.4717161883138012</v>
      </c>
      <c r="W99" s="51" t="e">
        <v>#N/A</v>
      </c>
      <c r="X99" s="45">
        <v>1493</v>
      </c>
      <c r="Y99" s="45">
        <v>174</v>
      </c>
      <c r="Z99" s="51">
        <v>1362</v>
      </c>
      <c r="AA99" s="51">
        <v>537406</v>
      </c>
      <c r="AB99" s="51">
        <v>1.0913461538461537</v>
      </c>
      <c r="AC99" s="44">
        <v>32.501192843376245</v>
      </c>
      <c r="AD99" s="44">
        <v>8.7132919999999991</v>
      </c>
      <c r="AE99" s="45" t="e">
        <v>#N/A</v>
      </c>
      <c r="AF99" s="45" t="e">
        <v>#N/A</v>
      </c>
      <c r="AG99" s="45">
        <v>12</v>
      </c>
      <c r="AH99" s="134">
        <v>442.63976310999999</v>
      </c>
    </row>
    <row r="100" spans="1:34" x14ac:dyDescent="0.2">
      <c r="A100" s="43">
        <v>45292</v>
      </c>
      <c r="B100" s="50">
        <v>4.1358024691357853</v>
      </c>
      <c r="C100" s="44">
        <v>2.8589993502274202</v>
      </c>
      <c r="D100" s="44">
        <v>5.6</v>
      </c>
      <c r="E100" s="44">
        <v>5.6</v>
      </c>
      <c r="F100" s="45">
        <v>978.6</v>
      </c>
      <c r="G100" s="45">
        <v>54640</v>
      </c>
      <c r="H100" s="44">
        <v>31.726133076181284</v>
      </c>
      <c r="I100" s="45">
        <v>17460</v>
      </c>
      <c r="J100" s="44">
        <v>32.977913175932969</v>
      </c>
      <c r="K100" s="50">
        <v>4.2228739002932558</v>
      </c>
      <c r="L100" s="44">
        <v>2.0583978612928044</v>
      </c>
      <c r="M100" s="44">
        <v>0</v>
      </c>
      <c r="N100" s="44">
        <v>0.26877814906292041</v>
      </c>
      <c r="O100" s="50">
        <v>74.150000000000006</v>
      </c>
      <c r="P100" s="51">
        <v>2.9460000000000002</v>
      </c>
      <c r="Q100" s="44">
        <v>1487.9</v>
      </c>
      <c r="R100" s="44">
        <v>0.96503608689695319</v>
      </c>
      <c r="S100" s="50">
        <v>7.2</v>
      </c>
      <c r="T100" s="50">
        <v>5.25</v>
      </c>
      <c r="U100" s="44">
        <v>8.5045809999999999</v>
      </c>
      <c r="V100" s="50">
        <v>3.5079207158102896</v>
      </c>
      <c r="W100" s="51" t="e">
        <v>#N/A</v>
      </c>
      <c r="X100" s="45">
        <v>1951</v>
      </c>
      <c r="Y100" s="45">
        <v>192</v>
      </c>
      <c r="Z100" s="51">
        <v>1649</v>
      </c>
      <c r="AA100" s="51">
        <v>569389</v>
      </c>
      <c r="AB100" s="51">
        <v>0.77164248947122127</v>
      </c>
      <c r="AC100" s="44">
        <v>34.541273173054449</v>
      </c>
      <c r="AD100" s="44">
        <v>8.3439110000000003</v>
      </c>
      <c r="AE100" s="45" t="e">
        <v>#N/A</v>
      </c>
      <c r="AF100" s="45" t="e">
        <v>#N/A</v>
      </c>
      <c r="AG100" s="45">
        <v>17</v>
      </c>
      <c r="AH100" s="134">
        <v>456.84162017999995</v>
      </c>
    </row>
    <row r="101" spans="1:34" x14ac:dyDescent="0.2">
      <c r="A101" s="43">
        <v>45323</v>
      </c>
      <c r="B101" s="50">
        <v>5.139318885448918</v>
      </c>
      <c r="C101" s="44">
        <v>2.7831715210355989</v>
      </c>
      <c r="D101" s="44">
        <v>6.2</v>
      </c>
      <c r="E101" s="44">
        <v>5.8</v>
      </c>
      <c r="F101" s="45">
        <v>973.6</v>
      </c>
      <c r="G101" s="45">
        <v>53900</v>
      </c>
      <c r="H101" s="44">
        <v>31.367292225201069</v>
      </c>
      <c r="I101" s="45">
        <v>17040</v>
      </c>
      <c r="J101" s="44">
        <v>30.87557603686637</v>
      </c>
      <c r="K101" s="50">
        <v>3.7165082108902237</v>
      </c>
      <c r="L101" s="44">
        <v>0.60867770717518699</v>
      </c>
      <c r="M101" s="44">
        <v>1.6438356164383494</v>
      </c>
      <c r="N101" s="44">
        <v>1.4619453423449835</v>
      </c>
      <c r="O101" s="50">
        <v>77.25</v>
      </c>
      <c r="P101" s="51">
        <v>2.0139999999999998</v>
      </c>
      <c r="Q101" s="44">
        <v>1495.2</v>
      </c>
      <c r="R101" s="44">
        <v>1.3147097400211916</v>
      </c>
      <c r="S101" s="50">
        <v>7.2</v>
      </c>
      <c r="T101" s="50">
        <v>5.25</v>
      </c>
      <c r="U101" s="44">
        <v>8.3943290000000008</v>
      </c>
      <c r="V101" s="50">
        <v>3.4136265047289664</v>
      </c>
      <c r="W101" s="51" t="e">
        <v>#N/A</v>
      </c>
      <c r="X101" s="45">
        <v>1674</v>
      </c>
      <c r="Y101" s="45">
        <v>203</v>
      </c>
      <c r="Z101" s="51">
        <v>2132</v>
      </c>
      <c r="AA101" s="51">
        <v>583107</v>
      </c>
      <c r="AB101" s="51">
        <v>0.78642567318332723</v>
      </c>
      <c r="AC101" s="44">
        <v>37.628977647654295</v>
      </c>
      <c r="AD101" s="44">
        <v>8.7803050000000002</v>
      </c>
      <c r="AE101" s="45" t="e">
        <v>#N/A</v>
      </c>
      <c r="AF101" s="45" t="e">
        <v>#N/A</v>
      </c>
      <c r="AG101" s="45">
        <v>21</v>
      </c>
      <c r="AH101" s="134">
        <v>659.75532835000001</v>
      </c>
    </row>
    <row r="102" spans="1:34" x14ac:dyDescent="0.2">
      <c r="A102" s="43">
        <v>45352</v>
      </c>
      <c r="B102" s="50">
        <v>4.2305334150827711</v>
      </c>
      <c r="C102" s="44">
        <v>2.8976175144880933</v>
      </c>
      <c r="D102" s="44">
        <v>7</v>
      </c>
      <c r="E102" s="44">
        <v>6.2</v>
      </c>
      <c r="F102" s="45">
        <v>980.7</v>
      </c>
      <c r="G102" s="45">
        <v>53850</v>
      </c>
      <c r="H102" s="44">
        <v>31.149537262542616</v>
      </c>
      <c r="I102" s="45">
        <v>17020</v>
      </c>
      <c r="J102" s="44">
        <v>30.022918258212371</v>
      </c>
      <c r="K102" s="50">
        <v>4.7205328699681193</v>
      </c>
      <c r="L102" s="44">
        <v>1.115877393326814</v>
      </c>
      <c r="M102" s="44">
        <v>3.8567493112947826</v>
      </c>
      <c r="N102" s="44">
        <v>3.8693355160354104</v>
      </c>
      <c r="O102" s="50">
        <v>81.28</v>
      </c>
      <c r="P102" s="51">
        <v>1.7601</v>
      </c>
      <c r="Q102" s="44">
        <v>1502.5</v>
      </c>
      <c r="R102" s="44">
        <v>0.98996404777726976</v>
      </c>
      <c r="S102" s="50">
        <v>7.2</v>
      </c>
      <c r="T102" s="50">
        <v>5.25</v>
      </c>
      <c r="U102" s="44">
        <v>8.4149790000000007</v>
      </c>
      <c r="V102" s="50">
        <v>3.4783451011465378</v>
      </c>
      <c r="W102" s="51" t="e">
        <v>#N/A</v>
      </c>
      <c r="X102" s="45">
        <v>1760</v>
      </c>
      <c r="Y102" s="45">
        <v>224</v>
      </c>
      <c r="Z102" s="51">
        <v>2658</v>
      </c>
      <c r="AA102" s="51">
        <v>596211</v>
      </c>
      <c r="AB102" s="51">
        <v>0.83769303498266623</v>
      </c>
      <c r="AC102" s="44">
        <v>34.388368560020069</v>
      </c>
      <c r="AD102" s="44">
        <v>8.3841059999999992</v>
      </c>
      <c r="AE102" s="45" t="e">
        <v>#N/A</v>
      </c>
      <c r="AF102" s="45" t="e">
        <v>#N/A</v>
      </c>
      <c r="AG102" s="45">
        <v>15</v>
      </c>
      <c r="AH102" s="134">
        <v>809.66986979999979</v>
      </c>
    </row>
    <row r="103" spans="1:34" x14ac:dyDescent="0.2">
      <c r="A103" s="43">
        <v>45383</v>
      </c>
      <c r="B103" s="50">
        <v>3.5628019323671545</v>
      </c>
      <c r="C103" s="44">
        <v>2.6854219948849067</v>
      </c>
      <c r="D103" s="44">
        <v>7.9</v>
      </c>
      <c r="E103" s="44">
        <v>6.2</v>
      </c>
      <c r="F103" s="45">
        <v>987.2</v>
      </c>
      <c r="G103" s="45">
        <v>52270</v>
      </c>
      <c r="H103" s="44">
        <v>24.393146120894805</v>
      </c>
      <c r="I103" s="45">
        <v>16600</v>
      </c>
      <c r="J103" s="44">
        <v>24.344569288389508</v>
      </c>
      <c r="K103" s="50">
        <v>4.6843758926021106</v>
      </c>
      <c r="L103" s="44">
        <v>2.0225246719207668</v>
      </c>
      <c r="M103" s="44">
        <v>5.2197802197802234</v>
      </c>
      <c r="N103" s="44">
        <v>5.2845829324254412</v>
      </c>
      <c r="O103" s="50">
        <v>85.35</v>
      </c>
      <c r="P103" s="51">
        <v>1.5331999999999999</v>
      </c>
      <c r="Q103" s="44">
        <v>1509.8</v>
      </c>
      <c r="R103" s="44">
        <v>1.3937483851520049</v>
      </c>
      <c r="S103" s="50">
        <v>7.2</v>
      </c>
      <c r="T103" s="50">
        <v>5.25</v>
      </c>
      <c r="U103" s="44">
        <v>8.6843299999999992</v>
      </c>
      <c r="V103" s="50">
        <v>3.5990594512403953</v>
      </c>
      <c r="W103" s="51" t="e">
        <v>#N/A</v>
      </c>
      <c r="X103" s="45">
        <v>1831</v>
      </c>
      <c r="Y103" s="45">
        <v>266</v>
      </c>
      <c r="Z103" s="51">
        <v>2875</v>
      </c>
      <c r="AA103" s="51">
        <v>608535</v>
      </c>
      <c r="AB103" s="51">
        <v>0.82354626181609858</v>
      </c>
      <c r="AC103" s="44">
        <v>38.561856229541604</v>
      </c>
      <c r="AD103" s="44">
        <v>8.5502690000000001</v>
      </c>
      <c r="AE103" s="45" t="e">
        <v>#N/A</v>
      </c>
      <c r="AF103" s="45" t="e">
        <v>#N/A</v>
      </c>
      <c r="AG103" s="45">
        <v>17</v>
      </c>
      <c r="AH103" s="134">
        <v>1247.2047134600002</v>
      </c>
    </row>
    <row r="104" spans="1:34" x14ac:dyDescent="0.2">
      <c r="A104" s="43">
        <v>45413</v>
      </c>
      <c r="B104" s="50">
        <v>3.616636528028927</v>
      </c>
      <c r="C104" s="44">
        <v>2.866242038216571</v>
      </c>
      <c r="D104" s="44">
        <v>8.1</v>
      </c>
      <c r="E104" s="44">
        <v>6.3</v>
      </c>
      <c r="F104" s="45">
        <v>1002</v>
      </c>
      <c r="G104" s="45">
        <v>52620</v>
      </c>
      <c r="H104" s="44">
        <v>21.721027064538511</v>
      </c>
      <c r="I104" s="45">
        <v>16810</v>
      </c>
      <c r="J104" s="44">
        <v>23.150183150183157</v>
      </c>
      <c r="K104" s="50">
        <v>5.659832515160268</v>
      </c>
      <c r="L104" s="44">
        <v>2.0619226357051046</v>
      </c>
      <c r="M104" s="44">
        <v>7.4792243767312971</v>
      </c>
      <c r="N104" s="44">
        <v>7.3810582481102616</v>
      </c>
      <c r="O104" s="50">
        <v>80.02</v>
      </c>
      <c r="P104" s="51">
        <v>1.2884</v>
      </c>
      <c r="Q104" s="44">
        <v>1514.2</v>
      </c>
      <c r="R104" s="44">
        <v>1.4134109334195122</v>
      </c>
      <c r="S104" s="50">
        <v>7.2</v>
      </c>
      <c r="T104" s="50">
        <v>5.25</v>
      </c>
      <c r="U104" s="44">
        <v>8.4929059999999996</v>
      </c>
      <c r="V104" s="50">
        <v>3.6034984844548341</v>
      </c>
      <c r="W104" s="51" t="e">
        <v>#N/A</v>
      </c>
      <c r="X104" s="45">
        <v>1996</v>
      </c>
      <c r="Y104" s="45">
        <v>218</v>
      </c>
      <c r="Z104" s="51">
        <v>3090</v>
      </c>
      <c r="AA104" s="51">
        <v>612804</v>
      </c>
      <c r="AB104" s="51">
        <v>0.71247406041042194</v>
      </c>
      <c r="AC104" s="44">
        <v>36.636123888704276</v>
      </c>
      <c r="AD104" s="44">
        <v>8.6117740000000005</v>
      </c>
      <c r="AE104" s="45" t="e">
        <v>#N/A</v>
      </c>
      <c r="AF104" s="45" t="e">
        <v>#N/A</v>
      </c>
      <c r="AG104" s="45">
        <v>12</v>
      </c>
      <c r="AH104" s="134">
        <v>507.05206982000004</v>
      </c>
    </row>
    <row r="105" spans="1:34" x14ac:dyDescent="0.2">
      <c r="A105" s="43">
        <v>45444</v>
      </c>
      <c r="B105" s="50">
        <v>3.6122817579771205</v>
      </c>
      <c r="C105" s="44">
        <v>2.6717557251908497</v>
      </c>
      <c r="D105" s="44">
        <v>8.1999999999999993</v>
      </c>
      <c r="E105" s="44">
        <v>6.2</v>
      </c>
      <c r="F105" s="45">
        <v>1010.2</v>
      </c>
      <c r="G105" s="45">
        <v>51340</v>
      </c>
      <c r="H105" s="44">
        <v>14.726256983240216</v>
      </c>
      <c r="I105" s="45">
        <v>16820</v>
      </c>
      <c r="J105" s="44">
        <v>18.617771509167834</v>
      </c>
      <c r="K105" s="50">
        <v>4.6618705035971209</v>
      </c>
      <c r="L105" s="44">
        <v>3.3952930595113173</v>
      </c>
      <c r="M105" s="44">
        <v>8.333333333333325</v>
      </c>
      <c r="N105" s="44">
        <v>7.5992326988342906</v>
      </c>
      <c r="O105" s="50">
        <v>79.77</v>
      </c>
      <c r="P105" s="51">
        <v>1.0528999999999999</v>
      </c>
      <c r="Q105" s="44">
        <v>1518.6</v>
      </c>
      <c r="R105" s="44">
        <v>1.7086064953886204</v>
      </c>
      <c r="S105" s="50">
        <v>6.95</v>
      </c>
      <c r="T105" s="50">
        <v>5</v>
      </c>
      <c r="U105" s="44">
        <v>8.5000499999999999</v>
      </c>
      <c r="V105" s="50">
        <v>3.6480501498509561</v>
      </c>
      <c r="W105" s="51" t="e">
        <v>#N/A</v>
      </c>
      <c r="X105" s="45">
        <v>1966</v>
      </c>
      <c r="Y105" s="45">
        <v>184</v>
      </c>
      <c r="Z105" s="51">
        <v>2737</v>
      </c>
      <c r="AA105" s="51">
        <v>623182</v>
      </c>
      <c r="AB105" s="51">
        <v>0.7206424433912586</v>
      </c>
      <c r="AC105" s="44">
        <v>34.818951502256773</v>
      </c>
      <c r="AD105" s="44">
        <v>8.3750590000000003</v>
      </c>
      <c r="AE105" s="45" t="e">
        <v>#N/A</v>
      </c>
      <c r="AF105" s="45" t="e">
        <v>#N/A</v>
      </c>
      <c r="AG105" s="45">
        <v>10</v>
      </c>
      <c r="AH105" s="134">
        <v>664.49332290000007</v>
      </c>
    </row>
    <row r="106" spans="1:34" x14ac:dyDescent="0.2">
      <c r="A106" s="43">
        <v>45474</v>
      </c>
      <c r="B106" s="50">
        <v>2.9114676173499499</v>
      </c>
      <c r="C106" s="44">
        <v>2.5300442757748343</v>
      </c>
      <c r="D106" s="44">
        <v>7.3</v>
      </c>
      <c r="E106" s="44">
        <v>6.4</v>
      </c>
      <c r="F106" s="45">
        <v>1014.7</v>
      </c>
      <c r="G106" s="45">
        <v>54410</v>
      </c>
      <c r="H106" s="44">
        <v>18.72136155356754</v>
      </c>
      <c r="I106" s="45">
        <v>17040</v>
      </c>
      <c r="J106" s="44">
        <v>17.355371900826455</v>
      </c>
      <c r="K106" s="50">
        <v>4.3741007194244785</v>
      </c>
      <c r="L106" s="44">
        <v>3.4500010852907659</v>
      </c>
      <c r="M106" s="44">
        <v>9.2436974789915851</v>
      </c>
      <c r="N106" s="44">
        <v>8.7573349179232096</v>
      </c>
      <c r="O106" s="50">
        <v>81.8</v>
      </c>
      <c r="P106" s="51">
        <v>0.9052</v>
      </c>
      <c r="Q106" s="44">
        <v>1523</v>
      </c>
      <c r="R106" s="44">
        <v>1.912415197565398</v>
      </c>
      <c r="S106" s="50">
        <v>6.7</v>
      </c>
      <c r="T106" s="50">
        <v>4.75</v>
      </c>
      <c r="U106" s="44">
        <v>8.6858520000000006</v>
      </c>
      <c r="V106" s="50">
        <v>3.7360712393780853</v>
      </c>
      <c r="W106" s="51" t="e">
        <v>#N/A</v>
      </c>
      <c r="X106" s="45">
        <v>2471</v>
      </c>
      <c r="Y106" s="45">
        <v>252</v>
      </c>
      <c r="Z106" s="51">
        <v>2374</v>
      </c>
      <c r="AA106" s="51">
        <v>606427</v>
      </c>
      <c r="AB106" s="51">
        <v>0.6588953649736331</v>
      </c>
      <c r="AC106" s="44">
        <v>33.472000406948617</v>
      </c>
      <c r="AD106" s="44">
        <v>8.6194860000000002</v>
      </c>
      <c r="AE106" s="45" t="e">
        <v>#N/A</v>
      </c>
      <c r="AF106" s="45" t="e">
        <v>#N/A</v>
      </c>
      <c r="AG106" s="45">
        <v>9</v>
      </c>
      <c r="AH106" s="134">
        <v>617.16215857999998</v>
      </c>
    </row>
    <row r="107" spans="1:34" x14ac:dyDescent="0.2">
      <c r="A107" s="43">
        <v>45505</v>
      </c>
      <c r="B107" s="50">
        <v>2.3049645390071039</v>
      </c>
      <c r="C107" s="44">
        <v>1.953371140516702</v>
      </c>
      <c r="D107" s="44">
        <v>7.4</v>
      </c>
      <c r="E107" s="44">
        <v>6.8</v>
      </c>
      <c r="F107" s="45">
        <v>1023.5</v>
      </c>
      <c r="G107" s="45">
        <v>54580</v>
      </c>
      <c r="H107" s="44">
        <v>12.096939823372367</v>
      </c>
      <c r="I107" s="45">
        <v>16970</v>
      </c>
      <c r="J107" s="44">
        <v>11.060209424083766</v>
      </c>
      <c r="K107" s="50">
        <v>4.6405041535376723</v>
      </c>
      <c r="L107" s="44">
        <v>4.6090359224824962</v>
      </c>
      <c r="M107" s="44">
        <v>8.0332409972299068</v>
      </c>
      <c r="N107" s="44">
        <v>7.8597161973384289</v>
      </c>
      <c r="O107" s="50">
        <v>76.680000000000007</v>
      </c>
      <c r="P107" s="51">
        <v>0.79920000000000002</v>
      </c>
      <c r="Q107" s="44">
        <v>1527.4</v>
      </c>
      <c r="R107" s="44">
        <v>1.8202024140009376</v>
      </c>
      <c r="S107" s="50">
        <v>6.7</v>
      </c>
      <c r="T107" s="50">
        <v>4.75</v>
      </c>
      <c r="U107" s="44">
        <v>8.5782059999999998</v>
      </c>
      <c r="V107" s="50">
        <v>3.6849649651494025</v>
      </c>
      <c r="W107" s="51" t="e">
        <v>#N/A</v>
      </c>
      <c r="X107" s="45">
        <v>1675</v>
      </c>
      <c r="Y107" s="45">
        <v>260</v>
      </c>
      <c r="Z107" s="51">
        <v>2182</v>
      </c>
      <c r="AA107" s="51">
        <v>609230</v>
      </c>
      <c r="AB107" s="51">
        <v>0.61690698331919702</v>
      </c>
      <c r="AC107" s="44">
        <v>33.882291929245326</v>
      </c>
      <c r="AD107" s="44">
        <v>8.3315029999999997</v>
      </c>
      <c r="AE107" s="45" t="e">
        <v>#N/A</v>
      </c>
      <c r="AF107" s="45" t="e">
        <v>#N/A</v>
      </c>
      <c r="AG107" s="45">
        <v>8</v>
      </c>
      <c r="AH107" s="134">
        <v>753.30051083000012</v>
      </c>
    </row>
    <row r="108" spans="1:34" x14ac:dyDescent="0.2">
      <c r="A108" s="43">
        <v>45536</v>
      </c>
      <c r="B108" s="50">
        <v>2.1364985163204731</v>
      </c>
      <c r="C108" s="44">
        <v>1.6403785488958933</v>
      </c>
      <c r="D108" s="44">
        <v>7.2</v>
      </c>
      <c r="E108" s="44">
        <v>6.7</v>
      </c>
      <c r="F108" s="45">
        <v>1020.4</v>
      </c>
      <c r="G108" s="45">
        <v>53520</v>
      </c>
      <c r="H108" s="44">
        <v>7.5346594333936201</v>
      </c>
      <c r="I108" s="45">
        <v>16800</v>
      </c>
      <c r="J108" s="44">
        <v>6.0606060606060552</v>
      </c>
      <c r="K108" s="50">
        <v>2.6367461430575112</v>
      </c>
      <c r="L108" s="44">
        <v>3.4513239162178078</v>
      </c>
      <c r="M108" s="44">
        <v>5.7065217391304435</v>
      </c>
      <c r="N108" s="44">
        <v>6.3754256321089553</v>
      </c>
      <c r="O108" s="50">
        <v>70.239999999999995</v>
      </c>
      <c r="P108" s="51">
        <v>0.69510000000000005</v>
      </c>
      <c r="Q108" s="44">
        <v>1531.8</v>
      </c>
      <c r="R108" s="44">
        <v>2.1426512535520637</v>
      </c>
      <c r="S108" s="50">
        <v>6.45</v>
      </c>
      <c r="T108" s="50">
        <v>4.5</v>
      </c>
      <c r="U108" s="44">
        <v>8.7958200000000009</v>
      </c>
      <c r="V108" s="50">
        <v>3.7676224192226182</v>
      </c>
      <c r="W108" s="51" t="e">
        <v>#N/A</v>
      </c>
      <c r="X108" s="45">
        <v>2090</v>
      </c>
      <c r="Y108" s="45">
        <v>202</v>
      </c>
      <c r="Z108" s="51">
        <v>2000</v>
      </c>
      <c r="AA108" s="51">
        <v>622206</v>
      </c>
      <c r="AB108" s="51">
        <v>0.54244643341470034</v>
      </c>
      <c r="AC108" s="44">
        <v>31.300570241765413</v>
      </c>
      <c r="AD108" s="44">
        <v>8.2275120000000008</v>
      </c>
      <c r="AE108" s="45" t="e">
        <v>#N/A</v>
      </c>
      <c r="AF108" s="45" t="e">
        <v>#N/A</v>
      </c>
      <c r="AG108" s="45">
        <v>6</v>
      </c>
      <c r="AH108" s="134">
        <v>825.75461366999991</v>
      </c>
    </row>
    <row r="109" spans="1:34" x14ac:dyDescent="0.2">
      <c r="A109" s="43">
        <v>45566</v>
      </c>
      <c r="B109" s="50">
        <v>3.2835820895522394</v>
      </c>
      <c r="C109" s="44">
        <v>2.0176544766708826</v>
      </c>
      <c r="D109" s="44">
        <v>7.5</v>
      </c>
      <c r="E109" s="44">
        <v>6.5</v>
      </c>
      <c r="F109" s="45">
        <v>1020</v>
      </c>
      <c r="G109" s="45">
        <v>54580</v>
      </c>
      <c r="H109" s="44">
        <v>9.7305991154000857</v>
      </c>
      <c r="I109" s="45">
        <v>16970</v>
      </c>
      <c r="J109" s="44">
        <v>5.3382991930478019</v>
      </c>
      <c r="K109" s="50">
        <v>4.564907275320973</v>
      </c>
      <c r="L109" s="44">
        <v>3.9092283025330632</v>
      </c>
      <c r="M109" s="44">
        <v>4.2895442359249358</v>
      </c>
      <c r="N109" s="44">
        <v>4.5311606632361334</v>
      </c>
      <c r="O109" s="50">
        <v>71.989999999999995</v>
      </c>
      <c r="P109" s="51">
        <v>0.9284</v>
      </c>
      <c r="Q109" s="44">
        <v>1536.2</v>
      </c>
      <c r="R109" s="44">
        <v>2.2550846020319204</v>
      </c>
      <c r="S109" s="50">
        <v>5.95</v>
      </c>
      <c r="T109" s="50">
        <v>4</v>
      </c>
      <c r="U109" s="44">
        <v>8.7999340000000004</v>
      </c>
      <c r="V109" s="50">
        <v>3.7657532015538902</v>
      </c>
      <c r="W109" s="51" t="e">
        <v>#N/A</v>
      </c>
      <c r="X109" s="45">
        <v>2690</v>
      </c>
      <c r="Y109" s="45">
        <v>191</v>
      </c>
      <c r="Z109" s="51">
        <v>2167</v>
      </c>
      <c r="AA109" s="51">
        <v>621015</v>
      </c>
      <c r="AB109" s="51">
        <v>0.66390931372549022</v>
      </c>
      <c r="AC109" s="44">
        <v>33.492790308237787</v>
      </c>
      <c r="AD109" s="44">
        <v>8.7563940000000002</v>
      </c>
      <c r="AE109" s="45" t="e">
        <v>#N/A</v>
      </c>
      <c r="AF109" s="45" t="e">
        <v>#N/A</v>
      </c>
      <c r="AG109" s="45">
        <v>15</v>
      </c>
      <c r="AH109" s="134">
        <v>681.38696528000003</v>
      </c>
    </row>
    <row r="110" spans="1:34" x14ac:dyDescent="0.2">
      <c r="A110" s="43">
        <v>45597</v>
      </c>
      <c r="B110" s="50">
        <v>3.0375223347230529</v>
      </c>
      <c r="C110" s="44">
        <v>1.8891687657430767</v>
      </c>
      <c r="D110" s="44">
        <v>7.4</v>
      </c>
      <c r="E110" s="44">
        <v>6.2</v>
      </c>
      <c r="F110" s="45">
        <v>1013</v>
      </c>
      <c r="G110" s="45">
        <v>54110</v>
      </c>
      <c r="H110" s="44">
        <v>4.7020123839009331</v>
      </c>
      <c r="I110" s="45">
        <v>16870</v>
      </c>
      <c r="J110" s="44">
        <v>2.1186440677966045</v>
      </c>
      <c r="K110" s="50">
        <v>2.7987685418416008</v>
      </c>
      <c r="L110" s="44">
        <v>4.9280416829455609</v>
      </c>
      <c r="M110" s="44">
        <v>3.7433155080213831</v>
      </c>
      <c r="N110" s="44">
        <v>4.2122577415433016</v>
      </c>
      <c r="O110" s="50">
        <v>69.95</v>
      </c>
      <c r="P110" s="51">
        <v>1.6188</v>
      </c>
      <c r="Q110" s="44">
        <v>1540.6</v>
      </c>
      <c r="R110" s="44">
        <v>1.8475635010595681</v>
      </c>
      <c r="S110" s="50">
        <v>5.95</v>
      </c>
      <c r="T110" s="50">
        <v>4</v>
      </c>
      <c r="U110" s="44">
        <v>8.8255870000000005</v>
      </c>
      <c r="V110" s="50">
        <v>3.7373055097815899</v>
      </c>
      <c r="W110" s="51" t="e">
        <v>#N/A</v>
      </c>
      <c r="X110" s="45">
        <v>2548</v>
      </c>
      <c r="Y110" s="45">
        <v>216</v>
      </c>
      <c r="Z110" s="51">
        <v>1793</v>
      </c>
      <c r="AA110" s="51">
        <v>615668</v>
      </c>
      <c r="AB110" s="51">
        <v>0.7705199828104855</v>
      </c>
      <c r="AC110" s="44">
        <v>30.985136491185841</v>
      </c>
      <c r="AD110" s="44">
        <v>8.6410660000000004</v>
      </c>
      <c r="AE110" s="45" t="e">
        <v>#N/A</v>
      </c>
      <c r="AF110" s="45" t="e">
        <v>#N/A</v>
      </c>
      <c r="AG110" s="45">
        <v>18</v>
      </c>
      <c r="AH110" s="134">
        <v>577.90429546999997</v>
      </c>
    </row>
    <row r="111" spans="1:34" x14ac:dyDescent="0.2">
      <c r="A111" s="43">
        <v>45627</v>
      </c>
      <c r="B111" s="50">
        <v>2.3724792408066353</v>
      </c>
      <c r="C111" s="44">
        <v>1.831964624131377</v>
      </c>
      <c r="D111" s="44">
        <v>7.4</v>
      </c>
      <c r="E111" s="44">
        <v>6.2</v>
      </c>
      <c r="F111" s="45">
        <v>1025.8</v>
      </c>
      <c r="G111" s="45">
        <v>55400</v>
      </c>
      <c r="H111" s="44">
        <v>5.323193916349811</v>
      </c>
      <c r="I111" s="45">
        <v>17440</v>
      </c>
      <c r="J111" s="44">
        <v>4.4311377245509043</v>
      </c>
      <c r="K111" s="50">
        <v>2.1824286513710156</v>
      </c>
      <c r="L111" s="44">
        <v>5.190930677410388</v>
      </c>
      <c r="M111" s="44">
        <v>4.6070460704607186</v>
      </c>
      <c r="N111" s="44">
        <v>4.4200491116568097</v>
      </c>
      <c r="O111" s="50">
        <v>70.12</v>
      </c>
      <c r="P111" s="51">
        <v>1.9154</v>
      </c>
      <c r="Q111" s="44">
        <v>1545</v>
      </c>
      <c r="R111" s="44">
        <v>2.2139161209074665</v>
      </c>
      <c r="S111" s="50">
        <v>5.45</v>
      </c>
      <c r="T111" s="50">
        <v>3.5</v>
      </c>
      <c r="U111" s="44">
        <v>8.9645860000000006</v>
      </c>
      <c r="V111" s="50">
        <v>3.8182055636588399</v>
      </c>
      <c r="W111" s="51" t="e">
        <v>#N/A</v>
      </c>
      <c r="X111" s="45">
        <v>1717</v>
      </c>
      <c r="Y111" s="45">
        <v>179</v>
      </c>
      <c r="Z111" s="51">
        <v>1318</v>
      </c>
      <c r="AA111" s="51">
        <v>605076</v>
      </c>
      <c r="AB111" s="51">
        <v>1.0646203554119547</v>
      </c>
      <c r="AC111" s="44">
        <v>32.76965128576213</v>
      </c>
      <c r="AD111" s="44">
        <v>8.8075399999999995</v>
      </c>
      <c r="AE111" s="45" t="e">
        <v>#N/A</v>
      </c>
      <c r="AF111" s="45" t="e">
        <v>#N/A</v>
      </c>
      <c r="AG111" s="45">
        <v>8</v>
      </c>
      <c r="AH111" s="134">
        <v>836.11672304999991</v>
      </c>
    </row>
    <row r="112" spans="1:34" x14ac:dyDescent="0.2">
      <c r="A112" s="43">
        <v>45658</v>
      </c>
      <c r="B112" s="50">
        <v>2.6674570243034879</v>
      </c>
      <c r="C112" s="44">
        <v>1.8951358180669509</v>
      </c>
      <c r="D112" s="44">
        <v>7.4</v>
      </c>
      <c r="E112" s="44">
        <v>6.6</v>
      </c>
      <c r="F112" s="45">
        <v>1031.3</v>
      </c>
      <c r="G112" s="45">
        <v>55360</v>
      </c>
      <c r="H112" s="44">
        <v>1.3177159590043841</v>
      </c>
      <c r="I112" s="45">
        <v>17740</v>
      </c>
      <c r="J112" s="44">
        <v>1.6036655211912887</v>
      </c>
      <c r="K112" s="50">
        <v>3.2357906584130625</v>
      </c>
      <c r="L112" s="44">
        <v>6.0283381979426842</v>
      </c>
      <c r="M112" s="44">
        <v>4.3360433604336057</v>
      </c>
      <c r="N112" s="44">
        <v>4.2599434905455258</v>
      </c>
      <c r="O112" s="50">
        <v>75.739999999999995</v>
      </c>
      <c r="P112" s="51">
        <v>1.9305000000000001</v>
      </c>
      <c r="Q112" s="44">
        <v>1549.4</v>
      </c>
      <c r="R112" s="44">
        <v>2.3570599994733321</v>
      </c>
      <c r="S112" s="50">
        <v>5.45</v>
      </c>
      <c r="T112" s="50">
        <v>3.5</v>
      </c>
      <c r="U112" s="44">
        <v>9.0551750000000002</v>
      </c>
      <c r="V112" s="50">
        <v>3.8492011001007196</v>
      </c>
      <c r="W112" s="51" t="e">
        <v>#N/A</v>
      </c>
      <c r="X112" s="45">
        <v>1629</v>
      </c>
      <c r="Y112" s="45">
        <v>186</v>
      </c>
      <c r="Z112" s="51">
        <v>1449</v>
      </c>
      <c r="AA112" s="51">
        <v>604961</v>
      </c>
      <c r="AB112" s="51">
        <v>0.50034530386740328</v>
      </c>
      <c r="AC112" s="44">
        <v>34.564565571805005</v>
      </c>
      <c r="AD112" s="44">
        <v>8.9495159999999991</v>
      </c>
      <c r="AE112" s="45" t="e">
        <v>#N/A</v>
      </c>
      <c r="AF112" s="45" t="e">
        <v>#N/A</v>
      </c>
      <c r="AG112" s="45">
        <v>22</v>
      </c>
      <c r="AH112" s="134">
        <v>394.96666266</v>
      </c>
    </row>
    <row r="113" spans="1:34" x14ac:dyDescent="0.2">
      <c r="A113" s="43">
        <v>45689</v>
      </c>
      <c r="B113" s="50">
        <v>2.8268551236749095</v>
      </c>
      <c r="C113" s="44">
        <v>2.6448362720402852</v>
      </c>
      <c r="D113" s="44">
        <v>7.2</v>
      </c>
      <c r="E113" s="44">
        <v>6.6</v>
      </c>
      <c r="F113" s="45">
        <v>1036.8</v>
      </c>
      <c r="G113" s="45">
        <v>57530</v>
      </c>
      <c r="H113" s="44">
        <v>6.7346938775510123</v>
      </c>
      <c r="I113" s="45">
        <v>18450</v>
      </c>
      <c r="J113" s="44">
        <v>8.2746478873239493</v>
      </c>
      <c r="K113" s="50">
        <v>2.6111111111110974</v>
      </c>
      <c r="L113" s="44">
        <v>6.7303163209547545</v>
      </c>
      <c r="M113" s="44">
        <v>4.0431266846361114</v>
      </c>
      <c r="N113" s="44">
        <v>3.67098689450438</v>
      </c>
      <c r="O113" s="50">
        <v>71.53</v>
      </c>
      <c r="P113" s="51">
        <v>2.0714999999999999</v>
      </c>
      <c r="Q113" s="44">
        <v>1553.8</v>
      </c>
      <c r="R113" s="44">
        <v>1.5649991922699336</v>
      </c>
      <c r="S113" s="50">
        <v>5.2</v>
      </c>
      <c r="T113" s="50">
        <v>3.25</v>
      </c>
      <c r="U113" s="44">
        <v>8.9842680000000001</v>
      </c>
      <c r="V113" s="50">
        <v>3.8213965278414559</v>
      </c>
      <c r="W113" s="51" t="e">
        <v>#N/A</v>
      </c>
      <c r="X113" s="45">
        <v>2407</v>
      </c>
      <c r="Y113" s="45">
        <v>181</v>
      </c>
      <c r="Z113" s="51">
        <v>1718</v>
      </c>
      <c r="AA113" s="51">
        <v>612528</v>
      </c>
      <c r="AB113" s="51">
        <v>0.60706713780918731</v>
      </c>
      <c r="AC113" s="44">
        <v>30.950474883202396</v>
      </c>
      <c r="AD113" s="44">
        <v>8.6017530000000004</v>
      </c>
      <c r="AE113" s="45" t="e">
        <v>#N/A</v>
      </c>
      <c r="AF113" s="45" t="e">
        <v>#N/A</v>
      </c>
      <c r="AG113" s="45">
        <v>32</v>
      </c>
      <c r="AH113" s="134">
        <v>649.61583276999988</v>
      </c>
    </row>
    <row r="114" spans="1:34" x14ac:dyDescent="0.2">
      <c r="A114" s="43">
        <v>45717</v>
      </c>
      <c r="B114" s="50">
        <v>3.0000000000000027</v>
      </c>
      <c r="C114" s="44">
        <v>2.3153942428034924</v>
      </c>
      <c r="D114" s="44">
        <v>7.7</v>
      </c>
      <c r="E114" s="44">
        <v>6.9</v>
      </c>
      <c r="F114" s="45">
        <v>1023</v>
      </c>
      <c r="G114" s="45">
        <v>58110</v>
      </c>
      <c r="H114" s="44">
        <v>7.9108635097492996</v>
      </c>
      <c r="I114" s="45">
        <v>18790</v>
      </c>
      <c r="J114" s="44">
        <v>10.399529964747355</v>
      </c>
      <c r="K114" s="50">
        <v>2.433628318584069</v>
      </c>
      <c r="L114" s="44">
        <v>5.5104262633446366</v>
      </c>
      <c r="M114" s="44">
        <v>3.7135278514588865</v>
      </c>
      <c r="N114" s="44">
        <v>3.768178236263342</v>
      </c>
      <c r="O114" s="50">
        <v>68.239999999999995</v>
      </c>
      <c r="P114" s="51">
        <v>1.9519</v>
      </c>
      <c r="Q114" s="44">
        <v>1558.2</v>
      </c>
      <c r="R114" s="44">
        <v>1.8048981911502171</v>
      </c>
      <c r="S114" s="50">
        <v>4.95</v>
      </c>
      <c r="T114" s="50">
        <v>3</v>
      </c>
      <c r="U114" s="44">
        <v>9.0418509999999994</v>
      </c>
      <c r="V114" s="50">
        <v>3.8502551456041645</v>
      </c>
      <c r="W114" s="51" t="e">
        <v>#N/A</v>
      </c>
      <c r="X114" s="45">
        <v>2235</v>
      </c>
      <c r="Y114" s="45">
        <v>238</v>
      </c>
      <c r="Z114" s="51">
        <v>2156</v>
      </c>
      <c r="AA114" s="51">
        <v>639578</v>
      </c>
      <c r="AB114" s="51">
        <v>0.53671894448593482</v>
      </c>
      <c r="AC114" s="44">
        <v>32.379046749542773</v>
      </c>
      <c r="AD114" s="44">
        <v>8.4163029999999992</v>
      </c>
      <c r="AE114" s="45" t="e">
        <v>#N/A</v>
      </c>
      <c r="AF114" s="45" t="e">
        <v>#N/A</v>
      </c>
      <c r="AG114" s="45">
        <v>20</v>
      </c>
      <c r="AH114" s="134">
        <v>673.08318349000001</v>
      </c>
    </row>
    <row r="115" spans="1:34" x14ac:dyDescent="0.2">
      <c r="A115" s="43">
        <v>45748</v>
      </c>
      <c r="B115" s="50">
        <v>1.574344023323615</v>
      </c>
      <c r="C115" s="44">
        <v>1.7434620174346271</v>
      </c>
      <c r="D115" s="44">
        <v>7.8</v>
      </c>
      <c r="E115" s="44">
        <v>6.9</v>
      </c>
      <c r="F115" s="45">
        <v>1021.6</v>
      </c>
      <c r="G115" s="45">
        <v>59500</v>
      </c>
      <c r="H115" s="44">
        <v>13.832026018748799</v>
      </c>
      <c r="I115" s="45">
        <v>19530</v>
      </c>
      <c r="J115" s="44">
        <v>17.650602409638559</v>
      </c>
      <c r="K115" s="50">
        <v>0.13642564802183177</v>
      </c>
      <c r="L115" s="44">
        <v>4.9091018754390703</v>
      </c>
      <c r="M115" s="44">
        <v>2.3498694516971508</v>
      </c>
      <c r="N115" s="44">
        <v>1.8066783831282907</v>
      </c>
      <c r="O115" s="50">
        <v>63.54</v>
      </c>
      <c r="P115" s="51">
        <v>2.1023000000000001</v>
      </c>
      <c r="Q115" s="44">
        <v>1562.6</v>
      </c>
      <c r="R115" s="44">
        <v>1.296727147567478</v>
      </c>
      <c r="S115" s="50">
        <v>4.95</v>
      </c>
      <c r="T115" s="50">
        <v>3</v>
      </c>
      <c r="U115" s="44">
        <v>9.0213540000000005</v>
      </c>
      <c r="V115" s="50">
        <v>3.8698100575881127</v>
      </c>
      <c r="W115" s="51" t="e">
        <v>#N/A</v>
      </c>
      <c r="X115" s="45">
        <v>3102</v>
      </c>
      <c r="Y115" s="45">
        <v>251</v>
      </c>
      <c r="Z115" s="51">
        <v>2230</v>
      </c>
      <c r="AA115" s="51">
        <v>646566</v>
      </c>
      <c r="AB115" s="51">
        <v>0.55266418835192066</v>
      </c>
      <c r="AC115" s="44">
        <v>29.712610477636836</v>
      </c>
      <c r="AD115" s="44">
        <v>8.4954169999999998</v>
      </c>
      <c r="AE115" s="45" t="e">
        <v>#N/A</v>
      </c>
      <c r="AF115" s="45" t="e">
        <v>#N/A</v>
      </c>
      <c r="AG115" s="45">
        <v>13</v>
      </c>
      <c r="AH115" s="134">
        <v>726.73386551999999</v>
      </c>
    </row>
    <row r="116" spans="1:34" x14ac:dyDescent="0.2">
      <c r="A116" s="43">
        <v>45778</v>
      </c>
      <c r="B116" s="50">
        <v>1.8033740546829602</v>
      </c>
      <c r="C116" s="44">
        <v>1.7337461300309664</v>
      </c>
      <c r="D116" s="44">
        <v>8.1</v>
      </c>
      <c r="E116" s="44">
        <v>7</v>
      </c>
      <c r="F116" s="45">
        <v>1034</v>
      </c>
      <c r="G116" s="45">
        <v>59110</v>
      </c>
      <c r="H116" s="44">
        <v>12.333713416951731</v>
      </c>
      <c r="I116" s="45">
        <v>19850</v>
      </c>
      <c r="J116" s="44">
        <v>18.084473527662116</v>
      </c>
      <c r="K116" s="50">
        <v>0.49193768789286274</v>
      </c>
      <c r="L116" s="44">
        <v>3.9596429484327178</v>
      </c>
      <c r="M116" s="44">
        <v>0.77319587628867925</v>
      </c>
      <c r="N116" s="44">
        <v>-9.6618357487932016E-2</v>
      </c>
      <c r="O116" s="50">
        <v>62.17</v>
      </c>
      <c r="P116" s="51">
        <v>1.9653</v>
      </c>
      <c r="Q116" s="44">
        <v>1567.7133839773423</v>
      </c>
      <c r="R116" s="44">
        <v>1.0909021807437247</v>
      </c>
      <c r="S116" s="50">
        <v>4.95</v>
      </c>
      <c r="T116" s="50">
        <v>3</v>
      </c>
      <c r="U116" s="44">
        <v>8.9321979999999996</v>
      </c>
      <c r="V116" s="50">
        <v>3.8371331876663128</v>
      </c>
      <c r="W116" s="51" t="e">
        <v>#N/A</v>
      </c>
      <c r="X116" s="45">
        <v>3039</v>
      </c>
      <c r="Y116" s="45">
        <v>226</v>
      </c>
      <c r="Z116" s="51">
        <v>2560</v>
      </c>
      <c r="AA116" s="51">
        <v>650239</v>
      </c>
      <c r="AB116" s="51">
        <v>0.52903492457119239</v>
      </c>
      <c r="AC116" s="44">
        <v>28.745024879546012</v>
      </c>
      <c r="AD116" s="44">
        <v>7.8898320000000002</v>
      </c>
      <c r="AE116" s="45" t="e">
        <v>#N/A</v>
      </c>
      <c r="AF116" s="45" t="e">
        <v>#N/A</v>
      </c>
      <c r="AG116" s="45">
        <v>8</v>
      </c>
      <c r="AH116" s="134">
        <v>753.35545647000004</v>
      </c>
    </row>
    <row r="117" spans="1:34" x14ac:dyDescent="0.2">
      <c r="A117" s="43">
        <v>45809</v>
      </c>
      <c r="B117" s="50">
        <v>1.8593840790238403</v>
      </c>
      <c r="C117" s="44">
        <v>1.8587360594795488</v>
      </c>
      <c r="D117" s="44">
        <v>7.3</v>
      </c>
      <c r="E117" s="44">
        <v>6.8</v>
      </c>
      <c r="F117" s="45">
        <v>1059.0999999999999</v>
      </c>
      <c r="G117" s="45">
        <v>60440</v>
      </c>
      <c r="H117" s="44">
        <v>17.724970783015202</v>
      </c>
      <c r="I117" s="45">
        <v>20480</v>
      </c>
      <c r="J117" s="44">
        <v>21.759809750297254</v>
      </c>
      <c r="K117" s="50">
        <v>3.9043167445697025</v>
      </c>
      <c r="L117" s="44">
        <v>4.5575842696629065</v>
      </c>
      <c r="M117" s="44">
        <v>1.2820512820512775</v>
      </c>
      <c r="N117" s="44">
        <v>0.95309928688973589</v>
      </c>
      <c r="O117" s="50">
        <v>68.17</v>
      </c>
      <c r="P117" s="51">
        <v>1.3413999999999999</v>
      </c>
      <c r="Q117" s="44">
        <v>1572.0033632208135</v>
      </c>
      <c r="R117" s="44">
        <v>0.86239079457510748</v>
      </c>
      <c r="S117" s="50">
        <v>4.95</v>
      </c>
      <c r="T117" s="50">
        <v>3</v>
      </c>
      <c r="U117" s="44">
        <v>9.0187799999999996</v>
      </c>
      <c r="V117" s="50">
        <v>3.8474023209186146</v>
      </c>
      <c r="W117" s="51" t="e">
        <v>#N/A</v>
      </c>
      <c r="X117" s="45">
        <v>2300</v>
      </c>
      <c r="Y117" s="45">
        <v>242</v>
      </c>
      <c r="Z117" s="51">
        <v>2284</v>
      </c>
      <c r="AA117" s="51">
        <v>646301</v>
      </c>
      <c r="AB117" s="51">
        <v>0.54097584083372807</v>
      </c>
      <c r="AC117" s="44">
        <v>30.434088568329642</v>
      </c>
      <c r="AD117" s="44">
        <v>8.0350560000000009</v>
      </c>
      <c r="AE117" s="45" t="e">
        <v>#N/A</v>
      </c>
      <c r="AF117" s="45" t="e">
        <v>#N/A</v>
      </c>
      <c r="AG117" s="45">
        <v>16</v>
      </c>
      <c r="AH117" s="134">
        <v>1377.92390099</v>
      </c>
    </row>
    <row r="118" spans="1:34" x14ac:dyDescent="0.2">
      <c r="A118" s="43">
        <v>45839</v>
      </c>
      <c r="B118" s="50">
        <v>1.3279445727482742</v>
      </c>
      <c r="C118" s="44">
        <v>1.7273288093769379</v>
      </c>
      <c r="D118" s="44">
        <v>7.5</v>
      </c>
      <c r="E118" s="44">
        <v>6.9</v>
      </c>
      <c r="F118" s="45">
        <v>1069.2</v>
      </c>
      <c r="G118" s="45" t="e">
        <v>#N/A</v>
      </c>
      <c r="H118" s="44" t="e">
        <v>#N/A</v>
      </c>
      <c r="I118" s="45" t="e">
        <v>#N/A</v>
      </c>
      <c r="J118" s="44" t="e">
        <v>#N/A</v>
      </c>
      <c r="K118" s="50">
        <v>3.4739454094292688</v>
      </c>
      <c r="L118" s="44" t="e">
        <v>#N/A</v>
      </c>
      <c r="M118" s="44">
        <v>2.564102564102555</v>
      </c>
      <c r="N118" s="44">
        <v>2.3084278104084088</v>
      </c>
      <c r="O118" s="50">
        <v>68.39</v>
      </c>
      <c r="P118" s="51">
        <v>1.1935</v>
      </c>
      <c r="Q118" s="44">
        <v>1578.8793841546744</v>
      </c>
      <c r="R118" s="44" t="e">
        <v>#N/A</v>
      </c>
      <c r="S118" s="50">
        <v>4.95</v>
      </c>
      <c r="T118" s="50">
        <v>3</v>
      </c>
      <c r="U118" s="44" t="e">
        <v>#N/A</v>
      </c>
      <c r="V118" s="50" t="e">
        <v>#N/A</v>
      </c>
      <c r="W118" s="51" t="e">
        <v>#N/A</v>
      </c>
      <c r="X118" s="45">
        <v>1889</v>
      </c>
      <c r="Y118" s="45" t="e">
        <v>#N/A</v>
      </c>
      <c r="Z118" s="51">
        <v>2099</v>
      </c>
      <c r="AA118" s="51">
        <v>617414</v>
      </c>
      <c r="AB118" s="51">
        <v>0.53669138327793409</v>
      </c>
      <c r="AC118" s="44" t="e">
        <v>#N/A</v>
      </c>
      <c r="AD118" s="44" t="e">
        <v>#N/A</v>
      </c>
      <c r="AE118" s="45" t="e">
        <v>#N/A</v>
      </c>
      <c r="AF118" s="45" t="e">
        <v>#N/A</v>
      </c>
      <c r="AG118" s="45" t="e">
        <v>#N/A</v>
      </c>
      <c r="AH118" s="134">
        <v>693.01020790999996</v>
      </c>
    </row>
    <row r="119" spans="1:34" x14ac:dyDescent="0.2">
      <c r="A119" s="43">
        <v>45870</v>
      </c>
      <c r="B119" s="50" t="e">
        <v>#N/A</v>
      </c>
      <c r="C119" s="44" t="e">
        <v>#N/A</v>
      </c>
      <c r="D119" s="44">
        <v>7.5</v>
      </c>
      <c r="E119" s="44">
        <v>7.2</v>
      </c>
      <c r="F119" s="45">
        <v>1065.0999999999999</v>
      </c>
      <c r="G119" s="45" t="e">
        <v>#N/A</v>
      </c>
      <c r="H119" s="44" t="e">
        <v>#N/A</v>
      </c>
      <c r="I119" s="45" t="e">
        <v>#N/A</v>
      </c>
      <c r="J119" s="44" t="e">
        <v>#N/A</v>
      </c>
      <c r="K119" s="50">
        <v>2.8469750889679624</v>
      </c>
      <c r="L119" s="44" t="e">
        <v>#N/A</v>
      </c>
      <c r="M119" s="44">
        <v>3.8461538461538547</v>
      </c>
      <c r="N119" s="44">
        <v>3.8241308793455886</v>
      </c>
      <c r="O119" s="50">
        <v>64.86</v>
      </c>
      <c r="P119" s="51">
        <v>0.89849999999999997</v>
      </c>
      <c r="Q119" s="44">
        <v>1582.8402201519068</v>
      </c>
      <c r="R119" s="44" t="e">
        <v>#N/A</v>
      </c>
      <c r="S119" s="50">
        <v>4.95</v>
      </c>
      <c r="T119" s="50">
        <v>3</v>
      </c>
      <c r="U119" s="44" t="e">
        <v>#N/A</v>
      </c>
      <c r="V119" s="50" t="e">
        <v>#N/A</v>
      </c>
      <c r="W119" s="51" t="e">
        <v>#N/A</v>
      </c>
      <c r="X119" s="45" t="e">
        <v>#N/A</v>
      </c>
      <c r="Y119" s="45" t="e">
        <v>#N/A</v>
      </c>
      <c r="Z119" s="51">
        <v>1989</v>
      </c>
      <c r="AA119" s="51">
        <v>612349</v>
      </c>
      <c r="AB119" s="51">
        <v>0.5718803910293272</v>
      </c>
      <c r="AC119" s="44" t="e">
        <v>#N/A</v>
      </c>
      <c r="AD119" s="44" t="e">
        <v>#N/A</v>
      </c>
      <c r="AE119" s="45" t="e">
        <v>#N/A</v>
      </c>
      <c r="AF119" s="45" t="e">
        <v>#N/A</v>
      </c>
      <c r="AG119" s="45" t="e">
        <v>#N/A</v>
      </c>
      <c r="AH119" s="134">
        <v>770.60779860000002</v>
      </c>
    </row>
  </sheetData>
  <sheetProtection sheet="1" objects="1" scenarios="1"/>
  <pageMargins left="0.75" right="0.75" top="1" bottom="1" header="0.5" footer="0.5"/>
  <pageSetup orientation="portrait" horizontalDpi="300" verticalDpi="300" r:id="rId1"/>
  <headerFooter alignWithMargins="0"/>
  <customProperties>
    <customPr name="dxdatabase" r:id="rId2"/>
    <customPr name="dxoptions" r:id="rId3"/>
    <customPr name="dxtffrom" r:id="rId4"/>
    <customPr name="dxtflast" r:id="rId5"/>
    <customPr name="dxtfmode" r:id="rId6"/>
    <customPr name="dxwftable" r:id="rId7"/>
  </customProperties>
  <drawing r:id="rId8"/>
  <legacyDrawing r:id="rId9"/>
  <mc:AlternateContent xmlns:mc="http://schemas.openxmlformats.org/markup-compatibility/2006">
    <mc:Choice Requires="x14">
      <controls>
        <mc:AlternateContent xmlns:mc="http://schemas.openxmlformats.org/markup-compatibility/2006">
          <mc:Choice Requires="x14">
            <control shapeId="13313" r:id="rId10" name="EditButton">
              <controlPr defaultSize="0" print="0" autoFill="0" autoPict="0" macro="[1]!CmdEditDxDataSheet">
                <anchor moveWithCells="1">
                  <from>
                    <xdr:col>0</xdr:col>
                    <xdr:colOff>114300</xdr:colOff>
                    <xdr:row>1</xdr:row>
                    <xdr:rowOff>57150</xdr:rowOff>
                  </from>
                  <to>
                    <xdr:col>0</xdr:col>
                    <xdr:colOff>838200</xdr:colOff>
                    <xdr:row>1</xdr:row>
                    <xdr:rowOff>257175</xdr:rowOff>
                  </to>
                </anchor>
              </controlPr>
            </control>
          </mc:Choice>
        </mc:AlternateContent>
        <mc:AlternateContent xmlns:mc="http://schemas.openxmlformats.org/markup-compatibility/2006">
          <mc:Choice Requires="x14">
            <control shapeId="13314" r:id="rId11" name="UpdateButton">
              <controlPr defaultSize="0" print="0" autoFill="0" autoPict="0" macro="[1]!CmdUpdateDxDataSheet">
                <anchor moveWithCells="1">
                  <from>
                    <xdr:col>0</xdr:col>
                    <xdr:colOff>114300</xdr:colOff>
                    <xdr:row>9</xdr:row>
                    <xdr:rowOff>57150</xdr:rowOff>
                  </from>
                  <to>
                    <xdr:col>0</xdr:col>
                    <xdr:colOff>838200</xdr:colOff>
                    <xdr:row>9</xdr:row>
                    <xdr:rowOff>257175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12</vt:i4>
      </vt:variant>
    </vt:vector>
  </HeadingPairs>
  <TitlesOfParts>
    <vt:vector size="13" baseType="lpstr">
      <vt:lpstr>Table</vt:lpstr>
      <vt:lpstr>dXdata!DATA</vt:lpstr>
      <vt:lpstr>'dXdata - Annual'!DATA</vt:lpstr>
      <vt:lpstr>'dXdata - Monthly'!DATA</vt:lpstr>
      <vt:lpstr>dXdata!DATES</vt:lpstr>
      <vt:lpstr>'dXdata - Annual'!DATES</vt:lpstr>
      <vt:lpstr>'dXdata - Monthly'!DATES</vt:lpstr>
      <vt:lpstr>dXdata!IDS</vt:lpstr>
      <vt:lpstr>'dXdata - Annual'!IDS</vt:lpstr>
      <vt:lpstr>'dXdata - Monthly'!IDS</vt:lpstr>
      <vt:lpstr>dXdata!OBS</vt:lpstr>
      <vt:lpstr>'dXdata - Annual'!OBS</vt:lpstr>
      <vt:lpstr>'dXdata - Monthly'!OBS</vt:lpstr>
    </vt:vector>
  </TitlesOfParts>
  <Company>City of Calgary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Scruggs, Estella</dc:creator>
  <cp:lastModifiedBy>Scruggs, Estella</cp:lastModifiedBy>
  <dcterms:created xsi:type="dcterms:W3CDTF">2018-05-03T16:31:57Z</dcterms:created>
  <dcterms:modified xsi:type="dcterms:W3CDTF">2025-09-05T16:10:29Z</dcterms:modified>
</cp:coreProperties>
</file>