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CCC2F0D4-503F-4038-9B2A-80CB498A2DE5}" xr6:coauthVersionLast="47" xr6:coauthVersionMax="47" xr10:uidLastSave="{00000000-0000-0000-0000-000000000000}"/>
  <workbookProtection workbookAlgorithmName="SHA-512" workbookHashValue="GmoCPxDN5nKQnbkmPUES0vzyDTKLP9jIz/czI04dhLGTk0Aeg3Cx6cDH/EqrkuqDgTLK/2gWOpffSEr3+D+8AQ==" workbookSaltValue="F1Zddepg3/VwO94eeR4g8g==" workbookSpinCount="100000" lockStructure="1"/>
  <bookViews>
    <workbookView xWindow="-110" yWindow="-110" windowWidth="24220" windowHeight="1550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 r:id="rId8"/>
  </externalReferences>
  <definedNames>
    <definedName name="DATA" localSheetId="5">dXdata!$A$16:$AH$81</definedName>
    <definedName name="DATA" localSheetId="3">'dXdata - Annual'!$F$12:$I$46</definedName>
    <definedName name="DATA" localSheetId="2">'dXdata - Monthly'!$F$12:$BS$46</definedName>
    <definedName name="DATES" localSheetId="5">dXdata!$A$16:$A$81</definedName>
    <definedName name="DATES" localSheetId="3">'dXdata - Annual'!$F$12:$I$12</definedName>
    <definedName name="DATES" localSheetId="2">'dXdata - Monthly'!$F$12:$BS$12</definedName>
    <definedName name="IDS" localSheetId="5">dXdata!$B$7:$AH$7</definedName>
    <definedName name="IDS" localSheetId="3">'dXdata - Annual'!$B$7:$AH$7</definedName>
    <definedName name="IDS" localSheetId="2">'dXdata - Monthly'!$B$7:$AH$7</definedName>
    <definedName name="OBS" localSheetId="5">dXdata!$B$16:$AH$81</definedName>
    <definedName name="OBS" localSheetId="3">'dXdata - Annual'!$F$13:$I$46</definedName>
    <definedName name="OBS" localSheetId="2">'dXdata - Monthly'!$F$13:$BS$46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H36" i="1" l="1"/>
  <c r="BI36" i="1"/>
  <c r="BJ36" i="1"/>
  <c r="BH37" i="1"/>
  <c r="BI37" i="1"/>
  <c r="BJ37" i="1"/>
  <c r="BH38" i="1"/>
  <c r="BI38" i="1"/>
  <c r="BJ38" i="1"/>
  <c r="BH39" i="1"/>
  <c r="BI39" i="1"/>
  <c r="BJ39" i="1"/>
  <c r="BH28" i="1"/>
  <c r="BI28" i="1"/>
  <c r="BJ28" i="1"/>
  <c r="BH29" i="1"/>
  <c r="BI29" i="1"/>
  <c r="BJ29" i="1"/>
  <c r="BH30" i="1"/>
  <c r="BI30" i="1"/>
  <c r="BJ30" i="1"/>
  <c r="BH31" i="1"/>
  <c r="BI31" i="1"/>
  <c r="BJ31" i="1"/>
  <c r="BH32" i="1"/>
  <c r="BI32" i="1"/>
  <c r="BJ32" i="1"/>
  <c r="BH33" i="1"/>
  <c r="BI33" i="1"/>
  <c r="BJ33" i="1"/>
  <c r="BH34" i="1"/>
  <c r="BI34" i="1"/>
  <c r="BJ34" i="1"/>
  <c r="BH24" i="1"/>
  <c r="BI24" i="1"/>
  <c r="BJ24" i="1"/>
  <c r="BH25" i="1"/>
  <c r="BI25" i="1"/>
  <c r="BJ25" i="1"/>
  <c r="BH26" i="1"/>
  <c r="BI26" i="1"/>
  <c r="BJ26" i="1"/>
  <c r="BH17" i="1"/>
  <c r="BI17" i="1"/>
  <c r="BJ17" i="1"/>
  <c r="BH18" i="1"/>
  <c r="BI18" i="1"/>
  <c r="BJ18" i="1"/>
  <c r="BH19" i="1"/>
  <c r="BI19" i="1"/>
  <c r="BJ19" i="1"/>
  <c r="BH20" i="1"/>
  <c r="BI20" i="1"/>
  <c r="BJ20" i="1"/>
  <c r="BH21" i="1"/>
  <c r="BI21" i="1"/>
  <c r="BJ21" i="1"/>
  <c r="BH22" i="1"/>
  <c r="BI22" i="1"/>
  <c r="BJ22" i="1"/>
  <c r="BH14" i="1"/>
  <c r="BI14" i="1"/>
  <c r="BJ14" i="1"/>
  <c r="BH15" i="1"/>
  <c r="BI15" i="1"/>
  <c r="BJ15" i="1"/>
  <c r="BH5" i="1"/>
  <c r="BI5" i="1"/>
  <c r="BJ5" i="1"/>
  <c r="BH6" i="1"/>
  <c r="BI6" i="1"/>
  <c r="BJ6" i="1"/>
  <c r="BH7" i="1"/>
  <c r="BI7" i="1"/>
  <c r="BJ7" i="1"/>
  <c r="BH8" i="1"/>
  <c r="BI8" i="1"/>
  <c r="BJ8" i="1"/>
  <c r="BH9" i="1"/>
  <c r="BI9" i="1"/>
  <c r="BJ9" i="1"/>
  <c r="BH10" i="1"/>
  <c r="BI10" i="1"/>
  <c r="BJ10" i="1"/>
  <c r="BH11" i="1"/>
  <c r="BI11" i="1"/>
  <c r="BJ11" i="1"/>
  <c r="BH12" i="1"/>
  <c r="BI12" i="1"/>
  <c r="BJ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<sst xmlns="http://schemas.openxmlformats.org/spreadsheetml/2006/main" count="652" uniqueCount="262">
  <si>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</si>
  <si>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</si>
  <si>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</si>
  <si>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</si>
  <si>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</si>
  <si>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</si>
  <si>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</si>
  <si>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</si>
  <si>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</si>
  <si>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</si>
  <si>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</si>
  <si>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</si>
  <si>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</si>
  <si>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</si>
  <si>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</si>
  <si>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</si>
  <si>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</si>
  <si>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</si>
  <si>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</si>
  <si>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</si>
  <si>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</si>
  <si>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</si>
  <si>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</si>
  <si>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</si>
  <si>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</si>
  <si>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</si>
  <si>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</si>
  <si>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</si>
  <si>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</si>
  <si>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</si>
  <si>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</si>
  <si>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</si>
  <si>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</si>
  <si>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</si>
  <si>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</si>
  <si>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</si>
  <si>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</si>
  <si>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</si>
  <si>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</si>
  <si>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</si>
  <si>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</si>
  <si>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</si>
  <si>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</si>
  <si>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</si>
  <si>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</si>
  <si>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</si>
  <si>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</si>
  <si>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</si>
  <si>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</si>
  <si>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</si>
  <si>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</si>
  <si>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</si>
  <si>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</si>
  <si>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</si>
  <si>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</si>
  <si>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</si>
  <si>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</si>
  <si>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</si>
  <si>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</si>
  <si>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</si>
  <si>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</si>
  <si>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</si>
  <si>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</si>
  <si>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</si>
  <si>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</si>
  <si>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</si>
  <si>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</si>
  <si>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</si>
  <si>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</si>
  <si>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</si>
  <si>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</si>
  <si>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</si>
  <si>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</si>
  <si>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</si>
  <si>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</si>
  <si>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</si>
  <si>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</si>
  <si>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</si>
  <si>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</si>
  <si>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</si>
  <si>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</si>
  <si>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</si>
  <si>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</si>
  <si>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</si>
  <si>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</si>
  <si>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</si>
  <si>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</si>
  <si>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</si>
  <si>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</si>
  <si>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</si>
  <si>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</si>
  <si>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</si>
  <si>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</si>
  <si>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</si>
  <si>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</si>
  <si>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</si>
  <si>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</si>
  <si>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</si>
  <si>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</si>
  <si>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</si>
  <si>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</si>
  <si>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</si>
  <si>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</si>
  <si>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</si>
  <si>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</si>
  <si>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</si>
  <si>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</si>
  <si>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</si>
  <si>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</si>
  <si>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</si>
  <si>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</si>
  <si>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</si>
  <si>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</si>
  <si>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</si>
  <si>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</si>
  <si>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</si>
  <si>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</si>
  <si>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</si>
  <si>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</si>
  <si>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</si>
  <si>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</si>
  <si>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</si>
  <si>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</si>
  <si>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</si>
  <si>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</si>
  <si>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</si>
  <si>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</si>
  <si>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</si>
  <si>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</si>
  <si>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</si>
  <si>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</si>
  <si>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</si>
  <si>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</si>
  <si>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</si>
  <si>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</si>
  <si>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</si>
  <si>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</si>
  <si>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</si>
  <si>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</si>
  <si>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</si>
  <si>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</si>
  <si>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</si>
  <si>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</si>
  <si>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</si>
  <si>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</si>
  <si>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</si>
  <si>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</si>
  <si>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</si>
  <si>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</si>
  <si>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</si>
  <si>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</si>
  <si>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</si>
  <si>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</si>
  <si>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</si>
  <si>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</si>
  <si>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</si>
  <si>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</si>
  <si>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</si>
  <si>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</si>
  <si>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</si>
  <si>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</si>
  <si>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</si>
  <si>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</si>
  <si>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</si>
  <si>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</si>
  <si>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</si>
  <si>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</si>
  <si>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</si>
  <si>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</si>
  <si>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</si>
  <si>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</si>
  <si>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</si>
  <si>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</si>
  <si>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</si>
  <si>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</si>
  <si>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</si>
  <si>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</si>
  <si>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</si>
  <si>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</si>
  <si>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</si>
  <si>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</si>
  <si>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</si>
  <si>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</si>
  <si>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</si>
  <si>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</si>
  <si>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</si>
  <si>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</si>
  <si>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</si>
  <si>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</si>
  <si>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</si>
  <si>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</si>
  <si>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</si>
  <si>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</si>
  <si>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</si>
  <si>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</si>
  <si>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</si>
  <si>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</si>
  <si>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</si>
  <si>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</si>
  <si>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</si>
  <si>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</si>
  <si>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</si>
  <si>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</si>
  <si>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</si>
  <si>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</si>
  <si>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</si>
  <si>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</si>
  <si>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</si>
  <si>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</si>
  <si>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</si>
  <si>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</si>
  <si>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</si>
  <si>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</si>
  <si>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</si>
  <si>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</si>
  <si>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</si>
  <si>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</si>
  <si>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</si>
  <si>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</si>
  <si>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</si>
  <si>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</si>
  <si>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</si>
  <si>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</si>
  <si>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</si>
  <si>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</si>
  <si>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</si>
  <si>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</si>
  <si>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</si>
  <si>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</si>
  <si>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</si>
  <si>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</si>
  <si>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</si>
  <si>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</si>
  <si>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</si>
  <si>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</si>
  <si>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</si>
  <si>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</si>
  <si>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</si>
  <si>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</si>
  <si>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</si>
  <si>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</si>
  <si>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</si>
  <si>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</si>
  <si>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</si>
  <si>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</si>
  <si>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</si>
  <si>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</si>
  <si>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</si>
  <si>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</si>
  <si>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</si>
  <si>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</si>
  <si>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</si>
  <si>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</si>
  <si>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</si>
  <si>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</si>
  <si>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</si>
  <si>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</si>
  <si>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</si>
  <si>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</si>
  <si>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</si>
  <si>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June 2022</t>
  </si>
  <si>
    <t>Updated by Corporate Economics on July 20,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</si>
</sst>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4">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0" fontId="30" fillId="6" borderId="9" xfId="0"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6" borderId="16" xfId="0" applyFont="1" applyFill="1" applyBorder="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11" xfId="0" applyFont="1" applyFill="1" applyBorder="1" applyAlignment="1">
      <alignment horizontal="left" wrapText="1"/>
    </xf>
    <xf numFmtId="0" fontId="29" fillId="0" borderId="21"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17" fontId="31" fillId="11" borderId="0" xfId="0" quotePrefix="1" applyNumberFormat="1" applyFont="1" applyFill="1" applyAlignment="1">
      <alignment horizontal="left"/>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2]!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2]!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2]!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260350</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260350</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EconData\AddIns\dxdata.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 val="dXdataOld"/>
    </sheetNames>
    <definedNames>
      <definedName name="CmdEditDxDataSheet"/>
      <definedName name="CmdUpdateDxDataSheet"/>
    </defined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E1870"/>
  <sheetViews>
    <sheetView tabSelected="1" topLeftCell="E1" zoomScale="85" zoomScaleNormal="85" workbookViewId="0">
      <selection activeCell="BJ1" sqref="BJ1"/>
    </sheetView>
  </sheetViews>
  <sheetFormatPr defaultColWidth="0" defaultRowHeight="10" x14ac:dyDescent="0.2"/>
  <cols>
    <col min="1" max="1" width="5" style="1" hidden="1" customWidth="1"/>
    <col min="2" max="2" width="51.54296875" style="2" hidden="1" customWidth="1"/>
    <col min="3" max="3" width="13.81640625" style="3" hidden="1" customWidth="1"/>
    <col min="4" max="4" width="8" style="3" hidden="1" customWidth="1"/>
    <col min="5" max="5" width="58.54296875" style="22" customWidth="1"/>
    <col min="6" max="8" width="7.54296875" style="136" customWidth="1"/>
    <col min="9" max="44" width="7.81640625" style="136" hidden="1" customWidth="1"/>
    <col min="45" max="62" width="7.81640625" style="136" customWidth="1"/>
    <col min="63" max="63" width="9.1796875" style="12" customWidth="1"/>
    <col min="64" max="13652" width="0" style="5" hidden="1"/>
    <col min="13653" max="13655" width="0" style="4" hidden="1"/>
    <col min="13656" max="16384" width="9.1796875" style="4" hidden="1"/>
  </cols>
  <sheetData>
    <row r="1" spans="1:13652" ht="27" customHeight="1" x14ac:dyDescent="0.4">
      <c r="E1" s="207" t="s">
        <v>260</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row>
    <row r="2" spans="1:13652"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t="s">
        <v>261</v>
      </c>
    </row>
    <row r="3" spans="1:13652" s="10" customFormat="1" ht="11" thickBot="1" x14ac:dyDescent="0.4">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4">
        <v>44713</v>
      </c>
      <c r="BK3" s="63"/>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row>
    <row r="4" spans="1:13652" s="71" customFormat="1" ht="13.5" customHeight="1" thickBot="1" x14ac:dyDescent="0.35">
      <c r="A4" s="65"/>
      <c r="B4" s="66" t="s">
        <v>5</v>
      </c>
      <c r="C4" s="67"/>
      <c r="D4" s="68"/>
      <c r="E4" s="287" t="s">
        <v>5</v>
      </c>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9"/>
      <c r="BF4" s="289"/>
      <c r="BG4" s="289"/>
      <c r="BH4" s="289"/>
      <c r="BI4" s="289"/>
      <c r="BJ4" s="290"/>
      <c r="BK4" s="69"/>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row>
    <row r="5" spans="1:13652" s="69" customFormat="1" ht="16.5" customHeight="1" x14ac:dyDescent="0.25">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243">
        <f>'dXdata - Monthly'!BS16/100</f>
        <v>5.2999999999999999E-2</v>
      </c>
    </row>
    <row r="6" spans="1:13652" s="77" customFormat="1" ht="16.5" customHeight="1" x14ac:dyDescent="0.25">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244">
        <f>'dXdata - Monthly'!BS17/100</f>
        <v>5.0999999999999997E-2</v>
      </c>
      <c r="BK6" s="69"/>
    </row>
    <row r="7" spans="1:13652" s="69" customFormat="1" ht="16.5" customHeight="1" x14ac:dyDescent="0.25">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5">
        <f>'dXdata - Monthly'!BB18</f>
        <v>856.4</v>
      </c>
      <c r="AT7" s="146">
        <f>'dXdata - Monthly'!BC18</f>
        <v>843.8</v>
      </c>
      <c r="AU7" s="146">
        <f>'dXdata - Monthly'!BD18</f>
        <v>838.2</v>
      </c>
      <c r="AV7" s="146">
        <f>'dXdata - Monthly'!BE18</f>
        <v>838.1</v>
      </c>
      <c r="AW7" s="146">
        <f>'dXdata - Monthly'!BF18</f>
        <v>845.8</v>
      </c>
      <c r="AX7" s="146">
        <f>'dXdata - Monthly'!BG18</f>
        <v>851</v>
      </c>
      <c r="AY7" s="146">
        <f>'dXdata - Monthly'!BH18</f>
        <v>856.1</v>
      </c>
      <c r="AZ7" s="146">
        <f>'dXdata - Monthly'!BI18</f>
        <v>861.5</v>
      </c>
      <c r="BA7" s="146">
        <f>'dXdata - Monthly'!BJ18</f>
        <v>872.5</v>
      </c>
      <c r="BB7" s="146">
        <f>'dXdata - Monthly'!BK18</f>
        <v>887.3</v>
      </c>
      <c r="BC7" s="146">
        <f>'dXdata - Monthly'!BL18</f>
        <v>885.5</v>
      </c>
      <c r="BD7" s="146">
        <f>'dXdata - Monthly'!BM18</f>
        <v>885.4</v>
      </c>
      <c r="BE7" s="145">
        <f>'dXdata - Monthly'!BN18</f>
        <v>878.5</v>
      </c>
      <c r="BF7" s="146">
        <f>'dXdata - Monthly'!BO18</f>
        <v>887</v>
      </c>
      <c r="BG7" s="146">
        <f>'dXdata - Monthly'!BP18</f>
        <v>890.9</v>
      </c>
      <c r="BH7" s="146">
        <f>'dXdata - Monthly'!BQ18</f>
        <v>901.6</v>
      </c>
      <c r="BI7" s="146">
        <f>'dXdata - Monthly'!BR18</f>
        <v>915.1</v>
      </c>
      <c r="BJ7" s="275">
        <f>'dXdata - Monthly'!BS18</f>
        <v>934.4</v>
      </c>
    </row>
    <row r="8" spans="1:13652" s="81" customFormat="1" ht="31.5" customHeight="1" x14ac:dyDescent="0.25">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70100</v>
      </c>
      <c r="BF8" s="267">
        <f>'dXdata - Monthly'!BO19</f>
        <v>63510</v>
      </c>
      <c r="BG8" s="267">
        <f>'dXdata - Monthly'!BP19</f>
        <v>57890</v>
      </c>
      <c r="BH8" s="267">
        <f>'dXdata - Monthly'!BQ19</f>
        <v>53960</v>
      </c>
      <c r="BI8" s="267" t="e">
        <f>'dXdata - Monthly'!BR19</f>
        <v>#N/A</v>
      </c>
      <c r="BJ8" s="268" t="e">
        <f>'dXdata - Monthly'!BS19</f>
        <v>#N/A</v>
      </c>
      <c r="BK8" s="80"/>
    </row>
    <row r="9" spans="1:13652" s="69" customFormat="1" ht="16.5" customHeight="1" x14ac:dyDescent="0.25">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-0.66167953667953672</v>
      </c>
      <c r="BF9" s="270">
        <f>'dXdata - Monthly'!BO20/100</f>
        <v>-0.69150434740370126</v>
      </c>
      <c r="BG9" s="270">
        <f>'dXdata - Monthly'!BP20/100</f>
        <v>-0.70669301312256172</v>
      </c>
      <c r="BH9" s="270">
        <f>'dXdata - Monthly'!BQ20/100</f>
        <v>-0.72908926599056134</v>
      </c>
      <c r="BI9" s="270" t="e">
        <f>'dXdata - Monthly'!BR20/100</f>
        <v>#N/A</v>
      </c>
      <c r="BJ9" s="271" t="e">
        <f>'dXdata - Monthly'!BS20/100</f>
        <v>#N/A</v>
      </c>
    </row>
    <row r="10" spans="1:13652" s="77" customFormat="1" ht="31.5" customHeight="1" x14ac:dyDescent="0.25">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22170</v>
      </c>
      <c r="BF10" s="267">
        <f>'dXdata - Monthly'!BO21</f>
        <v>19640</v>
      </c>
      <c r="BG10" s="267">
        <f>'dXdata - Monthly'!BP21</f>
        <v>17750</v>
      </c>
      <c r="BH10" s="267">
        <f>'dXdata - Monthly'!BQ21</f>
        <v>15990</v>
      </c>
      <c r="BI10" s="267" t="e">
        <f>'dXdata - Monthly'!BR21</f>
        <v>#N/A</v>
      </c>
      <c r="BJ10" s="268" t="e">
        <f>'dXdata - Monthly'!BS21</f>
        <v>#N/A</v>
      </c>
      <c r="BK10" s="69"/>
    </row>
    <row r="11" spans="1:13652" s="82" customFormat="1" ht="16.5" customHeight="1" x14ac:dyDescent="0.25">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-0.69458603113376494</v>
      </c>
      <c r="BF11" s="270">
        <f>'dXdata - Monthly'!BO22/100</f>
        <v>-0.72771384999306798</v>
      </c>
      <c r="BG11" s="270">
        <f>'dXdata - Monthly'!BP22/100</f>
        <v>-0.74334875650665122</v>
      </c>
      <c r="BH11" s="270">
        <f>'dXdata - Monthly'!BQ22/100</f>
        <v>-0.77160405656334818</v>
      </c>
      <c r="BI11" s="270" t="e">
        <f>'dXdata - Monthly'!BR22/100</f>
        <v>#N/A</v>
      </c>
      <c r="BJ11" s="271" t="e">
        <f>'dXdata - Monthly'!BS22/100</f>
        <v>#N/A</v>
      </c>
    </row>
    <row r="12" spans="1:13652" s="77" customFormat="1" ht="16.5" customHeight="1" thickBot="1" x14ac:dyDescent="0.3">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4">
        <f>'dXdata - Monthly'!BS29</f>
        <v>1349.1544971523319</v>
      </c>
      <c r="BK12" s="69"/>
    </row>
    <row r="13" spans="1:13652" s="71" customFormat="1" ht="16.5" customHeight="1" thickBot="1" x14ac:dyDescent="0.35">
      <c r="A13" s="72"/>
      <c r="B13" s="66" t="s">
        <v>19</v>
      </c>
      <c r="C13" s="67"/>
      <c r="D13" s="68"/>
      <c r="E13" s="291" t="s">
        <v>19</v>
      </c>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c r="AZ13" s="292"/>
      <c r="BA13" s="292"/>
      <c r="BB13" s="292"/>
      <c r="BC13" s="292"/>
      <c r="BD13" s="292"/>
      <c r="BE13" s="293"/>
      <c r="BF13" s="293"/>
      <c r="BG13" s="293"/>
      <c r="BH13" s="293"/>
      <c r="BI13" s="293"/>
      <c r="BJ13" s="294"/>
      <c r="BK13" s="69"/>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row>
    <row r="14" spans="1:13652" s="69" customFormat="1" ht="16.5" customHeight="1" x14ac:dyDescent="0.25">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6">
        <f>'dXdata - Monthly'!BO27</f>
        <v>91.64</v>
      </c>
      <c r="BG14" s="276">
        <f>'dXdata - Monthly'!BP27</f>
        <v>108.5</v>
      </c>
      <c r="BH14" s="276">
        <f>'dXdata - Monthly'!BQ27</f>
        <v>101.78</v>
      </c>
      <c r="BI14" s="276">
        <f>'dXdata - Monthly'!BR27</f>
        <v>109.55</v>
      </c>
      <c r="BJ14" s="277">
        <f>'dXdata - Monthly'!BS27</f>
        <v>114.84</v>
      </c>
    </row>
    <row r="15" spans="1:13652" s="89" customFormat="1" ht="16.5" customHeight="1" thickBot="1" x14ac:dyDescent="0.3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8">
        <f>'dXdata - Monthly'!BO28</f>
        <v>4.5641999999999996</v>
      </c>
      <c r="BG15" s="278">
        <f>'dXdata - Monthly'!BP28</f>
        <v>4.5637999999999996</v>
      </c>
      <c r="BH15" s="278">
        <f>'dXdata - Monthly'!BQ28</f>
        <v>5.5468999999999999</v>
      </c>
      <c r="BI15" s="278">
        <f>'dXdata - Monthly'!BR28</f>
        <v>6.2961</v>
      </c>
      <c r="BJ15" s="279">
        <f>'dXdata - Monthly'!BS28</f>
        <v>6.8601999999999999</v>
      </c>
      <c r="BK15" s="88"/>
    </row>
    <row r="16" spans="1:13652" s="71" customFormat="1" ht="16.5" customHeight="1" thickBot="1" x14ac:dyDescent="0.35">
      <c r="A16" s="72"/>
      <c r="B16" s="66" t="s">
        <v>24</v>
      </c>
      <c r="C16" s="67"/>
      <c r="D16" s="68"/>
      <c r="E16" s="291" t="s">
        <v>24</v>
      </c>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c r="AZ16" s="292"/>
      <c r="BA16" s="292"/>
      <c r="BB16" s="292"/>
      <c r="BC16" s="292"/>
      <c r="BD16" s="292"/>
      <c r="BE16" s="293"/>
      <c r="BF16" s="293"/>
      <c r="BG16" s="293"/>
      <c r="BH16" s="293"/>
      <c r="BI16" s="293"/>
      <c r="BJ16" s="294"/>
      <c r="BK16" s="69"/>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row>
    <row r="17" spans="1:13652" s="69" customFormat="1" ht="16.5" customHeight="1" x14ac:dyDescent="0.25">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243">
        <f>'dXdata - Monthly'!BS14/100</f>
        <v>9.5558546433378341E-2</v>
      </c>
    </row>
    <row r="18" spans="1:13652" s="77" customFormat="1" ht="16.5" customHeight="1" x14ac:dyDescent="0.25">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244">
        <f>'dXdata - Monthly'!BS15/100</f>
        <v>8.1329561527581293E-2</v>
      </c>
      <c r="BK18" s="69"/>
    </row>
    <row r="19" spans="1:13652" s="69" customFormat="1" ht="16.5" customHeight="1" x14ac:dyDescent="0.25">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245">
        <f>'dXdata - Monthly'!BS23/100</f>
        <v>3.2065388242690895E-2</v>
      </c>
    </row>
    <row r="20" spans="1:13652" s="77" customFormat="1" ht="31.5" customHeight="1" x14ac:dyDescent="0.25">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3.3660011111489085E-2</v>
      </c>
      <c r="BI20" s="119" t="e">
        <f>'dXdata - Monthly'!BR24/100</f>
        <v>#N/A</v>
      </c>
      <c r="BJ20" s="244" t="e">
        <f>'dXdata - Monthly'!BS24/100</f>
        <v>#N/A</v>
      </c>
      <c r="BK20" s="69"/>
    </row>
    <row r="21" spans="1:13652" s="69" customFormat="1" ht="16.5" customHeight="1" x14ac:dyDescent="0.25">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245">
        <f>'dXdata - Monthly'!BS25/100</f>
        <v>6.3636363636363713E-2</v>
      </c>
    </row>
    <row r="22" spans="1:13652" s="77" customFormat="1" ht="16.5" customHeight="1" thickBot="1" x14ac:dyDescent="0.3">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254">
        <f>'dXdata - Monthly'!BS26/100</f>
        <v>5.73340859608098E-2</v>
      </c>
      <c r="BK22" s="69"/>
    </row>
    <row r="23" spans="1:13652" s="71" customFormat="1" ht="16.5" customHeight="1" thickBot="1" x14ac:dyDescent="0.35">
      <c r="A23" s="72"/>
      <c r="B23" s="66" t="s">
        <v>36</v>
      </c>
      <c r="C23" s="67"/>
      <c r="D23" s="68"/>
      <c r="E23" s="291" t="s">
        <v>36</v>
      </c>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c r="AZ23" s="292"/>
      <c r="BA23" s="292"/>
      <c r="BB23" s="292"/>
      <c r="BC23" s="292"/>
      <c r="BD23" s="292"/>
      <c r="BE23" s="293"/>
      <c r="BF23" s="293"/>
      <c r="BG23" s="293"/>
      <c r="BH23" s="293"/>
      <c r="BI23" s="293"/>
      <c r="BJ23" s="294"/>
      <c r="BK23" s="69"/>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row>
    <row r="24" spans="1:13652" s="88" customFormat="1" ht="16.5" customHeight="1" x14ac:dyDescent="0.3">
      <c r="A24" s="137">
        <v>21</v>
      </c>
      <c r="B24" s="150" t="s">
        <v>37</v>
      </c>
      <c r="C24" s="139" t="s">
        <v>15</v>
      </c>
      <c r="D24" s="140"/>
      <c r="E24" s="151" t="s">
        <v>218</v>
      </c>
      <c r="F24" s="141">
        <f>'dXdata - Annual'!G30/100</f>
        <v>1.8333962256411818E-2</v>
      </c>
      <c r="G24" s="141">
        <f>'dXdata - Annual'!H30/100</f>
        <v>-5.1405132356887491E-2</v>
      </c>
      <c r="H24" s="152">
        <f>'dXdata - Annual'!I30/100</f>
        <v>4.9419487711882537E-2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2.9390223139761362E-2</v>
      </c>
      <c r="V24" s="148">
        <f>'dXdata - Monthly'!S30/100</f>
        <v>3.116341603729289E-2</v>
      </c>
      <c r="W24" s="148">
        <f>'dXdata - Monthly'!T30/100</f>
        <v>3.116981292788612E-2</v>
      </c>
      <c r="X24" s="148">
        <f>'dXdata - Monthly'!U30/100</f>
        <v>2.6782100054043134E-2</v>
      </c>
      <c r="Y24" s="148">
        <f>'dXdata - Monthly'!V30/100</f>
        <v>2.8444708085246573E-2</v>
      </c>
      <c r="Z24" s="148">
        <f>'dXdata - Monthly'!W30/100</f>
        <v>2.7787274143786345E-2</v>
      </c>
      <c r="AA24" s="148">
        <f>'dXdata - Monthly'!X30/100</f>
        <v>2.9144271558857238E-2</v>
      </c>
      <c r="AB24" s="148">
        <f>'dXdata - Monthly'!Y30/100</f>
        <v>3.1551411941207919E-2</v>
      </c>
      <c r="AC24" s="148">
        <f>'dXdata - Monthly'!Z30/100</f>
        <v>3.0785481224380851E-2</v>
      </c>
      <c r="AD24" s="148">
        <f>'dXdata - Monthly'!AA30/100</f>
        <v>3.1972862232312105E-2</v>
      </c>
      <c r="AE24" s="148">
        <f>'dXdata - Monthly'!AB30/100</f>
        <v>2.535853877865879E-2</v>
      </c>
      <c r="AF24" s="148">
        <f>'dXdata - Monthly'!AC30/100</f>
        <v>2.169822409501454E-2</v>
      </c>
      <c r="AG24" s="147">
        <f>'dXdata - Monthly'!AP30/100</f>
        <v>1.9895066369453041E-2</v>
      </c>
      <c r="AH24" s="148">
        <f>'dXdata - Monthly'!AQ30/100</f>
        <v>2.4318729014488838E-2</v>
      </c>
      <c r="AI24" s="148">
        <f>'dXdata - Monthly'!AR30/100</f>
        <v>-5.7337166953411615E-2</v>
      </c>
      <c r="AJ24" s="148">
        <f>'dXdata - Monthly'!AS30/100</f>
        <v>-0.16313664737317513</v>
      </c>
      <c r="AK24" s="148">
        <f>'dXdata - Monthly'!AT30/100</f>
        <v>-0.12766585978350031</v>
      </c>
      <c r="AL24" s="148">
        <f>'dXdata - Monthly'!AU30/100</f>
        <v>-7.9194147545766924E-2</v>
      </c>
      <c r="AM24" s="148">
        <f>'dXdata - Monthly'!AV30/100</f>
        <v>-5.534084079032664E-2</v>
      </c>
      <c r="AN24" s="148">
        <f>'dXdata - Monthly'!AW30/100</f>
        <v>-4.6111969492090739E-2</v>
      </c>
      <c r="AO24" s="148">
        <f>'dXdata - Monthly'!AX30/100</f>
        <v>-3.8593279380453094E-2</v>
      </c>
      <c r="AP24" s="148">
        <f>'dXdata - Monthly'!AY30/100</f>
        <v>-3.4335971890997463E-2</v>
      </c>
      <c r="AQ24" s="148">
        <f>'dXdata - Monthly'!AZ30/100</f>
        <v>-2.775063592077176E-2</v>
      </c>
      <c r="AR24" s="148">
        <f>'dXdata - Monthly'!BA30/100</f>
        <v>-3.0578380729731958E-2</v>
      </c>
      <c r="AS24" s="147">
        <f>'dXdata - Monthly'!BB30/100</f>
        <v>-2.8368656368021883E-2</v>
      </c>
      <c r="AT24" s="148">
        <f>'dXdata - Monthly'!BC30/100</f>
        <v>-2.7763196325175432E-2</v>
      </c>
      <c r="AU24" s="148">
        <f>'dXdata - Monthly'!BD30/100</f>
        <v>6.1878274343438955E-2</v>
      </c>
      <c r="AV24" s="148">
        <f>'dXdata - Monthly'!BE30/100</f>
        <v>0.1792748013581873</v>
      </c>
      <c r="AW24" s="148">
        <f>'dXdata - Monthly'!BF30/100</f>
        <v>0.12192646889994109</v>
      </c>
      <c r="AX24" s="148">
        <f>'dXdata - Monthly'!BG30/100</f>
        <v>7.0543359044994425E-2</v>
      </c>
      <c r="AY24" s="148">
        <f>'dXdata - Monthly'!BH30/100</f>
        <v>4.7827639984308945E-2</v>
      </c>
      <c r="AZ24" s="148">
        <f>'dXdata - Monthly'!BI30/100</f>
        <v>4.4058878573079774E-2</v>
      </c>
      <c r="BA24" s="148">
        <f>'dXdata - Monthly'!BJ30/100</f>
        <v>3.7759857593838708E-2</v>
      </c>
      <c r="BB24" s="148">
        <f>'dXdata - Monthly'!BK30/100</f>
        <v>4.0552608705573423E-2</v>
      </c>
      <c r="BC24" s="148">
        <f>'dXdata - Monthly'!BL30/100</f>
        <v>3.8496348582728768E-2</v>
      </c>
      <c r="BD24" s="148">
        <f>'dXdata - Monthly'!BM30/100</f>
        <v>4.0121685462142009E-2</v>
      </c>
      <c r="BE24" s="142">
        <f>'dXdata - Monthly'!BN30/100</f>
        <v>3.4871335239858192E-2</v>
      </c>
      <c r="BF24" s="143">
        <f>'dXdata - Monthly'!BO30/100</f>
        <v>4.0307371858023577E-2</v>
      </c>
      <c r="BG24" s="143">
        <f>'dXdata - Monthly'!BP30/100</f>
        <v>3.5410959805142861E-2</v>
      </c>
      <c r="BH24" s="143">
        <f>'dXdata - Monthly'!BQ30/100</f>
        <v>4.9917318353484674E-2</v>
      </c>
      <c r="BI24" s="143" t="e">
        <f>'dXdata - Monthly'!BR30/100</f>
        <v>#N/A</v>
      </c>
      <c r="BJ24" s="243" t="e">
        <f>'dXdata - Monthly'!BS30/100</f>
        <v>#N/A</v>
      </c>
    </row>
    <row r="25" spans="1:13652" s="77" customFormat="1" ht="16.5" customHeight="1" x14ac:dyDescent="0.25">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55">
        <f>'dXdata - Monthly'!BS31/100</f>
        <v>3.7000000000000005E-2</v>
      </c>
      <c r="BK25" s="69"/>
    </row>
    <row r="26" spans="1:13652" s="69" customFormat="1" ht="16.5" customHeight="1" thickBot="1" x14ac:dyDescent="0.3">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256">
        <f>'dXdata - Monthly'!BS32/100</f>
        <v>1.7500000000000002E-2</v>
      </c>
    </row>
    <row r="27" spans="1:13652" s="71" customFormat="1" ht="16.5" customHeight="1" thickBot="1" x14ac:dyDescent="0.35">
      <c r="A27" s="72"/>
      <c r="B27" s="66" t="s">
        <v>42</v>
      </c>
      <c r="C27" s="67"/>
      <c r="D27" s="68"/>
      <c r="E27" s="291" t="s">
        <v>42</v>
      </c>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c r="AZ27" s="292"/>
      <c r="BA27" s="292"/>
      <c r="BB27" s="292"/>
      <c r="BC27" s="292"/>
      <c r="BD27" s="292"/>
      <c r="BE27" s="293"/>
      <c r="BF27" s="293"/>
      <c r="BG27" s="293"/>
      <c r="BH27" s="293"/>
      <c r="BI27" s="293"/>
      <c r="BJ27" s="294"/>
      <c r="BK27" s="69"/>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row>
    <row r="28" spans="1:13652" s="69" customFormat="1" ht="16.5" customHeight="1" x14ac:dyDescent="0.25">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80">
        <f>'dXdata - Monthly'!BO33</f>
        <v>7.5305814941413374</v>
      </c>
      <c r="BG28" s="280">
        <f>'dXdata - Monthly'!BP33</f>
        <v>7.6786187881547647</v>
      </c>
      <c r="BH28" s="280">
        <f>'dXdata - Monthly'!BQ33</f>
        <v>7.7023250463159467</v>
      </c>
      <c r="BI28" s="280" t="e">
        <f>'dXdata - Monthly'!BR33</f>
        <v>#N/A</v>
      </c>
      <c r="BJ28" s="281" t="e">
        <f>'dXdata - Monthly'!BS33</f>
        <v>#N/A</v>
      </c>
    </row>
    <row r="29" spans="1:13652" s="77" customFormat="1" ht="16.5" customHeight="1" x14ac:dyDescent="0.25">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3.0420225735319808</v>
      </c>
      <c r="BG29" s="220">
        <f>'dXdata - Monthly'!BP34</f>
        <v>3.1173139841433075</v>
      </c>
      <c r="BH29" s="220">
        <f>'dXdata - Monthly'!BQ34</f>
        <v>3.1684727394533225</v>
      </c>
      <c r="BI29" s="220" t="e">
        <f>'dXdata - Monthly'!BR34</f>
        <v>#N/A</v>
      </c>
      <c r="BJ29" s="258" t="e">
        <f>'dXdata - Monthly'!BS34</f>
        <v>#N/A</v>
      </c>
      <c r="BK29" s="69"/>
    </row>
    <row r="30" spans="1:13652" s="233" customFormat="1" ht="16.5" customHeight="1" x14ac:dyDescent="0.25">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59">
        <f>'dXdata - Monthly'!BS36</f>
        <v>1883</v>
      </c>
    </row>
    <row r="31" spans="1:13652" s="77" customFormat="1" ht="16.5" customHeight="1" x14ac:dyDescent="0.25">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60" t="e">
        <f>'dXdata - Monthly'!BS37</f>
        <v>#N/A</v>
      </c>
      <c r="BK31" s="69"/>
    </row>
    <row r="32" spans="1:13652" s="69" customFormat="1" ht="16.5" customHeight="1" x14ac:dyDescent="0.25">
      <c r="A32" s="137">
        <v>31</v>
      </c>
      <c r="B32" s="150" t="s">
        <v>55</v>
      </c>
      <c r="C32" s="139" t="s">
        <v>54</v>
      </c>
      <c r="D32" s="140"/>
      <c r="E32" s="151" t="s">
        <v>253</v>
      </c>
      <c r="F32" s="161">
        <f>'dXdata - Annual'!G38</f>
        <v>16344</v>
      </c>
      <c r="G32" s="161">
        <f>'dXdata - Annual'!H38</f>
        <v>16149</v>
      </c>
      <c r="H32" s="164">
        <f>'dXdata - Annual'!I38</f>
        <v>27683</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2156</v>
      </c>
      <c r="BB32" s="229">
        <f>'dXdata - Monthly'!BK38</f>
        <v>2184</v>
      </c>
      <c r="BC32" s="229">
        <f>'dXdata - Monthly'!BL38</f>
        <v>2108</v>
      </c>
      <c r="BD32" s="229">
        <f>'dXdata - Monthly'!BM38</f>
        <v>1735</v>
      </c>
      <c r="BE32" s="228">
        <f>'dXdata - Monthly'!BN38</f>
        <v>2004</v>
      </c>
      <c r="BF32" s="229">
        <f>'dXdata - Monthly'!BO38</f>
        <v>3296</v>
      </c>
      <c r="BG32" s="229">
        <f>'dXdata - Monthly'!BP38</f>
        <v>4097</v>
      </c>
      <c r="BH32" s="229">
        <f>'dXdata - Monthly'!BQ38</f>
        <v>3401</v>
      </c>
      <c r="BI32" s="229">
        <f>'dXdata - Monthly'!BR38</f>
        <v>3071</v>
      </c>
      <c r="BJ32" s="259">
        <f>'dXdata - Monthly'!BS38</f>
        <v>2842</v>
      </c>
    </row>
    <row r="33" spans="1:13652" s="77" customFormat="1" ht="16.5" customHeight="1" x14ac:dyDescent="0.25">
      <c r="A33" s="73">
        <v>32</v>
      </c>
      <c r="B33" s="92" t="s">
        <v>56</v>
      </c>
      <c r="C33" s="75" t="s">
        <v>53</v>
      </c>
      <c r="D33" s="76"/>
      <c r="E33" s="91" t="s">
        <v>255</v>
      </c>
      <c r="F33" s="235">
        <f>'dXdata - Annual'!G40</f>
        <v>52.876091879650602</v>
      </c>
      <c r="G33" s="235">
        <f>'dXdata - Annual'!H40</f>
        <v>57.337120539676903</v>
      </c>
      <c r="H33" s="236">
        <f>'dXdata - Annual'!I40</f>
        <v>73.488186886116267</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74.165806673546612</v>
      </c>
      <c r="BB33" s="237">
        <f>'dXdata - Monthly'!BK40*100</f>
        <v>87.325069972011192</v>
      </c>
      <c r="BC33" s="237">
        <f>'dXdata - Monthly'!BL40*100</f>
        <v>105.4527263631816</v>
      </c>
      <c r="BD33" s="237">
        <f>'dXdata - Monthly'!BM40*100</f>
        <v>140.94232331437854</v>
      </c>
      <c r="BE33" s="238">
        <f>'dXdata - Monthly'!BN40*100</f>
        <v>80.904319741622928</v>
      </c>
      <c r="BF33" s="237">
        <f>'dXdata - Monthly'!BO40*100</f>
        <v>70.820799312419425</v>
      </c>
      <c r="BG33" s="237">
        <f>'dXdata - Monthly'!BP40*100</f>
        <v>74.599417334304434</v>
      </c>
      <c r="BH33" s="237">
        <f>'dXdata - Monthly'!BQ40*100</f>
        <v>74.19284467713787</v>
      </c>
      <c r="BI33" s="237">
        <f>'dXdata - Monthly'!BR40*100</f>
        <v>71.518397764322302</v>
      </c>
      <c r="BJ33" s="261">
        <f>'dXdata - Monthly'!BS40*100</f>
        <v>69.982762866289093</v>
      </c>
      <c r="BK33" s="69"/>
    </row>
    <row r="34" spans="1:13652" s="69" customFormat="1" ht="16.5" customHeight="1" thickBot="1" x14ac:dyDescent="0.3">
      <c r="A34" s="137">
        <v>33</v>
      </c>
      <c r="B34" s="153" t="s">
        <v>57</v>
      </c>
      <c r="C34" s="139" t="s">
        <v>44</v>
      </c>
      <c r="D34" s="155"/>
      <c r="E34" s="156" t="s">
        <v>254</v>
      </c>
      <c r="F34" s="186">
        <f>'dXdata - Annual'!G39</f>
        <v>456.99574999999999</v>
      </c>
      <c r="G34" s="186">
        <f>'dXdata - Annual'!H39</f>
        <v>454.20774999999998</v>
      </c>
      <c r="H34" s="187">
        <f>'dXdata - Annual'!I39</f>
        <v>489.97924999999998</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474.42399999999998</v>
      </c>
      <c r="BB34" s="188">
        <f>'dXdata - Monthly'!BK39/1000</f>
        <v>484.66800000000001</v>
      </c>
      <c r="BC34" s="188">
        <f>'dXdata - Monthly'!BL39/1000</f>
        <v>490.25200000000001</v>
      </c>
      <c r="BD34" s="188">
        <f>'dXdata - Monthly'!BM39/1000</f>
        <v>477.32299999999998</v>
      </c>
      <c r="BE34" s="189">
        <f>'dXdata - Monthly'!BN39/1000</f>
        <v>511.87599999999998</v>
      </c>
      <c r="BF34" s="188">
        <f>'dXdata - Monthly'!BO39/1000</f>
        <v>547.74400000000003</v>
      </c>
      <c r="BG34" s="188">
        <f>'dXdata - Monthly'!BP39/1000</f>
        <v>538.31399999999996</v>
      </c>
      <c r="BH34" s="188">
        <f>'dXdata - Monthly'!BQ39/1000</f>
        <v>532.09299999999996</v>
      </c>
      <c r="BI34" s="188">
        <f>'dXdata - Monthly'!BR39/1000</f>
        <v>520.01300000000003</v>
      </c>
      <c r="BJ34" s="262">
        <f>'dXdata - Monthly'!BS39/1000</f>
        <v>517.05899999999997</v>
      </c>
    </row>
    <row r="35" spans="1:13652" s="69" customFormat="1" ht="16.5" customHeight="1" thickBot="1" x14ac:dyDescent="0.35">
      <c r="A35" s="137"/>
      <c r="B35" s="190" t="s">
        <v>58</v>
      </c>
      <c r="C35" s="191"/>
      <c r="D35" s="192"/>
      <c r="E35" s="295" t="s">
        <v>58</v>
      </c>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7"/>
      <c r="BF35" s="297"/>
      <c r="BG35" s="297"/>
      <c r="BH35" s="297"/>
      <c r="BI35" s="297"/>
      <c r="BJ35" s="298"/>
    </row>
    <row r="36" spans="1:13652" s="94" customFormat="1" ht="16.5" customHeight="1" x14ac:dyDescent="0.25">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2">
        <f>'dXdata - Monthly'!BO41</f>
        <v>8.4769467828012122</v>
      </c>
      <c r="BG36" s="282">
        <f>'dXdata - Monthly'!BP41</f>
        <v>8.6339169451388091</v>
      </c>
      <c r="BH36" s="282">
        <f>'dXdata - Monthly'!BQ41</f>
        <v>8.7926893092772325</v>
      </c>
      <c r="BI36" s="282">
        <f>'dXdata - Monthly'!BR41</f>
        <v>8.9051452889486953</v>
      </c>
      <c r="BJ36" s="283" t="e">
        <f>'dXdata - Monthly'!BS41</f>
        <v>#N/A</v>
      </c>
      <c r="BK36" s="93"/>
    </row>
    <row r="37" spans="1:13652" s="93" customFormat="1" ht="16.5" customHeight="1" x14ac:dyDescent="0.25">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8.9926790000000008</v>
      </c>
      <c r="BH37" s="225">
        <f>'dXdata - Monthly'!BQ42</f>
        <v>9.4070920000000005</v>
      </c>
      <c r="BI37" s="225">
        <f>'dXdata - Monthly'!BR42</f>
        <v>9.5156880000000008</v>
      </c>
      <c r="BJ37" s="263" t="e">
        <f>'dXdata - Monthly'!BS42</f>
        <v>#N/A</v>
      </c>
    </row>
    <row r="38" spans="1:13652" s="94" customFormat="1" ht="16.5" customHeight="1" x14ac:dyDescent="0.25">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64" t="e">
        <f>'dXdata - Monthly'!BS45</f>
        <v>#N/A</v>
      </c>
      <c r="BK38" s="93"/>
    </row>
    <row r="39" spans="1:13652" s="93" customFormat="1" ht="16.5" customHeight="1" thickBot="1" x14ac:dyDescent="0.3">
      <c r="A39" s="93">
        <v>41</v>
      </c>
      <c r="B39" s="194" t="s">
        <v>62</v>
      </c>
      <c r="C39" s="194" t="s">
        <v>54</v>
      </c>
      <c r="D39" s="195"/>
      <c r="E39" s="195" t="s">
        <v>222</v>
      </c>
      <c r="F39" s="186">
        <f>'dXdata - Annual'!G46</f>
        <v>5168.2210189999996</v>
      </c>
      <c r="G39" s="186">
        <f>'dXdata - Annual'!H46</f>
        <v>3430.2398539999999</v>
      </c>
      <c r="H39" s="187">
        <f>'dXdata - Annual'!I46</f>
        <v>5723.7109509999991</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458.60071900000003</v>
      </c>
      <c r="AZ39" s="227">
        <f>'dXdata - Monthly'!BI46</f>
        <v>385.98821700000002</v>
      </c>
      <c r="BA39" s="227">
        <f>'dXdata - Monthly'!BJ46</f>
        <v>365.56915199999997</v>
      </c>
      <c r="BB39" s="227">
        <f>'dXdata - Monthly'!BK46</f>
        <v>377.22527400000001</v>
      </c>
      <c r="BC39" s="227">
        <f>'dXdata - Monthly'!BL46</f>
        <v>426.42756200000002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65">
        <f>'dXdata - Monthly'!BS46</f>
        <v>641.866086</v>
      </c>
    </row>
    <row r="40" spans="1:13652" s="10" customFormat="1" ht="23.5" customHeight="1" x14ac:dyDescent="0.35">
      <c r="A40" s="6"/>
      <c r="B40" s="300"/>
      <c r="C40" s="301"/>
      <c r="D40" s="301"/>
      <c r="E40" s="286" t="s">
        <v>257</v>
      </c>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63"/>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row>
    <row r="41" spans="1:13652" s="10" customFormat="1" ht="14" customHeight="1" x14ac:dyDescent="0.35">
      <c r="A41" s="6"/>
      <c r="B41" s="300"/>
      <c r="C41" s="301"/>
      <c r="D41" s="301"/>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63"/>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row>
    <row r="42" spans="1:13652" s="10" customFormat="1" ht="13.5" customHeight="1" x14ac:dyDescent="0.35">
      <c r="A42" s="6"/>
      <c r="B42" s="300"/>
      <c r="C42" s="301"/>
      <c r="D42" s="301"/>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63"/>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row>
    <row r="43" spans="1:13652" s="10" customFormat="1" ht="13.5" customHeight="1" x14ac:dyDescent="0.35">
      <c r="A43" s="6"/>
      <c r="B43" s="300"/>
      <c r="C43" s="301"/>
      <c r="D43" s="301"/>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63"/>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row>
    <row r="44" spans="1:13652" s="10" customFormat="1" ht="13.5" customHeight="1" x14ac:dyDescent="0.35">
      <c r="A44" s="6"/>
      <c r="B44" s="300"/>
      <c r="C44" s="301"/>
      <c r="D44" s="301"/>
      <c r="E44" s="302" t="s">
        <v>227</v>
      </c>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116"/>
      <c r="AV44" s="116"/>
      <c r="AW44" s="116"/>
      <c r="AX44" s="116"/>
      <c r="AY44" s="116"/>
      <c r="AZ44" s="116"/>
      <c r="BA44" s="116"/>
      <c r="BB44" s="116"/>
      <c r="BC44" s="116"/>
      <c r="BD44" s="116"/>
      <c r="BE44" s="116"/>
      <c r="BF44" s="116"/>
      <c r="BG44" s="116"/>
      <c r="BH44" s="116"/>
      <c r="BI44" s="116"/>
      <c r="BJ44" s="116"/>
      <c r="BK44" s="63"/>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row>
    <row r="45" spans="1:13652" s="10" customFormat="1" ht="13.5" customHeight="1" x14ac:dyDescent="0.35">
      <c r="A45" s="6"/>
      <c r="B45" s="300"/>
      <c r="C45" s="301"/>
      <c r="D45" s="301"/>
      <c r="E45" s="302" t="s">
        <v>229</v>
      </c>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116"/>
      <c r="AV45" s="116"/>
      <c r="AW45" s="116"/>
      <c r="AX45" s="116"/>
      <c r="AY45" s="116"/>
      <c r="AZ45" s="116"/>
      <c r="BA45" s="116"/>
      <c r="BB45" s="116"/>
      <c r="BC45" s="116"/>
      <c r="BD45" s="116"/>
      <c r="BE45" s="116"/>
      <c r="BF45" s="116"/>
      <c r="BG45" s="116"/>
      <c r="BH45" s="116"/>
      <c r="BI45" s="116"/>
      <c r="BJ45" s="116"/>
      <c r="BK45" s="63"/>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row>
    <row r="46" spans="1:13652" s="10" customFormat="1" ht="23.5" customHeight="1" x14ac:dyDescent="0.35">
      <c r="A46" s="6"/>
      <c r="B46" s="300"/>
      <c r="C46" s="301"/>
      <c r="D46" s="301"/>
      <c r="E46" s="285" t="s">
        <v>234</v>
      </c>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63"/>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row>
    <row r="47" spans="1:13652" s="10" customFormat="1" ht="13.5" customHeight="1" x14ac:dyDescent="0.35">
      <c r="A47" s="6"/>
      <c r="B47" s="300"/>
      <c r="C47" s="301"/>
      <c r="D47" s="301"/>
      <c r="E47" s="285" t="s">
        <v>243</v>
      </c>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40"/>
      <c r="BK47" s="63"/>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row>
    <row r="48" spans="1:13652" s="10" customFormat="1" ht="13.5" customHeight="1" x14ac:dyDescent="0.35">
      <c r="A48" s="6"/>
      <c r="B48" s="300"/>
      <c r="C48" s="301"/>
      <c r="D48" s="301"/>
      <c r="E48" s="285" t="s">
        <v>258</v>
      </c>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4"/>
      <c r="AK48" s="284"/>
      <c r="AL48" s="284"/>
      <c r="AM48" s="284"/>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63"/>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row>
    <row r="49" spans="1:13652" s="10" customFormat="1" ht="13.5" customHeight="1" x14ac:dyDescent="0.35">
      <c r="A49" s="6"/>
      <c r="B49" s="300"/>
      <c r="C49" s="301"/>
      <c r="D49" s="301"/>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63"/>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row>
    <row r="50" spans="1:13652"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2"/>
    </row>
    <row r="51" spans="1:13652"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2"/>
    </row>
    <row r="52" spans="1:13652"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2"/>
    </row>
    <row r="53" spans="1:13652"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2"/>
    </row>
    <row r="54" spans="1:13652"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2"/>
    </row>
    <row r="55" spans="1:13652"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2"/>
    </row>
    <row r="56" spans="1:13652"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2"/>
    </row>
    <row r="57" spans="1:13652"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2"/>
    </row>
    <row r="58" spans="1:13652"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2"/>
    </row>
    <row r="59" spans="1:13652"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2"/>
    </row>
    <row r="60" spans="1:13652"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2"/>
    </row>
    <row r="61" spans="1:13652"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2"/>
    </row>
    <row r="62" spans="1:13652"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2"/>
    </row>
    <row r="63" spans="1:13652"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2"/>
    </row>
    <row r="64" spans="1:13652"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2"/>
    </row>
    <row r="65" spans="1:63"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2"/>
    </row>
    <row r="66" spans="1:63"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2"/>
    </row>
    <row r="67" spans="1:63"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2"/>
    </row>
    <row r="68" spans="1:63"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2"/>
    </row>
    <row r="69" spans="1:63"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2"/>
    </row>
    <row r="70" spans="1:63"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2"/>
    </row>
    <row r="71" spans="1:63"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2"/>
    </row>
    <row r="72" spans="1:63"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2"/>
    </row>
    <row r="73" spans="1:63"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2"/>
    </row>
    <row r="74" spans="1:63"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2"/>
    </row>
    <row r="75" spans="1:63"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2"/>
    </row>
    <row r="76" spans="1:63"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2"/>
    </row>
    <row r="77" spans="1:63"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2"/>
    </row>
    <row r="78" spans="1:63"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2"/>
    </row>
    <row r="79" spans="1:63"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2"/>
    </row>
    <row r="80" spans="1:63"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2"/>
    </row>
    <row r="81" spans="1:63"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2"/>
    </row>
    <row r="82" spans="1:63"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2"/>
    </row>
    <row r="83" spans="1:63"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2"/>
    </row>
    <row r="84" spans="1:63"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2"/>
    </row>
    <row r="85" spans="1:63"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2"/>
    </row>
    <row r="86" spans="1:63"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2"/>
    </row>
    <row r="87" spans="1:63"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2"/>
    </row>
    <row r="88" spans="1:63"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2"/>
    </row>
    <row r="89" spans="1:63"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2"/>
    </row>
    <row r="90" spans="1:63"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2"/>
    </row>
    <row r="91" spans="1:63"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2"/>
    </row>
    <row r="92" spans="1:63"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2"/>
    </row>
    <row r="93" spans="1:63"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2"/>
    </row>
    <row r="94" spans="1:63"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2"/>
    </row>
    <row r="95" spans="1:63"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2"/>
    </row>
    <row r="96" spans="1:63"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2"/>
    </row>
    <row r="97" spans="1:63"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2"/>
    </row>
    <row r="98" spans="1:63"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2"/>
    </row>
    <row r="99" spans="1:63"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2"/>
    </row>
    <row r="100" spans="1:63"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2"/>
    </row>
    <row r="101" spans="1:63"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2"/>
    </row>
    <row r="102" spans="1:63"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2"/>
    </row>
    <row r="103" spans="1:63"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2"/>
    </row>
    <row r="104" spans="1:63"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2"/>
    </row>
    <row r="105" spans="1:63"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2"/>
    </row>
    <row r="106" spans="1:63"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2"/>
    </row>
    <row r="107" spans="1:63"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2"/>
    </row>
    <row r="108" spans="1:63"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2"/>
    </row>
    <row r="109" spans="1:63"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2"/>
    </row>
    <row r="110" spans="1:63"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2"/>
    </row>
    <row r="111" spans="1:63"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2"/>
    </row>
    <row r="112" spans="1:63"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2"/>
    </row>
    <row r="113" spans="1:63"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2"/>
    </row>
    <row r="114" spans="1:63"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2"/>
    </row>
    <row r="115" spans="1:63"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2"/>
    </row>
    <row r="116" spans="1:63"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2"/>
    </row>
    <row r="117" spans="1:63"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2"/>
    </row>
    <row r="118" spans="1:63"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2"/>
    </row>
    <row r="119" spans="1:63"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2"/>
    </row>
    <row r="120" spans="1:63"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2"/>
    </row>
    <row r="121" spans="1:63"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2"/>
    </row>
    <row r="122" spans="1:63"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2"/>
    </row>
    <row r="123" spans="1:63"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2"/>
    </row>
    <row r="124" spans="1:63"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2"/>
    </row>
    <row r="125" spans="1:63"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2"/>
    </row>
    <row r="126" spans="1:63"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2"/>
    </row>
    <row r="127" spans="1:63"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2"/>
    </row>
    <row r="128" spans="1:63"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2"/>
    </row>
    <row r="129" spans="1:63"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2"/>
    </row>
    <row r="130" spans="1:63"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2"/>
    </row>
    <row r="131" spans="1:63"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2"/>
    </row>
    <row r="132" spans="1:63"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2"/>
    </row>
    <row r="133" spans="1:63"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2"/>
    </row>
    <row r="134" spans="1:63"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2"/>
    </row>
    <row r="135" spans="1:63"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2"/>
    </row>
    <row r="136" spans="1:63"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2"/>
    </row>
    <row r="137" spans="1:63"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2"/>
    </row>
    <row r="138" spans="1:63"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2"/>
    </row>
    <row r="139" spans="1:63"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2"/>
    </row>
    <row r="140" spans="1:63"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2"/>
    </row>
    <row r="141" spans="1:63"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2"/>
    </row>
    <row r="142" spans="1:63"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2"/>
    </row>
    <row r="143" spans="1:63"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2"/>
    </row>
    <row r="144" spans="1:63"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2"/>
    </row>
    <row r="145" spans="1:63"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2"/>
    </row>
    <row r="146" spans="1:63"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2"/>
    </row>
    <row r="147" spans="1:63"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2"/>
    </row>
    <row r="148" spans="1:63"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2"/>
    </row>
    <row r="149" spans="1:63"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2"/>
    </row>
    <row r="150" spans="1:63"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2"/>
    </row>
    <row r="151" spans="1:63"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2"/>
    </row>
    <row r="152" spans="1:63"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2"/>
    </row>
    <row r="153" spans="1:63"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2"/>
    </row>
    <row r="154" spans="1:63"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2"/>
    </row>
    <row r="155" spans="1:63"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2"/>
    </row>
    <row r="156" spans="1:63"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2"/>
    </row>
    <row r="157" spans="1:63"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2"/>
    </row>
    <row r="158" spans="1:63"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2"/>
    </row>
    <row r="159" spans="1:63"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2"/>
    </row>
    <row r="160" spans="1:63"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2"/>
    </row>
    <row r="161" spans="1:63"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2"/>
    </row>
    <row r="162" spans="1:63"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2"/>
    </row>
    <row r="163" spans="1:63"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2"/>
    </row>
    <row r="164" spans="1:63"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2"/>
    </row>
    <row r="165" spans="1:63"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2"/>
    </row>
    <row r="166" spans="1:63"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2"/>
    </row>
    <row r="167" spans="1:63"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2"/>
    </row>
    <row r="168" spans="1:63"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2"/>
    </row>
    <row r="169" spans="1:63"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2"/>
    </row>
    <row r="170" spans="1:63"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2"/>
    </row>
    <row r="171" spans="1:63"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2"/>
    </row>
    <row r="172" spans="1:63"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2"/>
    </row>
    <row r="173" spans="1:63"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2"/>
    </row>
    <row r="174" spans="1:63"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2"/>
    </row>
    <row r="175" spans="1:63"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2"/>
    </row>
    <row r="176" spans="1:63"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2"/>
    </row>
    <row r="177" spans="1:63"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2"/>
    </row>
    <row r="178" spans="1:63"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2"/>
    </row>
    <row r="179" spans="1:63"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2"/>
    </row>
    <row r="180" spans="1:63"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2"/>
    </row>
    <row r="181" spans="1:63"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2"/>
    </row>
    <row r="182" spans="1:63"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2"/>
    </row>
    <row r="183" spans="1:63"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2"/>
    </row>
    <row r="184" spans="1:63"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2"/>
    </row>
    <row r="185" spans="1:63"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2"/>
    </row>
    <row r="186" spans="1:63"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2"/>
    </row>
    <row r="187" spans="1:63"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2"/>
    </row>
    <row r="188" spans="1:63"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2"/>
    </row>
    <row r="189" spans="1:63"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2"/>
    </row>
    <row r="190" spans="1:63"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2"/>
    </row>
    <row r="191" spans="1:63"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2"/>
    </row>
    <row r="192" spans="1:63"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2"/>
    </row>
    <row r="193" spans="1:63"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2"/>
    </row>
    <row r="194" spans="1:63"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2"/>
    </row>
    <row r="195" spans="1:63"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2"/>
    </row>
    <row r="196" spans="1:63"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2"/>
    </row>
    <row r="197" spans="1:63"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2"/>
    </row>
    <row r="198" spans="1:63"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2"/>
    </row>
    <row r="199" spans="1:63"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2"/>
    </row>
    <row r="200" spans="1:63"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2"/>
    </row>
    <row r="201" spans="1:63"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2"/>
    </row>
    <row r="202" spans="1:63"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2"/>
    </row>
    <row r="203" spans="1:63"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2"/>
    </row>
    <row r="204" spans="1:63"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2"/>
    </row>
    <row r="205" spans="1:63"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2"/>
    </row>
    <row r="206" spans="1:63"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2"/>
    </row>
    <row r="207" spans="1:63"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2"/>
    </row>
    <row r="208" spans="1:63"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2"/>
    </row>
    <row r="209" spans="1:63"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2"/>
    </row>
    <row r="210" spans="1:63"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2"/>
    </row>
    <row r="211" spans="1:63"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2"/>
    </row>
    <row r="212" spans="1:63"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2"/>
    </row>
    <row r="213" spans="1:63"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2"/>
    </row>
    <row r="214" spans="1:63"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2"/>
    </row>
    <row r="215" spans="1:63"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2"/>
    </row>
    <row r="216" spans="1:63"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2"/>
    </row>
    <row r="217" spans="1:63"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2"/>
    </row>
    <row r="218" spans="1:63"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2"/>
    </row>
    <row r="219" spans="1:63"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2"/>
    </row>
    <row r="220" spans="1:63"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2"/>
    </row>
    <row r="221" spans="1:63"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2"/>
    </row>
    <row r="222" spans="1:63"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2"/>
    </row>
    <row r="223" spans="1:63"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2"/>
    </row>
    <row r="224" spans="1:63"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2"/>
    </row>
    <row r="225" spans="1:63"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2"/>
    </row>
    <row r="226" spans="1:63"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2"/>
    </row>
    <row r="227" spans="1:63"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2"/>
    </row>
    <row r="228" spans="1:63"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2"/>
    </row>
    <row r="229" spans="1:63"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2"/>
    </row>
    <row r="230" spans="1:63"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2"/>
    </row>
    <row r="231" spans="1:63"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2"/>
    </row>
    <row r="232" spans="1:63"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2"/>
    </row>
    <row r="233" spans="1:63"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2"/>
    </row>
    <row r="234" spans="1:63"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2"/>
    </row>
    <row r="235" spans="1:63"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2"/>
    </row>
    <row r="236" spans="1:63"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2"/>
    </row>
    <row r="237" spans="1:63"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2"/>
    </row>
    <row r="238" spans="1:63"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2"/>
    </row>
    <row r="239" spans="1:63"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2"/>
    </row>
    <row r="240" spans="1:63"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2"/>
    </row>
    <row r="241" spans="1:63"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2"/>
    </row>
    <row r="242" spans="1:63"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2"/>
    </row>
    <row r="243" spans="1:63"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2"/>
    </row>
    <row r="244" spans="1:63"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2"/>
    </row>
    <row r="245" spans="1:63"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2"/>
    </row>
    <row r="246" spans="1:63"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2"/>
    </row>
    <row r="247" spans="1:63"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2"/>
    </row>
    <row r="248" spans="1:63"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2"/>
    </row>
    <row r="249" spans="1:63"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2"/>
    </row>
    <row r="250" spans="1:63"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2"/>
    </row>
    <row r="251" spans="1:63"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2"/>
    </row>
    <row r="252" spans="1:63"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2"/>
    </row>
    <row r="253" spans="1:63"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2"/>
    </row>
    <row r="254" spans="1:63"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2"/>
    </row>
    <row r="255" spans="1:63"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2"/>
    </row>
    <row r="256" spans="1:63"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2"/>
    </row>
    <row r="257" spans="1:63"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2"/>
    </row>
    <row r="258" spans="1:63"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2"/>
    </row>
    <row r="259" spans="1:63"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2"/>
    </row>
    <row r="260" spans="1:63"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2"/>
    </row>
    <row r="261" spans="1:63"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2"/>
    </row>
    <row r="262" spans="1:63"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2"/>
    </row>
    <row r="263" spans="1:63"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2"/>
    </row>
    <row r="264" spans="1:63"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2"/>
    </row>
    <row r="265" spans="1:63"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2"/>
    </row>
    <row r="266" spans="1:63"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2"/>
    </row>
    <row r="267" spans="1:63"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2"/>
    </row>
    <row r="268" spans="1:63"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2"/>
    </row>
    <row r="269" spans="1:63"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2"/>
    </row>
    <row r="270" spans="1:63"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2"/>
    </row>
    <row r="271" spans="1:63"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2"/>
    </row>
    <row r="272" spans="1:63"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2"/>
    </row>
    <row r="273" spans="1:63"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2"/>
    </row>
    <row r="274" spans="1:63"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2"/>
    </row>
    <row r="275" spans="1:63"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2"/>
    </row>
    <row r="276" spans="1:63"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2"/>
    </row>
    <row r="277" spans="1:63"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2"/>
    </row>
    <row r="278" spans="1:63"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2"/>
    </row>
    <row r="279" spans="1:63"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2"/>
    </row>
    <row r="280" spans="1:63"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2"/>
    </row>
    <row r="281" spans="1:63"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2"/>
    </row>
    <row r="282" spans="1:63"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2"/>
    </row>
    <row r="283" spans="1:63"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2"/>
    </row>
    <row r="284" spans="1:63"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2"/>
    </row>
    <row r="285" spans="1:63"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2"/>
    </row>
    <row r="286" spans="1:63"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2"/>
    </row>
    <row r="287" spans="1:63"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2"/>
    </row>
    <row r="288" spans="1:63"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2"/>
    </row>
    <row r="289" spans="1:63"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2"/>
    </row>
    <row r="290" spans="1:63"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2"/>
    </row>
    <row r="291" spans="1:63"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2"/>
    </row>
    <row r="292" spans="1:63"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2"/>
    </row>
    <row r="293" spans="1:63"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2"/>
    </row>
    <row r="294" spans="1:63"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2"/>
    </row>
    <row r="295" spans="1:63"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2"/>
    </row>
    <row r="296" spans="1:63"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2"/>
    </row>
    <row r="297" spans="1:63"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2"/>
    </row>
    <row r="298" spans="1:63"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2"/>
    </row>
    <row r="299" spans="1:63"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2"/>
    </row>
    <row r="300" spans="1:63"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2"/>
    </row>
    <row r="301" spans="1:63"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2"/>
    </row>
    <row r="302" spans="1:63"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2"/>
    </row>
    <row r="303" spans="1:63"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2"/>
    </row>
    <row r="304" spans="1:63"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2"/>
    </row>
    <row r="305" spans="1:63"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2"/>
    </row>
    <row r="306" spans="1:63"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2"/>
    </row>
    <row r="307" spans="1:63"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2"/>
    </row>
    <row r="308" spans="1:63"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2"/>
    </row>
    <row r="309" spans="1:63"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2"/>
    </row>
    <row r="310" spans="1:63"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2"/>
    </row>
    <row r="311" spans="1:63"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2"/>
    </row>
    <row r="312" spans="1:63"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2"/>
    </row>
    <row r="313" spans="1:63"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2"/>
    </row>
    <row r="314" spans="1:63"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2"/>
    </row>
    <row r="315" spans="1:63"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2"/>
    </row>
    <row r="316" spans="1:63"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2"/>
    </row>
    <row r="317" spans="1:63"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2"/>
    </row>
    <row r="318" spans="1:63"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2"/>
    </row>
    <row r="319" spans="1:63"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2"/>
    </row>
    <row r="320" spans="1:63"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2"/>
    </row>
    <row r="321" spans="1:63"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2"/>
    </row>
    <row r="322" spans="1:63"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2"/>
    </row>
    <row r="323" spans="1:63"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2"/>
    </row>
    <row r="324" spans="1:63"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2"/>
    </row>
    <row r="325" spans="1:63"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2"/>
    </row>
    <row r="326" spans="1:63"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2"/>
    </row>
    <row r="327" spans="1:63"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2"/>
    </row>
    <row r="328" spans="1:63"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2"/>
    </row>
    <row r="329" spans="1:63"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2"/>
    </row>
    <row r="330" spans="1:63"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2"/>
    </row>
    <row r="331" spans="1:63"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2"/>
    </row>
    <row r="332" spans="1:63"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2"/>
    </row>
    <row r="333" spans="1:63"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2"/>
    </row>
    <row r="334" spans="1:63"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2"/>
    </row>
    <row r="335" spans="1:63"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2"/>
    </row>
    <row r="336" spans="1:63"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2"/>
    </row>
    <row r="337" spans="1:63"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2"/>
    </row>
    <row r="338" spans="1:63"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2"/>
    </row>
    <row r="339" spans="1:63"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2"/>
    </row>
    <row r="340" spans="1:63"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2"/>
    </row>
    <row r="341" spans="1:63"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2"/>
    </row>
    <row r="342" spans="1:63"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2"/>
    </row>
    <row r="343" spans="1:63"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2"/>
    </row>
    <row r="344" spans="1:63"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2"/>
    </row>
    <row r="345" spans="1:63"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2"/>
    </row>
    <row r="346" spans="1:63"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2"/>
    </row>
    <row r="347" spans="1:63"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2"/>
    </row>
    <row r="348" spans="1:63"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2"/>
    </row>
    <row r="349" spans="1:63"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2"/>
    </row>
    <row r="350" spans="1:63"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2"/>
    </row>
    <row r="351" spans="1:63"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2"/>
    </row>
    <row r="352" spans="1:63"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2"/>
    </row>
    <row r="353" spans="1:63"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2"/>
    </row>
    <row r="354" spans="1:63"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2"/>
    </row>
    <row r="355" spans="1:63"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2"/>
    </row>
    <row r="356" spans="1:63"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2"/>
    </row>
    <row r="357" spans="1:63"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2"/>
    </row>
    <row r="358" spans="1:63"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2"/>
    </row>
    <row r="359" spans="1:63"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2"/>
    </row>
    <row r="360" spans="1:63"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2"/>
    </row>
    <row r="361" spans="1:63"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2"/>
    </row>
    <row r="362" spans="1:63"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2"/>
    </row>
    <row r="363" spans="1:63"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2"/>
    </row>
    <row r="364" spans="1:63"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2"/>
    </row>
    <row r="365" spans="1:63"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2"/>
    </row>
    <row r="366" spans="1:63"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2"/>
    </row>
    <row r="367" spans="1:63"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2"/>
    </row>
    <row r="368" spans="1:63"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2"/>
    </row>
    <row r="369" spans="1:63"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2"/>
    </row>
    <row r="370" spans="1:63"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2"/>
    </row>
    <row r="371" spans="1:63"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2"/>
    </row>
    <row r="372" spans="1:63"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2"/>
    </row>
    <row r="373" spans="1:63"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2"/>
    </row>
    <row r="374" spans="1:63"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2"/>
    </row>
    <row r="375" spans="1:63"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2"/>
    </row>
    <row r="376" spans="1:63"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2"/>
    </row>
    <row r="377" spans="1:63"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2"/>
    </row>
    <row r="378" spans="1:63"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2"/>
    </row>
    <row r="379" spans="1:63"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2"/>
    </row>
    <row r="380" spans="1:63"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2"/>
    </row>
    <row r="381" spans="1:63"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2"/>
    </row>
    <row r="382" spans="1:63"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2"/>
    </row>
    <row r="383" spans="1:63"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2"/>
    </row>
    <row r="384" spans="1:63"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2"/>
    </row>
    <row r="385" spans="1:63"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2"/>
    </row>
    <row r="386" spans="1:63"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2"/>
    </row>
    <row r="387" spans="1:63"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2"/>
    </row>
    <row r="388" spans="1:63"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2"/>
    </row>
    <row r="389" spans="1:63"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2"/>
    </row>
    <row r="390" spans="1:63"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2"/>
    </row>
    <row r="391" spans="1:63"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2"/>
    </row>
    <row r="392" spans="1:63"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2"/>
    </row>
    <row r="393" spans="1:63"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2"/>
    </row>
    <row r="394" spans="1:63"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2"/>
    </row>
    <row r="395" spans="1:63"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2"/>
    </row>
    <row r="396" spans="1:63"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2"/>
    </row>
    <row r="397" spans="1:63"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2"/>
    </row>
    <row r="398" spans="1:63"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2"/>
    </row>
    <row r="399" spans="1:63"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2"/>
    </row>
    <row r="400" spans="1:63"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2"/>
    </row>
    <row r="401" spans="1:63"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2"/>
    </row>
    <row r="402" spans="1:63"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2"/>
    </row>
    <row r="403" spans="1:63"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2"/>
    </row>
    <row r="404" spans="1:63"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2"/>
    </row>
    <row r="405" spans="1:63"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2"/>
    </row>
    <row r="406" spans="1:63"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2"/>
    </row>
    <row r="407" spans="1:63"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2"/>
    </row>
    <row r="408" spans="1:63"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2"/>
    </row>
    <row r="409" spans="1:63"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2"/>
    </row>
    <row r="410" spans="1:63"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2"/>
    </row>
    <row r="411" spans="1:63"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2"/>
    </row>
    <row r="412" spans="1:63"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2"/>
    </row>
    <row r="413" spans="1:63"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2"/>
    </row>
    <row r="414" spans="1:63"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2"/>
    </row>
    <row r="415" spans="1:63"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2"/>
    </row>
    <row r="416" spans="1:63"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2"/>
    </row>
    <row r="417" spans="1:63"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2"/>
    </row>
    <row r="418" spans="1:63"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2"/>
    </row>
    <row r="419" spans="1:63"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2"/>
    </row>
    <row r="420" spans="1:63"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2"/>
    </row>
    <row r="421" spans="1:63"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2"/>
    </row>
    <row r="422" spans="1:63"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2"/>
    </row>
    <row r="423" spans="1:63"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2"/>
    </row>
    <row r="424" spans="1:63"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2"/>
    </row>
    <row r="425" spans="1:63"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2"/>
    </row>
    <row r="426" spans="1:63"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2"/>
    </row>
    <row r="427" spans="1:63"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2"/>
    </row>
    <row r="428" spans="1:63"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2"/>
    </row>
    <row r="429" spans="1:63"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2"/>
    </row>
    <row r="430" spans="1:63"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2"/>
    </row>
    <row r="431" spans="1:63"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2"/>
    </row>
    <row r="432" spans="1:63"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2"/>
    </row>
    <row r="433" spans="1:63"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2"/>
    </row>
    <row r="434" spans="1:63"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2"/>
    </row>
    <row r="435" spans="1:63"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2"/>
    </row>
    <row r="436" spans="1:63"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2"/>
    </row>
    <row r="437" spans="1:63"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2"/>
    </row>
    <row r="438" spans="1:63"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2"/>
    </row>
    <row r="439" spans="1:63"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2"/>
    </row>
    <row r="440" spans="1:63"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2"/>
    </row>
    <row r="441" spans="1:63"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2"/>
    </row>
    <row r="442" spans="1:63"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2"/>
    </row>
    <row r="443" spans="1:63"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2"/>
    </row>
    <row r="444" spans="1:63"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2"/>
    </row>
    <row r="445" spans="1:63"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2"/>
    </row>
    <row r="446" spans="1:63"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2"/>
    </row>
    <row r="447" spans="1:63"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2"/>
    </row>
    <row r="448" spans="1:63"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2"/>
    </row>
    <row r="449" spans="1:63"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2"/>
    </row>
    <row r="450" spans="1:63"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2"/>
    </row>
    <row r="451" spans="1:63"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2"/>
    </row>
    <row r="452" spans="1:63"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2"/>
    </row>
    <row r="453" spans="1:63"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2"/>
    </row>
    <row r="454" spans="1:63"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2"/>
    </row>
    <row r="455" spans="1:63"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2"/>
    </row>
    <row r="456" spans="1:63"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2"/>
    </row>
    <row r="457" spans="1:63"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2"/>
    </row>
    <row r="458" spans="1:63"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2"/>
    </row>
    <row r="459" spans="1:63"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2"/>
    </row>
    <row r="460" spans="1:63"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2"/>
    </row>
    <row r="461" spans="1:63"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2"/>
    </row>
    <row r="462" spans="1:63"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2"/>
    </row>
    <row r="463" spans="1:63"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2"/>
    </row>
    <row r="464" spans="1:63"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2"/>
    </row>
    <row r="465" spans="1:63"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2"/>
    </row>
    <row r="466" spans="1:63"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2"/>
    </row>
    <row r="467" spans="1:63"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2"/>
    </row>
    <row r="468" spans="1:63"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2"/>
    </row>
    <row r="469" spans="1:63"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2"/>
    </row>
    <row r="470" spans="1:63"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2"/>
    </row>
    <row r="471" spans="1:63"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2"/>
    </row>
    <row r="472" spans="1:63"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2"/>
    </row>
    <row r="473" spans="1:63"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2"/>
    </row>
    <row r="474" spans="1:63"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2"/>
    </row>
    <row r="475" spans="1:63"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2"/>
    </row>
    <row r="476" spans="1:63"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2"/>
    </row>
    <row r="477" spans="1:63"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2"/>
    </row>
    <row r="478" spans="1:63"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2"/>
    </row>
    <row r="479" spans="1:63"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2"/>
    </row>
    <row r="480" spans="1:63"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2"/>
    </row>
    <row r="481" spans="1:63"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2"/>
    </row>
    <row r="482" spans="1:63"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2"/>
    </row>
    <row r="483" spans="1:63"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2"/>
    </row>
    <row r="484" spans="1:63"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2"/>
    </row>
    <row r="485" spans="1:63"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2"/>
    </row>
    <row r="486" spans="1:63"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2"/>
    </row>
    <row r="487" spans="1:63"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2"/>
    </row>
    <row r="488" spans="1:63"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2"/>
    </row>
    <row r="489" spans="1:63"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2"/>
    </row>
    <row r="490" spans="1:63"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2"/>
    </row>
    <row r="491" spans="1:63"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2"/>
    </row>
    <row r="492" spans="1:63"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2"/>
    </row>
    <row r="493" spans="1:63"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2"/>
    </row>
    <row r="494" spans="1:63"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2"/>
    </row>
    <row r="495" spans="1:63"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2"/>
    </row>
    <row r="496" spans="1:63"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2"/>
    </row>
    <row r="497" spans="1:63"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2"/>
    </row>
    <row r="498" spans="1:63"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2"/>
    </row>
    <row r="499" spans="1:63"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2"/>
    </row>
    <row r="500" spans="1:63"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2"/>
    </row>
    <row r="501" spans="1:63"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2"/>
    </row>
    <row r="502" spans="1:63"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2"/>
    </row>
    <row r="503" spans="1:63"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2"/>
    </row>
    <row r="504" spans="1:63"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2"/>
    </row>
    <row r="505" spans="1:63"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2"/>
    </row>
    <row r="506" spans="1:63"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2"/>
    </row>
    <row r="507" spans="1:63"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2"/>
    </row>
    <row r="508" spans="1:63"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2"/>
    </row>
    <row r="509" spans="1:63"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2"/>
    </row>
    <row r="510" spans="1:63"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2"/>
    </row>
    <row r="511" spans="1:63"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2"/>
    </row>
    <row r="512" spans="1:63"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2"/>
    </row>
    <row r="513" spans="1:63"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2"/>
    </row>
    <row r="514" spans="1:63"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2"/>
    </row>
    <row r="515" spans="1:63"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2"/>
    </row>
    <row r="516" spans="1:63"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2"/>
    </row>
    <row r="517" spans="1:63"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2"/>
    </row>
    <row r="518" spans="1:63"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2"/>
    </row>
    <row r="519" spans="1:63"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2"/>
    </row>
    <row r="520" spans="1:63"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2"/>
    </row>
    <row r="521" spans="1:63"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2"/>
    </row>
    <row r="522" spans="1:63"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2"/>
    </row>
    <row r="523" spans="1:63"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2"/>
    </row>
    <row r="524" spans="1:63"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2"/>
    </row>
    <row r="525" spans="1:63"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2"/>
    </row>
    <row r="526" spans="1:63"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2"/>
    </row>
    <row r="527" spans="1:63"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2"/>
    </row>
    <row r="528" spans="1:63"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2"/>
    </row>
    <row r="529" spans="1:63"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2"/>
    </row>
    <row r="530" spans="1:63"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2"/>
    </row>
    <row r="531" spans="1:63"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2"/>
    </row>
    <row r="532" spans="1:63"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2"/>
    </row>
    <row r="533" spans="1:63"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2"/>
    </row>
    <row r="534" spans="1:63"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2"/>
    </row>
    <row r="535" spans="1:63"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2"/>
    </row>
    <row r="536" spans="1:63"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2"/>
    </row>
    <row r="537" spans="1:63"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2"/>
    </row>
    <row r="538" spans="1:63"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2"/>
    </row>
    <row r="539" spans="1:63"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2"/>
    </row>
    <row r="540" spans="1:63"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2"/>
    </row>
    <row r="541" spans="1:63"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2"/>
    </row>
    <row r="542" spans="1:63"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2"/>
    </row>
    <row r="543" spans="1:63"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2"/>
    </row>
    <row r="544" spans="1:63"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2"/>
    </row>
    <row r="545" spans="1:63"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2"/>
    </row>
    <row r="546" spans="1:63"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2"/>
    </row>
    <row r="547" spans="1:63"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2"/>
    </row>
    <row r="548" spans="1:63"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2"/>
    </row>
    <row r="549" spans="1:63"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2"/>
    </row>
    <row r="550" spans="1:63"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2"/>
    </row>
    <row r="551" spans="1:63"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2"/>
    </row>
    <row r="552" spans="1:63"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2"/>
    </row>
    <row r="553" spans="1:63"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2"/>
    </row>
    <row r="554" spans="1:63"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2"/>
    </row>
    <row r="555" spans="1:63"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2"/>
    </row>
    <row r="556" spans="1:63"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2"/>
    </row>
    <row r="557" spans="1:63"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2"/>
    </row>
    <row r="558" spans="1:63"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2"/>
    </row>
    <row r="559" spans="1:63"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2"/>
    </row>
    <row r="560" spans="1:63"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2"/>
    </row>
    <row r="561" spans="1:63"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2"/>
    </row>
    <row r="562" spans="1:63"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2"/>
    </row>
    <row r="563" spans="1:63"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2"/>
    </row>
    <row r="564" spans="1:63"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2"/>
    </row>
    <row r="565" spans="1:63"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2"/>
    </row>
    <row r="566" spans="1:63"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2"/>
    </row>
    <row r="567" spans="1:63"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2"/>
    </row>
    <row r="568" spans="1:63"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2"/>
    </row>
    <row r="569" spans="1:63"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2"/>
    </row>
    <row r="570" spans="1:63"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2"/>
    </row>
    <row r="571" spans="1:63"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2"/>
    </row>
    <row r="572" spans="1:63"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2"/>
    </row>
    <row r="573" spans="1:63"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2"/>
    </row>
    <row r="574" spans="1:63"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2"/>
    </row>
    <row r="575" spans="1:63"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2"/>
    </row>
    <row r="576" spans="1:63"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2"/>
    </row>
    <row r="577" spans="1:63"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2"/>
    </row>
    <row r="578" spans="1:63"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2"/>
    </row>
    <row r="579" spans="1:63"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2"/>
    </row>
    <row r="580" spans="1:63"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2"/>
    </row>
    <row r="581" spans="1:63"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2"/>
    </row>
    <row r="582" spans="1:63"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2"/>
    </row>
    <row r="583" spans="1:63"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2"/>
    </row>
    <row r="584" spans="1:63"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2"/>
    </row>
    <row r="585" spans="1:63"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2"/>
    </row>
    <row r="586" spans="1:63"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2"/>
    </row>
    <row r="587" spans="1:63"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2"/>
    </row>
    <row r="588" spans="1:63"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2"/>
    </row>
    <row r="589" spans="1:63"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2"/>
    </row>
    <row r="590" spans="1:63"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2"/>
    </row>
    <row r="591" spans="1:63"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2"/>
    </row>
    <row r="592" spans="1:63"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2"/>
    </row>
    <row r="593" spans="1:63"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2"/>
    </row>
    <row r="594" spans="1:63"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2"/>
    </row>
    <row r="595" spans="1:63"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2"/>
    </row>
    <row r="596" spans="1:63"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2"/>
    </row>
    <row r="597" spans="1:63"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2"/>
    </row>
    <row r="598" spans="1:63"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2"/>
    </row>
    <row r="599" spans="1:63"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2"/>
    </row>
    <row r="600" spans="1:63"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2"/>
    </row>
    <row r="601" spans="1:63"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2"/>
    </row>
    <row r="602" spans="1:63"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2"/>
    </row>
    <row r="603" spans="1:63"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2"/>
    </row>
    <row r="604" spans="1:63"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2"/>
    </row>
    <row r="605" spans="1:63"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2"/>
    </row>
    <row r="606" spans="1:63"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2"/>
    </row>
    <row r="607" spans="1:63"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2"/>
    </row>
    <row r="608" spans="1:63"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2"/>
    </row>
    <row r="609" spans="1:63"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2"/>
    </row>
    <row r="610" spans="1:63"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2"/>
    </row>
    <row r="611" spans="1:63"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2"/>
    </row>
    <row r="612" spans="1:63"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2"/>
    </row>
    <row r="613" spans="1:63"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2"/>
    </row>
    <row r="614" spans="1:63"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2"/>
    </row>
    <row r="615" spans="1:63"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2"/>
    </row>
    <row r="616" spans="1:63"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2"/>
    </row>
    <row r="617" spans="1:63"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2"/>
    </row>
    <row r="618" spans="1:63"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2"/>
    </row>
    <row r="619" spans="1:63"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2"/>
    </row>
    <row r="620" spans="1:63"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2"/>
    </row>
    <row r="621" spans="1:63"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2"/>
    </row>
    <row r="622" spans="1:63"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2"/>
    </row>
    <row r="623" spans="1:63"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2"/>
    </row>
    <row r="624" spans="1:63"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2"/>
    </row>
    <row r="625" spans="1:63"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2"/>
    </row>
    <row r="626" spans="1:63"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2"/>
    </row>
    <row r="627" spans="1:63"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2"/>
    </row>
    <row r="628" spans="1:63"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2"/>
    </row>
    <row r="629" spans="1:63"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2"/>
    </row>
    <row r="630" spans="1:63"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2"/>
    </row>
    <row r="631" spans="1:63"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2"/>
    </row>
    <row r="632" spans="1:63"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2"/>
    </row>
    <row r="633" spans="1:63"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2"/>
    </row>
    <row r="634" spans="1:63"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2"/>
    </row>
    <row r="635" spans="1:63"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2"/>
    </row>
    <row r="636" spans="1:63"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2"/>
    </row>
    <row r="637" spans="1:63"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2"/>
    </row>
    <row r="638" spans="1:63"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2"/>
    </row>
    <row r="639" spans="1:63"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2"/>
    </row>
    <row r="640" spans="1:63"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2"/>
    </row>
    <row r="641" spans="1:63"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2"/>
    </row>
    <row r="642" spans="1:63"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2"/>
    </row>
    <row r="643" spans="1:63"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2"/>
    </row>
    <row r="644" spans="1:63"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2"/>
    </row>
    <row r="645" spans="1:63"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2"/>
    </row>
    <row r="646" spans="1:63"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2"/>
    </row>
    <row r="647" spans="1:63"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2"/>
    </row>
    <row r="648" spans="1:63"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2"/>
    </row>
    <row r="649" spans="1:63"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2"/>
    </row>
    <row r="650" spans="1:63"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2"/>
    </row>
    <row r="651" spans="1:63"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2"/>
    </row>
    <row r="652" spans="1:63"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2"/>
    </row>
    <row r="653" spans="1:63"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2"/>
    </row>
    <row r="654" spans="1:63"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2"/>
    </row>
    <row r="655" spans="1:63"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2"/>
    </row>
    <row r="656" spans="1:63"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2"/>
    </row>
    <row r="657" spans="1:63"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2"/>
    </row>
    <row r="658" spans="1:63"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2"/>
    </row>
    <row r="659" spans="1:63"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2"/>
    </row>
    <row r="660" spans="1:63"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2"/>
    </row>
    <row r="661" spans="1:63"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2"/>
    </row>
    <row r="662" spans="1:63"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2"/>
    </row>
    <row r="663" spans="1:63"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2"/>
    </row>
    <row r="664" spans="1:63"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2"/>
    </row>
    <row r="665" spans="1:63"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2"/>
    </row>
    <row r="666" spans="1:63"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2"/>
    </row>
    <row r="667" spans="1:63"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2"/>
    </row>
    <row r="668" spans="1:63"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2"/>
    </row>
    <row r="669" spans="1:63"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2"/>
    </row>
    <row r="670" spans="1:63"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2"/>
    </row>
    <row r="671" spans="1:63"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2"/>
    </row>
    <row r="672" spans="1:63"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2"/>
    </row>
    <row r="673" spans="1:63"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2"/>
    </row>
    <row r="674" spans="1:63"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2"/>
    </row>
    <row r="675" spans="1:63"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2"/>
    </row>
    <row r="676" spans="1:63"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2"/>
    </row>
    <row r="677" spans="1:63"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2"/>
    </row>
    <row r="678" spans="1:63"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2"/>
    </row>
    <row r="679" spans="1:63"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2"/>
    </row>
    <row r="680" spans="1:63"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2"/>
    </row>
    <row r="681" spans="1:63"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2"/>
    </row>
    <row r="682" spans="1:63"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2"/>
    </row>
    <row r="683" spans="1:63"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2"/>
    </row>
    <row r="684" spans="1:63"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2"/>
    </row>
    <row r="685" spans="1:63"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2"/>
    </row>
    <row r="686" spans="1:63"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2"/>
    </row>
    <row r="687" spans="1:63"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2"/>
    </row>
    <row r="688" spans="1:63"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2"/>
    </row>
    <row r="689" spans="1:63"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2"/>
    </row>
    <row r="690" spans="1:63"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2"/>
    </row>
    <row r="691" spans="1:63"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2"/>
    </row>
    <row r="692" spans="1:63"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2"/>
    </row>
    <row r="693" spans="1:63"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2"/>
    </row>
    <row r="694" spans="1:63"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2"/>
    </row>
    <row r="695" spans="1:63"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2"/>
    </row>
    <row r="696" spans="1:63"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2"/>
    </row>
    <row r="697" spans="1:63"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2"/>
    </row>
    <row r="698" spans="1:63"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2"/>
    </row>
    <row r="699" spans="1:63"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2"/>
    </row>
    <row r="700" spans="1:63"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2"/>
    </row>
    <row r="701" spans="1:63"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2"/>
    </row>
    <row r="702" spans="1:63"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2"/>
    </row>
    <row r="703" spans="1:63"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2"/>
    </row>
    <row r="704" spans="1:63"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2"/>
    </row>
    <row r="705" spans="1:63"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2"/>
    </row>
    <row r="706" spans="1:63"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2"/>
    </row>
    <row r="707" spans="1:63"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2"/>
    </row>
    <row r="708" spans="1:63"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2"/>
    </row>
    <row r="709" spans="1:63"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2"/>
    </row>
    <row r="710" spans="1:63"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2"/>
    </row>
    <row r="711" spans="1:63"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2"/>
    </row>
    <row r="712" spans="1:63"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2"/>
    </row>
    <row r="713" spans="1:63"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2"/>
    </row>
    <row r="714" spans="1:63"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2"/>
    </row>
    <row r="715" spans="1:63"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2"/>
    </row>
    <row r="716" spans="1:63"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2"/>
    </row>
    <row r="717" spans="1:63"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2"/>
    </row>
    <row r="718" spans="1:63"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2"/>
    </row>
    <row r="719" spans="1:63"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2"/>
    </row>
    <row r="720" spans="1:63"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2"/>
    </row>
    <row r="721" spans="1:63"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2"/>
    </row>
    <row r="722" spans="1:63"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2"/>
    </row>
    <row r="723" spans="1:63"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2"/>
    </row>
    <row r="724" spans="1:63"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2"/>
    </row>
    <row r="725" spans="1:63"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2"/>
    </row>
    <row r="726" spans="1:63"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2"/>
    </row>
    <row r="727" spans="1:63"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2"/>
    </row>
    <row r="728" spans="1:63"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2"/>
    </row>
    <row r="729" spans="1:63"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2"/>
    </row>
    <row r="730" spans="1:63"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2"/>
    </row>
    <row r="731" spans="1:63"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2"/>
    </row>
    <row r="732" spans="1:63"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2"/>
    </row>
    <row r="733" spans="1:63"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2"/>
    </row>
    <row r="734" spans="1:63"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2"/>
    </row>
    <row r="735" spans="1:63"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2"/>
    </row>
    <row r="736" spans="1:63"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2"/>
    </row>
    <row r="737" spans="1:63"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2"/>
    </row>
    <row r="738" spans="1:63"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2"/>
    </row>
    <row r="739" spans="1:63"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2"/>
    </row>
    <row r="740" spans="1:63"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2"/>
    </row>
    <row r="741" spans="1:63"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2"/>
    </row>
    <row r="742" spans="1:63"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2"/>
    </row>
    <row r="743" spans="1:63"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2"/>
    </row>
    <row r="744" spans="1:63"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2"/>
    </row>
    <row r="745" spans="1:63"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2"/>
    </row>
    <row r="746" spans="1:63"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2"/>
    </row>
    <row r="747" spans="1:63"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2"/>
    </row>
    <row r="748" spans="1:63"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2"/>
    </row>
    <row r="749" spans="1:63"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2"/>
    </row>
    <row r="750" spans="1:63"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2"/>
    </row>
    <row r="751" spans="1:63"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2"/>
    </row>
    <row r="752" spans="1:63"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2"/>
    </row>
    <row r="753" spans="1:63"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2"/>
    </row>
    <row r="754" spans="1:63"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2"/>
    </row>
    <row r="755" spans="1:63"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2"/>
    </row>
    <row r="756" spans="1:63"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2"/>
    </row>
    <row r="757" spans="1:63"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2"/>
    </row>
    <row r="758" spans="1:63"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2"/>
    </row>
    <row r="759" spans="1:63"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2"/>
    </row>
    <row r="760" spans="1:63"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2"/>
    </row>
    <row r="761" spans="1:63"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2"/>
    </row>
    <row r="762" spans="1:63"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2"/>
    </row>
    <row r="763" spans="1:63"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2"/>
    </row>
    <row r="764" spans="1:63"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2"/>
    </row>
    <row r="765" spans="1:63"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2"/>
    </row>
    <row r="766" spans="1:63"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2"/>
    </row>
    <row r="767" spans="1:63"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2"/>
    </row>
    <row r="768" spans="1:63"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2"/>
    </row>
    <row r="769" spans="1:63"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2"/>
    </row>
    <row r="770" spans="1:63"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2"/>
    </row>
    <row r="771" spans="1:63"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2"/>
    </row>
    <row r="772" spans="1:63"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2"/>
    </row>
    <row r="773" spans="1:63"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2"/>
    </row>
    <row r="774" spans="1:63"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2"/>
    </row>
    <row r="775" spans="1:63"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2"/>
    </row>
    <row r="776" spans="1:63"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2"/>
    </row>
    <row r="777" spans="1:63"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2"/>
    </row>
    <row r="778" spans="1:63"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2"/>
    </row>
    <row r="779" spans="1:63"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2"/>
    </row>
    <row r="780" spans="1:63"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2"/>
    </row>
    <row r="781" spans="1:63"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2"/>
    </row>
    <row r="782" spans="1:63"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2"/>
    </row>
    <row r="783" spans="1:63"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2"/>
    </row>
    <row r="784" spans="1:63"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2"/>
    </row>
    <row r="785" spans="1:63"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2"/>
    </row>
    <row r="786" spans="1:63"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2"/>
    </row>
    <row r="787" spans="1:63"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2"/>
    </row>
    <row r="788" spans="1:63"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2"/>
    </row>
    <row r="789" spans="1:63"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2"/>
    </row>
    <row r="790" spans="1:63"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2"/>
    </row>
    <row r="791" spans="1:63"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2"/>
    </row>
    <row r="792" spans="1:63"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2"/>
    </row>
    <row r="793" spans="1:63"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2"/>
    </row>
    <row r="794" spans="1:63"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2"/>
    </row>
    <row r="795" spans="1:63"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2"/>
    </row>
    <row r="796" spans="1:63"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2"/>
    </row>
    <row r="797" spans="1:63"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2"/>
    </row>
    <row r="798" spans="1:63"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2"/>
    </row>
    <row r="799" spans="1:63"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2"/>
    </row>
    <row r="800" spans="1:63"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2"/>
    </row>
    <row r="801" spans="1:63"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2"/>
    </row>
    <row r="802" spans="1:63"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2"/>
    </row>
    <row r="803" spans="1:63"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2"/>
    </row>
    <row r="804" spans="1:63"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2"/>
    </row>
    <row r="805" spans="1:63"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2"/>
    </row>
    <row r="806" spans="1:63"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2"/>
    </row>
    <row r="807" spans="1:63"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2"/>
    </row>
    <row r="808" spans="1:63"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2"/>
    </row>
    <row r="809" spans="1:63"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2"/>
    </row>
    <row r="810" spans="1:63"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2"/>
    </row>
    <row r="811" spans="1:63"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2"/>
    </row>
    <row r="812" spans="1:63"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2"/>
    </row>
    <row r="813" spans="1:63"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2"/>
    </row>
    <row r="814" spans="1:63"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2"/>
    </row>
    <row r="815" spans="1:63"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2"/>
    </row>
    <row r="816" spans="1:63"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2"/>
    </row>
    <row r="817" spans="1:63"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2"/>
    </row>
    <row r="818" spans="1:63"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2"/>
    </row>
    <row r="819" spans="1:63"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2"/>
    </row>
    <row r="820" spans="1:63"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2"/>
    </row>
    <row r="821" spans="1:63"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2"/>
    </row>
    <row r="822" spans="1:63"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2"/>
    </row>
    <row r="823" spans="1:63"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2"/>
    </row>
    <row r="824" spans="1:63"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2"/>
    </row>
    <row r="825" spans="1:63"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2"/>
    </row>
    <row r="826" spans="1:63"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2"/>
    </row>
    <row r="827" spans="1:63"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2"/>
    </row>
    <row r="828" spans="1:63"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2"/>
    </row>
    <row r="829" spans="1:63"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2"/>
    </row>
    <row r="830" spans="1:63"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2"/>
    </row>
    <row r="831" spans="1:63"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2"/>
    </row>
    <row r="832" spans="1:63"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2"/>
    </row>
    <row r="833" spans="1:63"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2"/>
    </row>
    <row r="834" spans="1:63"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2"/>
    </row>
    <row r="835" spans="1:63"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2"/>
    </row>
    <row r="836" spans="1:63"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2"/>
    </row>
    <row r="837" spans="1:63"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2"/>
    </row>
    <row r="838" spans="1:63"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2"/>
    </row>
    <row r="839" spans="1:63"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2"/>
    </row>
    <row r="840" spans="1:63"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2"/>
    </row>
    <row r="841" spans="1:63"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2"/>
    </row>
    <row r="842" spans="1:63"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2"/>
    </row>
    <row r="843" spans="1:63"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2"/>
    </row>
    <row r="844" spans="1:63"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2"/>
    </row>
    <row r="845" spans="1:63"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2"/>
    </row>
    <row r="846" spans="1:63"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2"/>
    </row>
    <row r="847" spans="1:63"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2"/>
    </row>
    <row r="848" spans="1:63"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2"/>
    </row>
    <row r="849" spans="1:63"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2"/>
    </row>
    <row r="850" spans="1:63"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2"/>
    </row>
    <row r="851" spans="1:63"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2"/>
    </row>
    <row r="852" spans="1:63"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2"/>
    </row>
    <row r="853" spans="1:63"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2"/>
    </row>
    <row r="854" spans="1:63"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2"/>
    </row>
    <row r="855" spans="1:63"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2"/>
    </row>
    <row r="856" spans="1:63"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2"/>
    </row>
    <row r="857" spans="1:63"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2"/>
    </row>
    <row r="858" spans="1:63"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2"/>
    </row>
    <row r="859" spans="1:63"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2"/>
    </row>
    <row r="860" spans="1:63"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2"/>
    </row>
    <row r="861" spans="1:63"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2"/>
    </row>
    <row r="862" spans="1:63"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2"/>
    </row>
    <row r="863" spans="1:63"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2"/>
    </row>
    <row r="864" spans="1:63"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2"/>
    </row>
    <row r="865" spans="1:63"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2"/>
    </row>
    <row r="866" spans="1:63"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2"/>
    </row>
    <row r="867" spans="1:63"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2"/>
    </row>
    <row r="868" spans="1:63"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2"/>
    </row>
    <row r="869" spans="1:63"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2"/>
    </row>
    <row r="870" spans="1:63"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2"/>
    </row>
    <row r="871" spans="1:63"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2"/>
    </row>
    <row r="872" spans="1:63"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2"/>
    </row>
    <row r="873" spans="1:63"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2"/>
    </row>
    <row r="874" spans="1:63"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2"/>
    </row>
    <row r="875" spans="1:63"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2"/>
    </row>
    <row r="876" spans="1:63"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2"/>
    </row>
    <row r="877" spans="1:63"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2"/>
    </row>
    <row r="878" spans="1:63"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2"/>
    </row>
    <row r="879" spans="1:63"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2"/>
    </row>
    <row r="880" spans="1:63"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2"/>
    </row>
    <row r="881" spans="1:63"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2"/>
    </row>
    <row r="882" spans="1:63"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2"/>
    </row>
    <row r="883" spans="1:63"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2"/>
    </row>
    <row r="884" spans="1:63"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2"/>
    </row>
    <row r="885" spans="1:63"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2"/>
    </row>
    <row r="886" spans="1:63"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2"/>
    </row>
    <row r="887" spans="1:63"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2"/>
    </row>
    <row r="888" spans="1:63"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2"/>
    </row>
    <row r="889" spans="1:63"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2"/>
    </row>
    <row r="890" spans="1:63"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2"/>
    </row>
    <row r="891" spans="1:63"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2"/>
    </row>
    <row r="892" spans="1:63"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2"/>
    </row>
    <row r="893" spans="1:63"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2"/>
    </row>
    <row r="894" spans="1:63"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2"/>
    </row>
    <row r="895" spans="1:63"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2"/>
    </row>
    <row r="896" spans="1:63"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2"/>
    </row>
    <row r="897" spans="1:63"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2"/>
    </row>
    <row r="898" spans="1:63"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2"/>
    </row>
    <row r="899" spans="1:63"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2"/>
    </row>
    <row r="900" spans="1:63"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2"/>
    </row>
    <row r="901" spans="1:63"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2"/>
    </row>
    <row r="902" spans="1:63"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2"/>
    </row>
    <row r="903" spans="1:63"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2"/>
    </row>
    <row r="904" spans="1:63"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2"/>
    </row>
    <row r="905" spans="1:63"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2"/>
    </row>
    <row r="906" spans="1:63"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2"/>
    </row>
    <row r="907" spans="1:63"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2"/>
    </row>
    <row r="908" spans="1:63"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2"/>
    </row>
    <row r="909" spans="1:63"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2"/>
    </row>
    <row r="910" spans="1:63"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2"/>
    </row>
    <row r="911" spans="1:63"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2"/>
    </row>
    <row r="912" spans="1:63"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2"/>
    </row>
    <row r="913" spans="1:63"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2"/>
    </row>
    <row r="914" spans="1:63"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2"/>
    </row>
    <row r="915" spans="1:63"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2"/>
    </row>
    <row r="916" spans="1:63"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2"/>
    </row>
    <row r="917" spans="1:63"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2"/>
    </row>
    <row r="918" spans="1:63"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2"/>
    </row>
    <row r="919" spans="1:63"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2"/>
    </row>
    <row r="920" spans="1:63"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2"/>
    </row>
    <row r="921" spans="1:63"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2"/>
    </row>
    <row r="922" spans="1:63"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2"/>
    </row>
    <row r="923" spans="1:63"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2"/>
    </row>
    <row r="924" spans="1:63"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2"/>
    </row>
    <row r="925" spans="1:63"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2"/>
    </row>
    <row r="926" spans="1:63"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2"/>
    </row>
    <row r="927" spans="1:63"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2"/>
    </row>
    <row r="928" spans="1:63"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2"/>
    </row>
    <row r="929" spans="1:63"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2"/>
    </row>
    <row r="930" spans="1:63"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2"/>
    </row>
    <row r="931" spans="1:63"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2"/>
    </row>
    <row r="932" spans="1:63"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2"/>
    </row>
    <row r="933" spans="1:63"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2"/>
    </row>
    <row r="934" spans="1:63"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2"/>
    </row>
    <row r="935" spans="1:63"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2"/>
    </row>
    <row r="936" spans="1:63"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2"/>
    </row>
    <row r="937" spans="1:63"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2"/>
    </row>
    <row r="938" spans="1:63"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2"/>
    </row>
    <row r="939" spans="1:63"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2"/>
    </row>
    <row r="940" spans="1:63"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2"/>
    </row>
    <row r="941" spans="1:63"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2"/>
    </row>
    <row r="942" spans="1:63"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2"/>
    </row>
    <row r="943" spans="1:63"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2"/>
    </row>
    <row r="944" spans="1:63"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2"/>
    </row>
    <row r="945" spans="1:63"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2"/>
    </row>
    <row r="946" spans="1:63"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2"/>
    </row>
    <row r="947" spans="1:63"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2"/>
    </row>
    <row r="948" spans="1:63"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2"/>
    </row>
    <row r="949" spans="1:63"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2"/>
    </row>
    <row r="950" spans="1:63"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2"/>
    </row>
    <row r="951" spans="1:63"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2"/>
    </row>
    <row r="952" spans="1:63"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2"/>
    </row>
    <row r="953" spans="1:63"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2"/>
    </row>
    <row r="954" spans="1:63"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2"/>
    </row>
    <row r="955" spans="1:63"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2"/>
    </row>
    <row r="956" spans="1:63"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2"/>
    </row>
    <row r="957" spans="1:63"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2"/>
    </row>
    <row r="958" spans="1:63"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2"/>
    </row>
    <row r="959" spans="1:63"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2"/>
    </row>
    <row r="960" spans="1:63"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2"/>
    </row>
    <row r="961" spans="1:63"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2"/>
    </row>
    <row r="962" spans="1:63"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2"/>
    </row>
    <row r="963" spans="1:63"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2"/>
    </row>
    <row r="964" spans="1:63"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2"/>
    </row>
    <row r="965" spans="1:63"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2"/>
    </row>
    <row r="966" spans="1:63"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2"/>
    </row>
    <row r="967" spans="1:63"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2"/>
    </row>
    <row r="968" spans="1:63"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2"/>
    </row>
    <row r="969" spans="1:63"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2"/>
    </row>
    <row r="970" spans="1:63"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2"/>
    </row>
    <row r="971" spans="1:63"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2"/>
    </row>
    <row r="972" spans="1:63"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2"/>
    </row>
    <row r="973" spans="1:63"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2"/>
    </row>
    <row r="974" spans="1:63"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2"/>
    </row>
    <row r="975" spans="1:63"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2"/>
    </row>
    <row r="976" spans="1:63"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2"/>
    </row>
    <row r="977" spans="1:63"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2"/>
    </row>
    <row r="978" spans="1:63"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2"/>
    </row>
    <row r="979" spans="1:63"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2"/>
    </row>
    <row r="980" spans="1:63"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2"/>
    </row>
    <row r="981" spans="1:63"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2"/>
    </row>
    <row r="982" spans="1:63"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2"/>
    </row>
    <row r="983" spans="1:63"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2"/>
    </row>
    <row r="984" spans="1:63"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2"/>
    </row>
    <row r="985" spans="1:63"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2"/>
    </row>
    <row r="986" spans="1:63"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2"/>
    </row>
    <row r="987" spans="1:63"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2"/>
    </row>
    <row r="988" spans="1:63"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2"/>
    </row>
    <row r="989" spans="1:63"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2"/>
    </row>
    <row r="990" spans="1:63"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2"/>
    </row>
    <row r="991" spans="1:63"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2"/>
    </row>
    <row r="992" spans="1:63"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2"/>
    </row>
    <row r="993" spans="1:63"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2"/>
    </row>
    <row r="994" spans="1:63"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2"/>
    </row>
    <row r="995" spans="1:63"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2"/>
    </row>
    <row r="996" spans="1:63"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2"/>
    </row>
    <row r="997" spans="1:63"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2"/>
    </row>
    <row r="998" spans="1:63"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2"/>
    </row>
    <row r="999" spans="1:63"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2"/>
    </row>
    <row r="1000" spans="1:63"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2"/>
    </row>
    <row r="1001" spans="1:63"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2"/>
    </row>
    <row r="1002" spans="1:63"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2"/>
    </row>
    <row r="1003" spans="1:63"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2"/>
    </row>
    <row r="1004" spans="1:63"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2"/>
    </row>
    <row r="1005" spans="1:63"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2"/>
    </row>
    <row r="1006" spans="1:63"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2"/>
    </row>
    <row r="1007" spans="1:63"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2"/>
    </row>
    <row r="1008" spans="1:63"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2"/>
    </row>
    <row r="1009" spans="1:63"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2"/>
    </row>
    <row r="1010" spans="1:63"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2"/>
    </row>
    <row r="1011" spans="1:63"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2"/>
    </row>
    <row r="1012" spans="1:63"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2"/>
    </row>
    <row r="1013" spans="1:63"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2"/>
    </row>
    <row r="1014" spans="1:63"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2"/>
    </row>
    <row r="1015" spans="1:63"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2"/>
    </row>
    <row r="1016" spans="1:63"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2"/>
    </row>
    <row r="1017" spans="1:63"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2"/>
    </row>
    <row r="1018" spans="1:63"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2"/>
    </row>
    <row r="1019" spans="1:63"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2"/>
    </row>
    <row r="1020" spans="1:63"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2"/>
    </row>
    <row r="1021" spans="1:63"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2"/>
    </row>
    <row r="1022" spans="1:63"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2"/>
    </row>
    <row r="1023" spans="1:63"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2"/>
    </row>
    <row r="1024" spans="1:63"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2"/>
    </row>
    <row r="1025" spans="1:63"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2"/>
    </row>
    <row r="1026" spans="1:63"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2"/>
    </row>
    <row r="1027" spans="1:63"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2"/>
    </row>
    <row r="1028" spans="1:63"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2"/>
    </row>
    <row r="1029" spans="1:63"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2"/>
    </row>
    <row r="1030" spans="1:63"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2"/>
    </row>
    <row r="1031" spans="1:63"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2"/>
    </row>
    <row r="1032" spans="1:63"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2"/>
    </row>
    <row r="1033" spans="1:63"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2"/>
    </row>
    <row r="1034" spans="1:63"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2"/>
    </row>
    <row r="1035" spans="1:63"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2"/>
    </row>
    <row r="1036" spans="1:63"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2"/>
    </row>
    <row r="1037" spans="1:63"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2"/>
    </row>
    <row r="1038" spans="1:63"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2"/>
    </row>
    <row r="1039" spans="1:63"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2"/>
    </row>
    <row r="1040" spans="1:63"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2"/>
    </row>
    <row r="1041" spans="1:63"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2"/>
    </row>
    <row r="1042" spans="1:63"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2"/>
    </row>
    <row r="1043" spans="1:63"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2"/>
    </row>
    <row r="1044" spans="1:63"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2"/>
    </row>
    <row r="1045" spans="1:63"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2"/>
    </row>
    <row r="1046" spans="1:63"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2"/>
    </row>
    <row r="1047" spans="1:63"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2"/>
    </row>
    <row r="1048" spans="1:63"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2"/>
    </row>
    <row r="1049" spans="1:63"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2"/>
    </row>
    <row r="1050" spans="1:63"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2"/>
    </row>
    <row r="1051" spans="1:63"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2"/>
    </row>
    <row r="1052" spans="1:63"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2"/>
    </row>
    <row r="1053" spans="1:63"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2"/>
    </row>
    <row r="1054" spans="1:63"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2"/>
    </row>
    <row r="1055" spans="1:63"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2"/>
    </row>
    <row r="1056" spans="1:63"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2"/>
    </row>
    <row r="1057" spans="1:63"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2"/>
    </row>
    <row r="1058" spans="1:63"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2"/>
    </row>
    <row r="1059" spans="1:63"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2"/>
    </row>
    <row r="1060" spans="1:63"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2"/>
    </row>
    <row r="1061" spans="1:63"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2"/>
    </row>
    <row r="1062" spans="1:63"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2"/>
    </row>
    <row r="1063" spans="1:63"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2"/>
    </row>
    <row r="1064" spans="1:63"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2"/>
    </row>
    <row r="1065" spans="1:63"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2"/>
    </row>
    <row r="1066" spans="1:63"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2"/>
    </row>
    <row r="1067" spans="1:63"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2"/>
    </row>
    <row r="1068" spans="1:63"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2"/>
    </row>
    <row r="1069" spans="1:63"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2"/>
    </row>
    <row r="1070" spans="1:63"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2"/>
    </row>
    <row r="1071" spans="1:63"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2"/>
    </row>
    <row r="1072" spans="1:63"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2"/>
    </row>
    <row r="1073" spans="1:63"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2"/>
    </row>
    <row r="1074" spans="1:63"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2"/>
    </row>
    <row r="1075" spans="1:63"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2"/>
    </row>
    <row r="1076" spans="1:63"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2"/>
    </row>
    <row r="1077" spans="1:63"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2"/>
    </row>
    <row r="1078" spans="1:63"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2"/>
    </row>
    <row r="1079" spans="1:63"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2"/>
    </row>
    <row r="1080" spans="1:63"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2"/>
    </row>
    <row r="1081" spans="1:63"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2"/>
    </row>
    <row r="1082" spans="1:63"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2"/>
    </row>
    <row r="1083" spans="1:63"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2"/>
    </row>
    <row r="1084" spans="1:63"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2"/>
    </row>
    <row r="1085" spans="1:63"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2"/>
    </row>
    <row r="1086" spans="1:63"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2"/>
    </row>
    <row r="1087" spans="1:63"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2"/>
    </row>
    <row r="1088" spans="1:63"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2"/>
    </row>
    <row r="1089" spans="1:63"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2"/>
    </row>
    <row r="1090" spans="1:63"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2"/>
    </row>
    <row r="1091" spans="1:63"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2"/>
    </row>
    <row r="1092" spans="1:63"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2"/>
    </row>
    <row r="1093" spans="1:63"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2"/>
    </row>
    <row r="1094" spans="1:63"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2"/>
    </row>
    <row r="1095" spans="1:63"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2"/>
    </row>
    <row r="1096" spans="1:63"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2"/>
    </row>
    <row r="1097" spans="1:63"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2"/>
    </row>
    <row r="1098" spans="1:63"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2"/>
    </row>
    <row r="1099" spans="1:63"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2"/>
    </row>
    <row r="1100" spans="1:63"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2"/>
    </row>
    <row r="1101" spans="1:63"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2"/>
    </row>
    <row r="1102" spans="1:63"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2"/>
    </row>
    <row r="1103" spans="1:63"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2"/>
    </row>
    <row r="1104" spans="1:63"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2"/>
    </row>
    <row r="1105" spans="1:63"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2"/>
    </row>
    <row r="1106" spans="1:63"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2"/>
    </row>
    <row r="1107" spans="1:63"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2"/>
    </row>
    <row r="1108" spans="1:63"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2"/>
    </row>
    <row r="1109" spans="1:63"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2"/>
    </row>
    <row r="1110" spans="1:63"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2"/>
    </row>
    <row r="1111" spans="1:63"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2"/>
    </row>
    <row r="1112" spans="1:63"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2"/>
    </row>
    <row r="1113" spans="1:63"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2"/>
    </row>
    <row r="1114" spans="1:63"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2"/>
    </row>
    <row r="1115" spans="1:63"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2"/>
    </row>
    <row r="1116" spans="1:63"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2"/>
    </row>
    <row r="1117" spans="1:63"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2"/>
    </row>
    <row r="1118" spans="1:63"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2"/>
    </row>
    <row r="1119" spans="1:63"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2"/>
    </row>
    <row r="1120" spans="1:63"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2"/>
    </row>
    <row r="1121" spans="1:63"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2"/>
    </row>
    <row r="1122" spans="1:63"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2"/>
    </row>
    <row r="1123" spans="1:63"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2"/>
    </row>
    <row r="1124" spans="1:63"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2"/>
    </row>
    <row r="1125" spans="1:63"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2"/>
    </row>
    <row r="1126" spans="1:63"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2"/>
    </row>
    <row r="1127" spans="1:63"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2"/>
    </row>
    <row r="1128" spans="1:63"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2"/>
    </row>
    <row r="1129" spans="1:63"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2"/>
    </row>
    <row r="1130" spans="1:63"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2"/>
    </row>
    <row r="1131" spans="1:63"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2"/>
    </row>
    <row r="1132" spans="1:63"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2"/>
    </row>
    <row r="1133" spans="1:63"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2"/>
    </row>
    <row r="1134" spans="1:63"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2"/>
    </row>
    <row r="1135" spans="1:63"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2"/>
    </row>
    <row r="1136" spans="1:63"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2"/>
    </row>
    <row r="1137" spans="1:63"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2"/>
    </row>
    <row r="1138" spans="1:63"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2"/>
    </row>
    <row r="1139" spans="1:63"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2"/>
    </row>
    <row r="1140" spans="1:63"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2"/>
    </row>
    <row r="1141" spans="1:63"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2"/>
    </row>
    <row r="1142" spans="1:63"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2"/>
    </row>
    <row r="1143" spans="1:63"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2"/>
    </row>
    <row r="1144" spans="1:63"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2"/>
    </row>
    <row r="1145" spans="1:63"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2"/>
    </row>
    <row r="1146" spans="1:63"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2"/>
    </row>
    <row r="1147" spans="1:63"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2"/>
    </row>
    <row r="1148" spans="1:63"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2"/>
    </row>
    <row r="1149" spans="1:63"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2"/>
    </row>
    <row r="1150" spans="1:63"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2"/>
    </row>
    <row r="1151" spans="1:63"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2"/>
    </row>
    <row r="1152" spans="1:63"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2"/>
    </row>
    <row r="1153" spans="1:63"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2"/>
    </row>
    <row r="1154" spans="1:63"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2"/>
    </row>
    <row r="1155" spans="1:63"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2"/>
    </row>
    <row r="1156" spans="1:63"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2"/>
    </row>
    <row r="1157" spans="1:63"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2"/>
    </row>
    <row r="1158" spans="1:63"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2"/>
    </row>
    <row r="1159" spans="1:63"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2"/>
    </row>
    <row r="1160" spans="1:63"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2"/>
    </row>
    <row r="1161" spans="1:63"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2"/>
    </row>
    <row r="1162" spans="1:63"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2"/>
    </row>
    <row r="1163" spans="1:63"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2"/>
    </row>
    <row r="1164" spans="1:63"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2"/>
    </row>
    <row r="1165" spans="1:63"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2"/>
    </row>
    <row r="1166" spans="1:63"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2"/>
    </row>
    <row r="1167" spans="1:63"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2"/>
    </row>
    <row r="1168" spans="1:63"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2"/>
    </row>
    <row r="1169" spans="1:63"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2"/>
    </row>
    <row r="1170" spans="1:63"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2"/>
    </row>
    <row r="1171" spans="1:63"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2"/>
    </row>
    <row r="1172" spans="1:63"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2"/>
    </row>
    <row r="1173" spans="1:63"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2"/>
    </row>
    <row r="1174" spans="1:63"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2"/>
    </row>
    <row r="1175" spans="1:63"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2"/>
    </row>
    <row r="1176" spans="1:63"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2"/>
    </row>
    <row r="1177" spans="1:63"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2"/>
    </row>
    <row r="1178" spans="1:63"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2"/>
    </row>
    <row r="1179" spans="1:63"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2"/>
    </row>
    <row r="1180" spans="1:63"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2"/>
    </row>
    <row r="1181" spans="1:63"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2"/>
    </row>
    <row r="1182" spans="1:63"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2"/>
    </row>
    <row r="1183" spans="1:63"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2"/>
    </row>
    <row r="1184" spans="1:63"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2"/>
    </row>
    <row r="1185" spans="1:63"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2"/>
    </row>
    <row r="1186" spans="1:63"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2"/>
    </row>
    <row r="1187" spans="1:63"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2"/>
    </row>
    <row r="1188" spans="1:63"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2"/>
    </row>
    <row r="1189" spans="1:63"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2"/>
    </row>
    <row r="1190" spans="1:63"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2"/>
    </row>
    <row r="1191" spans="1:63"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2"/>
    </row>
    <row r="1192" spans="1:63"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2"/>
    </row>
    <row r="1193" spans="1:63"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2"/>
    </row>
    <row r="1194" spans="1:63"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2"/>
    </row>
    <row r="1195" spans="1:63"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2"/>
    </row>
    <row r="1196" spans="1:63"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2"/>
    </row>
    <row r="1197" spans="1:63"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2"/>
    </row>
    <row r="1198" spans="1:63"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2"/>
    </row>
    <row r="1199" spans="1:63"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2"/>
    </row>
    <row r="1200" spans="1:63"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2"/>
    </row>
    <row r="1201" spans="1:63"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2"/>
    </row>
    <row r="1202" spans="1:63"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2"/>
    </row>
    <row r="1203" spans="1:63"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2"/>
    </row>
    <row r="1204" spans="1:63"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2"/>
    </row>
    <row r="1205" spans="1:63"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2"/>
    </row>
    <row r="1206" spans="1:63"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2"/>
    </row>
    <row r="1207" spans="1:63"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2"/>
    </row>
    <row r="1208" spans="1:63"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2"/>
    </row>
    <row r="1209" spans="1:63"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2"/>
    </row>
    <row r="1210" spans="1:63"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2"/>
    </row>
    <row r="1211" spans="1:63"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2"/>
    </row>
    <row r="1212" spans="1:63"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2"/>
    </row>
    <row r="1213" spans="1:63"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2"/>
    </row>
    <row r="1214" spans="1:63"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2"/>
    </row>
    <row r="1215" spans="1:63"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2"/>
    </row>
    <row r="1216" spans="1:63"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2"/>
    </row>
    <row r="1217" spans="1:63"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2"/>
    </row>
    <row r="1218" spans="1:63"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2"/>
    </row>
    <row r="1219" spans="1:63"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2"/>
    </row>
    <row r="1220" spans="1:63"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2"/>
    </row>
    <row r="1221" spans="1:63"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2"/>
    </row>
    <row r="1222" spans="1:63"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2"/>
    </row>
    <row r="1223" spans="1:63"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2"/>
    </row>
    <row r="1224" spans="1:63"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2"/>
    </row>
    <row r="1225" spans="1:63"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2"/>
    </row>
    <row r="1226" spans="1:63"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2"/>
    </row>
    <row r="1227" spans="1:63"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2"/>
    </row>
    <row r="1228" spans="1:63"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2"/>
    </row>
    <row r="1229" spans="1:63"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2"/>
    </row>
    <row r="1230" spans="1:63"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2"/>
    </row>
    <row r="1231" spans="1:63"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2"/>
    </row>
    <row r="1232" spans="1:63"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2"/>
    </row>
    <row r="1233" spans="1:63"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2"/>
    </row>
    <row r="1234" spans="1:63"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2"/>
    </row>
    <row r="1235" spans="1:63"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2"/>
    </row>
    <row r="1236" spans="1:63"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2"/>
    </row>
    <row r="1237" spans="1:63"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2"/>
    </row>
    <row r="1238" spans="1:63"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2"/>
    </row>
    <row r="1239" spans="1:63"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2"/>
    </row>
    <row r="1240" spans="1:63"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2"/>
    </row>
    <row r="1241" spans="1:63"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2"/>
    </row>
    <row r="1242" spans="1:63"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2"/>
    </row>
    <row r="1243" spans="1:63"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2"/>
    </row>
    <row r="1244" spans="1:63"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2"/>
    </row>
    <row r="1245" spans="1:63"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2"/>
    </row>
    <row r="1246" spans="1:63"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2"/>
    </row>
    <row r="1247" spans="1:63"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2"/>
    </row>
    <row r="1248" spans="1:63"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2"/>
    </row>
    <row r="1249" spans="1:63"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2"/>
    </row>
    <row r="1250" spans="1:63"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2"/>
    </row>
    <row r="1251" spans="1:63"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2"/>
    </row>
    <row r="1252" spans="1:63"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2"/>
    </row>
    <row r="1253" spans="1:63"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2"/>
    </row>
    <row r="1254" spans="1:63"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2"/>
    </row>
    <row r="1255" spans="1:63"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2"/>
    </row>
    <row r="1256" spans="1:63"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2"/>
    </row>
    <row r="1257" spans="1:63"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2"/>
    </row>
    <row r="1258" spans="1:63"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2"/>
    </row>
    <row r="1259" spans="1:63"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2"/>
    </row>
    <row r="1260" spans="1:63"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2"/>
    </row>
    <row r="1261" spans="1:63"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2"/>
    </row>
    <row r="1262" spans="1:63"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2"/>
    </row>
    <row r="1263" spans="1:63"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2"/>
    </row>
    <row r="1264" spans="1:63"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2"/>
    </row>
    <row r="1265" spans="1:63"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2"/>
    </row>
    <row r="1266" spans="1:63"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2"/>
    </row>
    <row r="1267" spans="1:63"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2"/>
    </row>
    <row r="1268" spans="1:63"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2"/>
    </row>
    <row r="1269" spans="1:63"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2"/>
    </row>
    <row r="1270" spans="1:63"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2"/>
    </row>
    <row r="1271" spans="1:63"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2"/>
    </row>
    <row r="1272" spans="1:63"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2"/>
    </row>
    <row r="1273" spans="1:63"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2"/>
    </row>
    <row r="1274" spans="1:63"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2"/>
    </row>
    <row r="1275" spans="1:63"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2"/>
    </row>
    <row r="1276" spans="1:63"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2"/>
    </row>
    <row r="1277" spans="1:63"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2"/>
    </row>
    <row r="1278" spans="1:63"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2"/>
    </row>
    <row r="1279" spans="1:63"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2"/>
    </row>
    <row r="1280" spans="1:63"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2"/>
    </row>
    <row r="1281" spans="1:63"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2"/>
    </row>
    <row r="1282" spans="1:63"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2"/>
    </row>
    <row r="1283" spans="1:63"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2"/>
    </row>
    <row r="1284" spans="1:63"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2"/>
    </row>
    <row r="1285" spans="1:63"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2"/>
    </row>
    <row r="1286" spans="1:63"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2"/>
    </row>
    <row r="1287" spans="1:63"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2"/>
    </row>
    <row r="1288" spans="1:63"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2"/>
    </row>
    <row r="1289" spans="1:63"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2"/>
    </row>
    <row r="1290" spans="1:63"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2"/>
    </row>
    <row r="1291" spans="1:63"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2"/>
    </row>
    <row r="1292" spans="1:63"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2"/>
    </row>
    <row r="1293" spans="1:63"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2"/>
    </row>
    <row r="1294" spans="1:63"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2"/>
    </row>
    <row r="1295" spans="1:63"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2"/>
    </row>
    <row r="1296" spans="1:63"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2"/>
    </row>
    <row r="1297" spans="1:63"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2"/>
    </row>
    <row r="1298" spans="1:63"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2"/>
    </row>
    <row r="1299" spans="1:63"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2"/>
    </row>
    <row r="1300" spans="1:63"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2"/>
    </row>
    <row r="1301" spans="1:63"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2"/>
    </row>
    <row r="1302" spans="1:63"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2"/>
    </row>
    <row r="1303" spans="1:63"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2"/>
    </row>
    <row r="1304" spans="1:63"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2"/>
    </row>
    <row r="1305" spans="1:63"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2"/>
    </row>
    <row r="1306" spans="1:63"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2"/>
    </row>
    <row r="1307" spans="1:63"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2"/>
    </row>
    <row r="1308" spans="1:63"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2"/>
    </row>
    <row r="1309" spans="1:63"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2"/>
    </row>
    <row r="1310" spans="1:63"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2"/>
    </row>
    <row r="1311" spans="1:63"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2"/>
    </row>
    <row r="1312" spans="1:63"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2"/>
    </row>
    <row r="1313" spans="1:63"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2"/>
    </row>
    <row r="1314" spans="1:63"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2"/>
    </row>
    <row r="1315" spans="1:63"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2"/>
    </row>
    <row r="1316" spans="1:63"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2"/>
    </row>
    <row r="1317" spans="1:63"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2"/>
    </row>
    <row r="1318" spans="1:63"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2"/>
    </row>
    <row r="1319" spans="1:63"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2"/>
    </row>
    <row r="1320" spans="1:63"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2"/>
    </row>
    <row r="1321" spans="1:63"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2"/>
    </row>
    <row r="1322" spans="1:63"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2"/>
    </row>
    <row r="1323" spans="1:63"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2"/>
    </row>
    <row r="1324" spans="1:63"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2"/>
    </row>
    <row r="1325" spans="1:63"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2"/>
    </row>
    <row r="1326" spans="1:63"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2"/>
    </row>
    <row r="1327" spans="1:63"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2"/>
    </row>
    <row r="1328" spans="1:63"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2"/>
    </row>
    <row r="1329" spans="1:63"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2"/>
    </row>
    <row r="1330" spans="1:63"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2"/>
    </row>
    <row r="1331" spans="1:63"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2"/>
    </row>
    <row r="1332" spans="1:63"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2"/>
    </row>
    <row r="1333" spans="1:63"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2"/>
    </row>
    <row r="1334" spans="1:63"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2"/>
    </row>
    <row r="1335" spans="1:63"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2"/>
    </row>
    <row r="1336" spans="1:63"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2"/>
    </row>
    <row r="1337" spans="1:63"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2"/>
    </row>
    <row r="1338" spans="1:63"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2"/>
    </row>
    <row r="1339" spans="1:63"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2"/>
    </row>
    <row r="1340" spans="1:63"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2"/>
    </row>
    <row r="1341" spans="1:63"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2"/>
    </row>
    <row r="1342" spans="1:63"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2"/>
    </row>
    <row r="1343" spans="1:63"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2"/>
    </row>
    <row r="1344" spans="1:63"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2"/>
    </row>
    <row r="1345" spans="1:63"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2"/>
    </row>
    <row r="1346" spans="1:63"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2"/>
    </row>
    <row r="1347" spans="1:63"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2"/>
    </row>
    <row r="1348" spans="1:63"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2"/>
    </row>
    <row r="1349" spans="1:63"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2"/>
    </row>
    <row r="1350" spans="1:63"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2"/>
    </row>
    <row r="1351" spans="1:63"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2"/>
    </row>
    <row r="1352" spans="1:63"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2"/>
    </row>
    <row r="1353" spans="1:63"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2"/>
    </row>
    <row r="1354" spans="1:63"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2"/>
    </row>
    <row r="1355" spans="1:63"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2"/>
    </row>
    <row r="1356" spans="1:63"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2"/>
    </row>
    <row r="1357" spans="1:63"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2"/>
    </row>
    <row r="1358" spans="1:63"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2"/>
    </row>
    <row r="1359" spans="1:63"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2"/>
    </row>
    <row r="1360" spans="1:63"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2"/>
    </row>
    <row r="1361" spans="1:63"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2"/>
    </row>
    <row r="1362" spans="1:63"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2"/>
    </row>
    <row r="1363" spans="1:63"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2"/>
    </row>
    <row r="1364" spans="1:63"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2"/>
    </row>
    <row r="1365" spans="1:63"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2"/>
    </row>
    <row r="1366" spans="1:63"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2"/>
    </row>
    <row r="1367" spans="1:63"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2"/>
    </row>
    <row r="1368" spans="1:63"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2"/>
    </row>
    <row r="1369" spans="1:63"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2"/>
    </row>
    <row r="1370" spans="1:63"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2"/>
    </row>
    <row r="1371" spans="1:63"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2"/>
    </row>
    <row r="1372" spans="1:63"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2"/>
    </row>
    <row r="1373" spans="1:63"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2"/>
    </row>
    <row r="1374" spans="1:63"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2"/>
    </row>
    <row r="1375" spans="1:63"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2"/>
    </row>
    <row r="1376" spans="1:63"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2"/>
    </row>
    <row r="1377" spans="1:63"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2"/>
    </row>
    <row r="1378" spans="1:63"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2"/>
    </row>
    <row r="1379" spans="1:63"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2"/>
    </row>
    <row r="1380" spans="1:63"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2"/>
    </row>
    <row r="1381" spans="1:63"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2"/>
    </row>
    <row r="1382" spans="1:63"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2"/>
    </row>
    <row r="1383" spans="1:63"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2"/>
    </row>
    <row r="1384" spans="1:63"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2"/>
    </row>
    <row r="1385" spans="1:63"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2"/>
    </row>
    <row r="1386" spans="1:63"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2"/>
    </row>
    <row r="1387" spans="1:63"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2"/>
    </row>
    <row r="1388" spans="1:63"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2"/>
    </row>
    <row r="1389" spans="1:63"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2"/>
    </row>
    <row r="1390" spans="1:63"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2"/>
    </row>
    <row r="1391" spans="1:63"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2"/>
    </row>
    <row r="1392" spans="1:63"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2"/>
    </row>
    <row r="1393" spans="1:63"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2"/>
    </row>
    <row r="1394" spans="1:63"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2"/>
    </row>
    <row r="1395" spans="1:63"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2"/>
    </row>
    <row r="1396" spans="1:63"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2"/>
    </row>
    <row r="1397" spans="1:63"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2"/>
    </row>
    <row r="1398" spans="1:63"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2"/>
    </row>
    <row r="1399" spans="1:63"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2"/>
    </row>
    <row r="1400" spans="1:63"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2"/>
    </row>
    <row r="1401" spans="1:63"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2"/>
    </row>
    <row r="1402" spans="1:63"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2"/>
    </row>
    <row r="1403" spans="1:63"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2"/>
    </row>
    <row r="1404" spans="1:63"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2"/>
    </row>
    <row r="1405" spans="1:63"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2"/>
    </row>
    <row r="1406" spans="1:63"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2"/>
    </row>
    <row r="1407" spans="1:63"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2"/>
    </row>
    <row r="1408" spans="1:63"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2"/>
    </row>
    <row r="1409" spans="1:63"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2"/>
    </row>
    <row r="1410" spans="1:63"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2"/>
    </row>
    <row r="1411" spans="1:63"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2"/>
    </row>
    <row r="1412" spans="1:63"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2"/>
    </row>
    <row r="1413" spans="1:63"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2"/>
    </row>
    <row r="1414" spans="1:63"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2"/>
    </row>
    <row r="1415" spans="1:63"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2"/>
    </row>
    <row r="1416" spans="1:63"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2"/>
    </row>
    <row r="1417" spans="1:63"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2"/>
    </row>
    <row r="1418" spans="1:63"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2"/>
    </row>
    <row r="1419" spans="1:63"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2"/>
    </row>
    <row r="1420" spans="1:63"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2"/>
    </row>
    <row r="1421" spans="1:63"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2"/>
    </row>
    <row r="1422" spans="1:63"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2"/>
    </row>
    <row r="1423" spans="1:63"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2"/>
    </row>
    <row r="1424" spans="1:63"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2"/>
    </row>
    <row r="1425" spans="1:63"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2"/>
    </row>
    <row r="1426" spans="1:63"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2"/>
    </row>
    <row r="1427" spans="1:63"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2"/>
    </row>
    <row r="1428" spans="1:63"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2"/>
    </row>
    <row r="1429" spans="1:63"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2"/>
    </row>
    <row r="1430" spans="1:63"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2"/>
    </row>
    <row r="1431" spans="1:63"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2"/>
    </row>
    <row r="1432" spans="1:63"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2"/>
    </row>
    <row r="1433" spans="1:63"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2"/>
    </row>
    <row r="1434" spans="1:63"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2"/>
    </row>
    <row r="1435" spans="1:63"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2"/>
    </row>
    <row r="1436" spans="1:63"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2"/>
    </row>
    <row r="1437" spans="1:63"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2"/>
    </row>
    <row r="1438" spans="1:63"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2"/>
    </row>
    <row r="1439" spans="1:63"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2"/>
    </row>
    <row r="1440" spans="1:63"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2"/>
    </row>
    <row r="1441" spans="1:63"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2"/>
    </row>
    <row r="1442" spans="1:63"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2"/>
    </row>
    <row r="1443" spans="1:63"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2"/>
    </row>
    <row r="1444" spans="1:63"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2"/>
    </row>
    <row r="1445" spans="1:63"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2"/>
    </row>
    <row r="1446" spans="1:63"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2"/>
    </row>
    <row r="1447" spans="1:63"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2"/>
    </row>
    <row r="1448" spans="1:63"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2"/>
    </row>
    <row r="1449" spans="1:63"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2"/>
    </row>
    <row r="1450" spans="1:63"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2"/>
    </row>
    <row r="1451" spans="1:63"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2"/>
    </row>
    <row r="1452" spans="1:63"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2"/>
    </row>
    <row r="1453" spans="1:63"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2"/>
    </row>
    <row r="1454" spans="1:63"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2"/>
    </row>
    <row r="1455" spans="1:63"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2"/>
    </row>
    <row r="1456" spans="1:63"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2"/>
    </row>
    <row r="1457" spans="1:63"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2"/>
    </row>
    <row r="1458" spans="1:63"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2"/>
    </row>
    <row r="1459" spans="1:63"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2"/>
    </row>
    <row r="1460" spans="1:63"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2"/>
    </row>
    <row r="1461" spans="1:63"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2"/>
    </row>
    <row r="1462" spans="1:63"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2"/>
    </row>
    <row r="1463" spans="1:63"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2"/>
    </row>
    <row r="1464" spans="1:63"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2"/>
    </row>
    <row r="1465" spans="1:63"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2"/>
    </row>
    <row r="1466" spans="1:63"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2"/>
    </row>
    <row r="1467" spans="1:63"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2"/>
    </row>
    <row r="1468" spans="1:63"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2"/>
    </row>
    <row r="1469" spans="1:63"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2"/>
    </row>
    <row r="1470" spans="1:63"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2"/>
    </row>
    <row r="1471" spans="1:63"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2"/>
    </row>
    <row r="1472" spans="1:63"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2"/>
    </row>
    <row r="1473" spans="1:63"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2"/>
    </row>
    <row r="1474" spans="1:63"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2"/>
    </row>
    <row r="1475" spans="1:63"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2"/>
    </row>
    <row r="1476" spans="1:63"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2"/>
    </row>
    <row r="1477" spans="1:63"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2"/>
    </row>
    <row r="1478" spans="1:63"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2"/>
    </row>
    <row r="1479" spans="1:63"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2"/>
    </row>
    <row r="1480" spans="1:63"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2"/>
    </row>
    <row r="1481" spans="1:63"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2"/>
    </row>
    <row r="1482" spans="1:63"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2"/>
    </row>
    <row r="1483" spans="1:63"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2"/>
    </row>
    <row r="1484" spans="1:63"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2"/>
    </row>
    <row r="1485" spans="1:63"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2"/>
    </row>
    <row r="1486" spans="1:63"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2"/>
    </row>
    <row r="1487" spans="1:63"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2"/>
    </row>
    <row r="1488" spans="1:63"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2"/>
    </row>
    <row r="1489" spans="1:63"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2"/>
    </row>
    <row r="1490" spans="1:63"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2"/>
    </row>
    <row r="1491" spans="1:63"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2"/>
    </row>
    <row r="1492" spans="1:63"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2"/>
    </row>
    <row r="1493" spans="1:63"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2"/>
    </row>
    <row r="1494" spans="1:63"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2"/>
    </row>
    <row r="1495" spans="1:63"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2"/>
    </row>
    <row r="1496" spans="1:63"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2"/>
    </row>
    <row r="1497" spans="1:63"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2"/>
    </row>
    <row r="1498" spans="1:63"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2"/>
    </row>
    <row r="1499" spans="1:63"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2"/>
    </row>
    <row r="1500" spans="1:63"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2"/>
    </row>
    <row r="1501" spans="1:63"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2"/>
    </row>
    <row r="1502" spans="1:63"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2"/>
    </row>
    <row r="1503" spans="1:63"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2"/>
    </row>
    <row r="1504" spans="1:63"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2"/>
    </row>
    <row r="1505" spans="1:63"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2"/>
    </row>
    <row r="1506" spans="1:63"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2"/>
    </row>
    <row r="1507" spans="1:63"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2"/>
    </row>
    <row r="1508" spans="1:63"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2"/>
    </row>
    <row r="1509" spans="1:63"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2"/>
    </row>
    <row r="1510" spans="1:63"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2"/>
    </row>
    <row r="1511" spans="1:63"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2"/>
    </row>
    <row r="1512" spans="1:63"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2"/>
    </row>
    <row r="1513" spans="1:63"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2"/>
    </row>
    <row r="1514" spans="1:63"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2"/>
    </row>
    <row r="1515" spans="1:63"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2"/>
    </row>
    <row r="1516" spans="1:63"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2"/>
    </row>
    <row r="1517" spans="1:63"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2"/>
    </row>
    <row r="1518" spans="1:63"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2"/>
    </row>
    <row r="1519" spans="1:63"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2"/>
    </row>
    <row r="1520" spans="1:63"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2"/>
    </row>
    <row r="1521" spans="1:63"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2"/>
    </row>
    <row r="1522" spans="1:63"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2"/>
    </row>
    <row r="1523" spans="1:63"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2"/>
    </row>
    <row r="1524" spans="1:63"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2"/>
    </row>
    <row r="1525" spans="1:63"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2"/>
    </row>
    <row r="1526" spans="1:63"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2"/>
    </row>
    <row r="1527" spans="1:63"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2"/>
    </row>
    <row r="1528" spans="1:63"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2"/>
    </row>
    <row r="1529" spans="1:63"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2"/>
    </row>
    <row r="1530" spans="1:63"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2"/>
    </row>
    <row r="1531" spans="1:63"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2"/>
    </row>
    <row r="1532" spans="1:63"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2"/>
    </row>
    <row r="1533" spans="1:63"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2"/>
    </row>
    <row r="1534" spans="1:63"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2"/>
    </row>
    <row r="1535" spans="1:63"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2"/>
    </row>
    <row r="1536" spans="1:63"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2"/>
    </row>
    <row r="1537" spans="1:63"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2"/>
    </row>
    <row r="1538" spans="1:63"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2"/>
    </row>
    <row r="1539" spans="1:63"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2"/>
    </row>
    <row r="1540" spans="1:63"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2"/>
    </row>
    <row r="1541" spans="1:63"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2"/>
    </row>
    <row r="1542" spans="1:63"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2"/>
    </row>
    <row r="1543" spans="1:63"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2"/>
    </row>
    <row r="1544" spans="1:63"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2"/>
    </row>
    <row r="1545" spans="1:63"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2"/>
    </row>
    <row r="1546" spans="1:63"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2"/>
    </row>
    <row r="1547" spans="1:63"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2"/>
    </row>
    <row r="1548" spans="1:63"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2"/>
    </row>
    <row r="1549" spans="1:63"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2"/>
    </row>
    <row r="1550" spans="1:63"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2"/>
    </row>
    <row r="1551" spans="1:63"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2"/>
    </row>
    <row r="1552" spans="1:63"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2"/>
    </row>
    <row r="1553" spans="1:63"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2"/>
    </row>
    <row r="1554" spans="1:63"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2"/>
    </row>
    <row r="1555" spans="1:63"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2"/>
    </row>
    <row r="1556" spans="1:63"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2"/>
    </row>
    <row r="1557" spans="1:63"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2"/>
    </row>
    <row r="1558" spans="1:63"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2"/>
    </row>
    <row r="1559" spans="1:63"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2"/>
    </row>
    <row r="1560" spans="1:63"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2"/>
    </row>
    <row r="1561" spans="1:63"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2"/>
    </row>
    <row r="1562" spans="1:63"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2"/>
    </row>
    <row r="1563" spans="1:63"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2"/>
    </row>
    <row r="1564" spans="1:63"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2"/>
    </row>
    <row r="1565" spans="1:63"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2"/>
    </row>
    <row r="1566" spans="1:63"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2"/>
    </row>
    <row r="1567" spans="1:63"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2"/>
    </row>
    <row r="1568" spans="1:63"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2"/>
    </row>
    <row r="1569" spans="1:63"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2"/>
    </row>
    <row r="1570" spans="1:63"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2"/>
    </row>
    <row r="1571" spans="1:63"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2"/>
    </row>
    <row r="1572" spans="1:63"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2"/>
    </row>
    <row r="1573" spans="1:63"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2"/>
    </row>
    <row r="1574" spans="1:63"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2"/>
    </row>
    <row r="1575" spans="1:63"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2"/>
    </row>
    <row r="1576" spans="1:63"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2"/>
    </row>
    <row r="1577" spans="1:63"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2"/>
    </row>
    <row r="1578" spans="1:63"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2"/>
    </row>
    <row r="1579" spans="1:63"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2"/>
    </row>
    <row r="1580" spans="1:63"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2"/>
    </row>
    <row r="1581" spans="1:63"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2"/>
    </row>
    <row r="1582" spans="1:63"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2"/>
    </row>
    <row r="1583" spans="1:63"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2"/>
    </row>
    <row r="1584" spans="1:63"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2"/>
    </row>
    <row r="1585" spans="1:63"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2"/>
    </row>
    <row r="1586" spans="1:63"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2"/>
    </row>
    <row r="1587" spans="1:63"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2"/>
    </row>
    <row r="1588" spans="1:63"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2"/>
    </row>
    <row r="1589" spans="1:63"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2"/>
    </row>
    <row r="1590" spans="1:63"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2"/>
    </row>
    <row r="1591" spans="1:63"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2"/>
    </row>
    <row r="1592" spans="1:63"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2"/>
    </row>
    <row r="1593" spans="1:63"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2"/>
    </row>
    <row r="1594" spans="1:63"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2"/>
    </row>
    <row r="1595" spans="1:63"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2"/>
    </row>
    <row r="1596" spans="1:63"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2"/>
    </row>
    <row r="1597" spans="1:63"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2"/>
    </row>
    <row r="1598" spans="1:63"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2"/>
    </row>
    <row r="1599" spans="1:63"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2"/>
    </row>
    <row r="1600" spans="1:63"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2"/>
    </row>
    <row r="1601" spans="1:63"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2"/>
    </row>
    <row r="1602" spans="1:63"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2"/>
    </row>
    <row r="1603" spans="1:63"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2"/>
    </row>
    <row r="1604" spans="1:63"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2"/>
    </row>
    <row r="1605" spans="1:63"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2"/>
    </row>
    <row r="1606" spans="1:63"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2"/>
    </row>
    <row r="1607" spans="1:63"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2"/>
    </row>
    <row r="1608" spans="1:63"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2"/>
    </row>
    <row r="1609" spans="1:63"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2"/>
    </row>
    <row r="1610" spans="1:63"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2"/>
    </row>
    <row r="1611" spans="1:63"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2"/>
    </row>
    <row r="1612" spans="1:63"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2"/>
    </row>
    <row r="1613" spans="1:63"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2"/>
    </row>
    <row r="1614" spans="1:63"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2"/>
    </row>
    <row r="1615" spans="1:63"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2"/>
    </row>
    <row r="1616" spans="1:63"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2"/>
    </row>
    <row r="1617" spans="1:63"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2"/>
    </row>
    <row r="1618" spans="1:63"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2"/>
    </row>
    <row r="1619" spans="1:63"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2"/>
    </row>
    <row r="1620" spans="1:63"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2"/>
    </row>
    <row r="1621" spans="1:63"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2"/>
    </row>
    <row r="1622" spans="1:63"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2"/>
    </row>
    <row r="1623" spans="1:63"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2"/>
    </row>
    <row r="1624" spans="1:63"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2"/>
    </row>
    <row r="1625" spans="1:63"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2"/>
    </row>
    <row r="1626" spans="1:63"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2"/>
    </row>
    <row r="1627" spans="1:63"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2"/>
    </row>
    <row r="1628" spans="1:63"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2"/>
    </row>
    <row r="1629" spans="1:63"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2"/>
    </row>
    <row r="1630" spans="1:63"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2"/>
    </row>
    <row r="1631" spans="1:63"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2"/>
    </row>
    <row r="1632" spans="1:63"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2"/>
    </row>
    <row r="1633" spans="1:63"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2"/>
    </row>
    <row r="1634" spans="1:63"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2"/>
    </row>
    <row r="1635" spans="1:63"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2"/>
    </row>
    <row r="1636" spans="1:63"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2"/>
    </row>
    <row r="1637" spans="1:63"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2"/>
    </row>
    <row r="1638" spans="1:63"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2"/>
    </row>
    <row r="1639" spans="1:63"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2"/>
    </row>
    <row r="1640" spans="1:63"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2"/>
    </row>
    <row r="1641" spans="1:63"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2"/>
    </row>
    <row r="1642" spans="1:63"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2"/>
    </row>
    <row r="1643" spans="1:63"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2"/>
    </row>
    <row r="1644" spans="1:63"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2"/>
    </row>
    <row r="1645" spans="1:63"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2"/>
    </row>
    <row r="1646" spans="1:63"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2"/>
    </row>
    <row r="1647" spans="1:63"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2"/>
    </row>
    <row r="1648" spans="1:63"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2"/>
    </row>
    <row r="1649" spans="1:63"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2"/>
    </row>
    <row r="1650" spans="1:63"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2"/>
    </row>
    <row r="1651" spans="1:63"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2"/>
    </row>
    <row r="1652" spans="1:63"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2"/>
    </row>
    <row r="1653" spans="1:63"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2"/>
    </row>
    <row r="1654" spans="1:63"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2"/>
    </row>
    <row r="1655" spans="1:63"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2"/>
    </row>
    <row r="1656" spans="1:63"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2"/>
    </row>
    <row r="1657" spans="1:63"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2"/>
    </row>
    <row r="1658" spans="1:63"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2"/>
    </row>
    <row r="1659" spans="1:63"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2"/>
    </row>
    <row r="1660" spans="1:63"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2"/>
    </row>
    <row r="1661" spans="1:63"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2"/>
    </row>
    <row r="1662" spans="1:63"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2"/>
    </row>
    <row r="1663" spans="1:63"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2"/>
    </row>
    <row r="1664" spans="1:63"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2"/>
    </row>
    <row r="1665" spans="1:63"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2"/>
    </row>
    <row r="1666" spans="1:63"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2"/>
    </row>
    <row r="1667" spans="1:63"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2"/>
    </row>
    <row r="1668" spans="1:63"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2"/>
    </row>
    <row r="1669" spans="1:63"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2"/>
    </row>
    <row r="1670" spans="1:63"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2"/>
    </row>
    <row r="1671" spans="1:63"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2"/>
    </row>
    <row r="1672" spans="1:63"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2"/>
    </row>
    <row r="1673" spans="1:63"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2"/>
    </row>
    <row r="1674" spans="1:63"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2"/>
    </row>
    <row r="1675" spans="1:63"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2"/>
    </row>
    <row r="1676" spans="1:63"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2"/>
    </row>
    <row r="1677" spans="1:63"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2"/>
    </row>
    <row r="1678" spans="1:63"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2"/>
    </row>
    <row r="1679" spans="1:63"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2"/>
    </row>
    <row r="1680" spans="1:63"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2"/>
    </row>
    <row r="1681" spans="1:63"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2"/>
    </row>
    <row r="1682" spans="1:63"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2"/>
    </row>
    <row r="1683" spans="1:63"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2"/>
    </row>
    <row r="1684" spans="1:63"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2"/>
    </row>
    <row r="1685" spans="1:63"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2"/>
    </row>
    <row r="1686" spans="1:63"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2"/>
    </row>
    <row r="1687" spans="1:63"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2"/>
    </row>
    <row r="1688" spans="1:63"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2"/>
    </row>
    <row r="1689" spans="1:63"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2"/>
    </row>
    <row r="1690" spans="1:63"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2"/>
    </row>
    <row r="1691" spans="1:63"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2"/>
    </row>
    <row r="1692" spans="1:63"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2"/>
    </row>
    <row r="1693" spans="1:63"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2"/>
    </row>
    <row r="1694" spans="1:63"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2"/>
    </row>
    <row r="1695" spans="1:63"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2"/>
    </row>
    <row r="1696" spans="1:63"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2"/>
    </row>
    <row r="1697" spans="1:63"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2"/>
    </row>
    <row r="1698" spans="1:63"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2"/>
    </row>
    <row r="1699" spans="1:63"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2"/>
    </row>
    <row r="1700" spans="1:63"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2"/>
    </row>
    <row r="1701" spans="1:63"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2"/>
    </row>
    <row r="1702" spans="1:63"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2"/>
    </row>
    <row r="1703" spans="1:63"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2"/>
    </row>
    <row r="1704" spans="1:63"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2"/>
    </row>
    <row r="1705" spans="1:63"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2"/>
    </row>
    <row r="1706" spans="1:63"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2"/>
    </row>
    <row r="1707" spans="1:63"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2"/>
    </row>
    <row r="1708" spans="1:63"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2"/>
    </row>
    <row r="1709" spans="1:63"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2"/>
    </row>
    <row r="1710" spans="1:63"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2"/>
    </row>
    <row r="1711" spans="1:63"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2"/>
    </row>
    <row r="1712" spans="1:63"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2"/>
    </row>
    <row r="1713" spans="1:63"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2"/>
    </row>
    <row r="1714" spans="1:63"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2"/>
    </row>
    <row r="1715" spans="1:63"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2"/>
    </row>
    <row r="1716" spans="1:63"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2"/>
    </row>
    <row r="1717" spans="1:63"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2"/>
    </row>
    <row r="1718" spans="1:63"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2"/>
    </row>
    <row r="1719" spans="1:63"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2"/>
    </row>
    <row r="1720" spans="1:63"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2"/>
    </row>
    <row r="1721" spans="1:63"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2"/>
    </row>
    <row r="1722" spans="1:63"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2"/>
    </row>
    <row r="1723" spans="1:63"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2"/>
    </row>
    <row r="1724" spans="1:63"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2"/>
    </row>
    <row r="1725" spans="1:63"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2"/>
    </row>
    <row r="1726" spans="1:63"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2"/>
    </row>
    <row r="1727" spans="1:63"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2"/>
    </row>
    <row r="1728" spans="1:63"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2"/>
    </row>
    <row r="1729" spans="1:63"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2"/>
    </row>
    <row r="1730" spans="1:63"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2"/>
    </row>
    <row r="1731" spans="1:63"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2"/>
    </row>
    <row r="1732" spans="1:63"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2"/>
    </row>
    <row r="1733" spans="1:63"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2"/>
    </row>
    <row r="1734" spans="1:63"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2"/>
    </row>
    <row r="1735" spans="1:63"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2"/>
    </row>
    <row r="1736" spans="1:63"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2"/>
    </row>
    <row r="1737" spans="1:63"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2"/>
    </row>
    <row r="1738" spans="1:63"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2"/>
    </row>
    <row r="1739" spans="1:63"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2"/>
    </row>
    <row r="1740" spans="1:63"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2"/>
    </row>
    <row r="1741" spans="1:63"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2"/>
    </row>
    <row r="1742" spans="1:63"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2"/>
    </row>
    <row r="1743" spans="1:63"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2"/>
    </row>
    <row r="1744" spans="1:63"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2"/>
    </row>
    <row r="1745" spans="1:63"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2"/>
    </row>
    <row r="1746" spans="1:63"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2"/>
    </row>
    <row r="1747" spans="1:63"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2"/>
    </row>
    <row r="1748" spans="1:63"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2"/>
    </row>
    <row r="1749" spans="1:63"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2"/>
    </row>
    <row r="1750" spans="1:63"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2"/>
    </row>
    <row r="1751" spans="1:63"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2"/>
    </row>
    <row r="1752" spans="1:63"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2"/>
    </row>
    <row r="1753" spans="1:63"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2"/>
    </row>
    <row r="1754" spans="1:63"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2"/>
    </row>
    <row r="1755" spans="1:63"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2"/>
    </row>
    <row r="1756" spans="1:63"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2"/>
    </row>
    <row r="1757" spans="1:63"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2"/>
    </row>
    <row r="1758" spans="1:63"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2"/>
    </row>
    <row r="1759" spans="1:63"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2"/>
    </row>
    <row r="1760" spans="1:63"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2"/>
    </row>
    <row r="1761" spans="1:63"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2"/>
    </row>
    <row r="1762" spans="1:63"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2"/>
    </row>
    <row r="1763" spans="1:63"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2"/>
    </row>
    <row r="1764" spans="1:63"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2"/>
    </row>
    <row r="1765" spans="1:63"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2"/>
    </row>
    <row r="1766" spans="1:63"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2"/>
    </row>
    <row r="1767" spans="1:63"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2"/>
    </row>
    <row r="1768" spans="1:63"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2"/>
    </row>
    <row r="1769" spans="1:63"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2"/>
    </row>
    <row r="1770" spans="1:63"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2"/>
    </row>
    <row r="1771" spans="1:63"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2"/>
    </row>
    <row r="1772" spans="1:63"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2"/>
    </row>
    <row r="1773" spans="1:63"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2"/>
    </row>
    <row r="1774" spans="1:63"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2"/>
    </row>
    <row r="1775" spans="1:63"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2"/>
    </row>
    <row r="1776" spans="1:63"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2"/>
    </row>
    <row r="1777" spans="1:63"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2"/>
    </row>
    <row r="1778" spans="1:63"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2"/>
    </row>
    <row r="1779" spans="1:63"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2"/>
    </row>
    <row r="1780" spans="1:63"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2"/>
    </row>
    <row r="1781" spans="1:63"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2"/>
    </row>
    <row r="1782" spans="1:63"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2"/>
    </row>
    <row r="1783" spans="1:63"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2"/>
    </row>
    <row r="1784" spans="1:63"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2"/>
    </row>
    <row r="1785" spans="1:63"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2"/>
    </row>
    <row r="1786" spans="1:63"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2"/>
    </row>
    <row r="1787" spans="1:63"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2"/>
    </row>
    <row r="1788" spans="1:63"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2"/>
    </row>
    <row r="1789" spans="1:63"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2"/>
    </row>
    <row r="1790" spans="1:63"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2"/>
    </row>
    <row r="1791" spans="1:63"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2"/>
    </row>
    <row r="1792" spans="1:63"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2"/>
    </row>
    <row r="1793" spans="1:63"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2"/>
    </row>
    <row r="1794" spans="1:63"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2"/>
    </row>
    <row r="1795" spans="1:63"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2"/>
    </row>
    <row r="1796" spans="1:63"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2"/>
    </row>
    <row r="1797" spans="1:63"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2"/>
    </row>
    <row r="1798" spans="1:63"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2"/>
    </row>
    <row r="1799" spans="1:63"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2"/>
    </row>
    <row r="1800" spans="1:63"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2"/>
    </row>
    <row r="1801" spans="1:63"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2"/>
    </row>
    <row r="1802" spans="1:63"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2"/>
    </row>
    <row r="1803" spans="1:63"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2"/>
    </row>
    <row r="1804" spans="1:63"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2"/>
    </row>
    <row r="1805" spans="1:63"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2"/>
    </row>
    <row r="1806" spans="1:63"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2"/>
    </row>
    <row r="1807" spans="1:63"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2"/>
    </row>
    <row r="1808" spans="1:63"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2"/>
    </row>
    <row r="1809" spans="1:63"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2"/>
    </row>
    <row r="1810" spans="1:63"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2"/>
    </row>
    <row r="1811" spans="1:63"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2"/>
    </row>
    <row r="1812" spans="1:63"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2"/>
    </row>
    <row r="1813" spans="1:63"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2"/>
    </row>
    <row r="1814" spans="1:63"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2"/>
    </row>
    <row r="1815" spans="1:63"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2"/>
    </row>
    <row r="1816" spans="1:63"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2"/>
    </row>
    <row r="1817" spans="1:63"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2"/>
    </row>
    <row r="1818" spans="1:63"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2"/>
    </row>
    <row r="1819" spans="1:63"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2"/>
    </row>
    <row r="1820" spans="1:63"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2"/>
    </row>
    <row r="1821" spans="1:63"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2"/>
    </row>
    <row r="1822" spans="1:63"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2"/>
    </row>
    <row r="1823" spans="1:63"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2"/>
    </row>
    <row r="1824" spans="1:63"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2"/>
    </row>
    <row r="1825" spans="1:63"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2"/>
    </row>
    <row r="1826" spans="1:63"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2"/>
    </row>
    <row r="1827" spans="1:63"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2"/>
    </row>
    <row r="1828" spans="1:63"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2"/>
    </row>
    <row r="1829" spans="1:63"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2"/>
    </row>
    <row r="1830" spans="1:63"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2"/>
    </row>
    <row r="1831" spans="1:63"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2"/>
    </row>
    <row r="1832" spans="1:63"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2"/>
    </row>
    <row r="1833" spans="1:63"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2"/>
    </row>
    <row r="1834" spans="1:63"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2"/>
    </row>
    <row r="1835" spans="1:63"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2"/>
    </row>
    <row r="1836" spans="1:63"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2"/>
    </row>
    <row r="1837" spans="1:63"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2"/>
    </row>
    <row r="1838" spans="1:63"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2"/>
    </row>
    <row r="1839" spans="1:63"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2"/>
    </row>
    <row r="1840" spans="1:63"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2"/>
    </row>
    <row r="1841" spans="1:63"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2"/>
    </row>
    <row r="1842" spans="1:63"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2"/>
    </row>
    <row r="1843" spans="1:63"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2"/>
    </row>
    <row r="1844" spans="1:63"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2"/>
    </row>
    <row r="1845" spans="1:63"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2"/>
    </row>
    <row r="1846" spans="1:63"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2"/>
    </row>
    <row r="1847" spans="1:63"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2"/>
    </row>
    <row r="1848" spans="1:63"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2"/>
    </row>
    <row r="1849" spans="1:63"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2"/>
    </row>
    <row r="1850" spans="1:63"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2"/>
    </row>
    <row r="1851" spans="1:63"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2"/>
    </row>
    <row r="1852" spans="1:63"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2"/>
    </row>
    <row r="1853" spans="1:63"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2"/>
    </row>
    <row r="1854" spans="1:63"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2"/>
    </row>
    <row r="1855" spans="1:63"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2"/>
    </row>
    <row r="1856" spans="1:63"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2"/>
    </row>
    <row r="1857" spans="1:63"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2"/>
    </row>
    <row r="1858" spans="1:63"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2"/>
    </row>
    <row r="1859" spans="1:63"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2"/>
    </row>
    <row r="1860" spans="1:63"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2"/>
    </row>
    <row r="1861" spans="1:63"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2"/>
    </row>
    <row r="1862" spans="1:63"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2"/>
    </row>
    <row r="1863" spans="1:63"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2"/>
    </row>
    <row r="1864" spans="1:63"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2"/>
    </row>
    <row r="1865" spans="1:63"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2"/>
    </row>
    <row r="1866" spans="1:63"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2"/>
    </row>
    <row r="1867" spans="1:63"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2"/>
    </row>
    <row r="1868" spans="1:63"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2"/>
    </row>
    <row r="1869" spans="1:63"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2"/>
    </row>
    <row r="1870" spans="1:63"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2"/>
    </row>
  </sheetData>
  <sheetProtection algorithmName="SHA-512" hashValue="6+c690aetm8Seo9L4uvLVQf8FWoHrjdesgENOFEsZmOCblpX3DeDwNY1bb9/lL7qPeJ+6tIeNGNYk6aqM9XL0A==" saltValue="3TGLsrYx4inxUx+FjAyigg==" spinCount="100000" sheet="1" objects="1" scenarios="1"/>
  <mergeCells count="10">
    <mergeCell ref="E48:AI48"/>
    <mergeCell ref="E4:BJ4"/>
    <mergeCell ref="E13:BJ13"/>
    <mergeCell ref="E16:BJ16"/>
    <mergeCell ref="E23:BJ23"/>
    <mergeCell ref="E27:BJ27"/>
    <mergeCell ref="E35:BJ35"/>
    <mergeCell ref="E40:BJ40"/>
    <mergeCell ref="E46:BJ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35"/>
  <cols>
    <col min="1" max="1" width="3.453125" style="169" customWidth="1"/>
    <col min="2" max="26" width="10.7265625" style="169" customWidth="1"/>
    <col min="27" max="27" width="6.7265625" style="169" customWidth="1"/>
    <col min="28" max="28" width="5.1796875" style="169" customWidth="1"/>
    <col min="29" max="29" width="4.1796875" style="169" customWidth="1"/>
    <col min="30" max="128" width="0" style="171" hidden="1" customWidth="1"/>
    <col min="129" max="16384" width="10.7265625" style="169" hidden="1"/>
  </cols>
  <sheetData>
    <row r="1" spans="1:128" ht="33.5" x14ac:dyDescent="0.75">
      <c r="A1" s="299" t="str">
        <f ca="1">TEXT(TODAY()-30,"MMMM yyyy")</f>
        <v>June 2022</v>
      </c>
      <c r="B1" s="299"/>
      <c r="C1" s="299"/>
      <c r="D1" s="299"/>
      <c r="E1" s="299"/>
      <c r="S1" s="170">
        <f>Table!AT2</f>
        <v>0</v>
      </c>
    </row>
    <row r="2" spans="1:128" ht="61.5" x14ac:dyDescent="1.35">
      <c r="A2" s="172" t="s">
        <v>0</v>
      </c>
    </row>
    <row r="3" spans="1:128" s="175" customFormat="1" ht="36" x14ac:dyDescent="0.8">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ht="14.5" x14ac:dyDescent="0.35"/>
    <row r="5" spans="1:128" ht="14.5" x14ac:dyDescent="0.35"/>
    <row r="6" spans="1:128" ht="14.5" x14ac:dyDescent="0.35"/>
    <row r="7" spans="1:128" ht="14.5" x14ac:dyDescent="0.35"/>
    <row r="8" spans="1:128" ht="14.5" x14ac:dyDescent="0.35"/>
    <row r="9" spans="1:128" ht="14.5" x14ac:dyDescent="0.35"/>
    <row r="10" spans="1:128" ht="14.5" x14ac:dyDescent="0.35"/>
    <row r="11" spans="1:128" ht="14.5" x14ac:dyDescent="0.35"/>
    <row r="12" spans="1:128" ht="14.5" x14ac:dyDescent="0.35"/>
    <row r="13" spans="1:128" ht="14.5" x14ac:dyDescent="0.35"/>
    <row r="14" spans="1:128" ht="14.5" x14ac:dyDescent="0.35"/>
    <row r="15" spans="1:128" ht="14.5" x14ac:dyDescent="0.35"/>
    <row r="16" spans="1:128" ht="14.5" x14ac:dyDescent="0.35"/>
    <row r="17" ht="14.5" x14ac:dyDescent="0.35"/>
    <row r="18" ht="14.5" x14ac:dyDescent="0.35"/>
    <row r="19" ht="14.5" x14ac:dyDescent="0.35"/>
    <row r="20" ht="14.5" x14ac:dyDescent="0.35"/>
    <row r="21" ht="14.5" x14ac:dyDescent="0.35"/>
    <row r="22" ht="14.5" x14ac:dyDescent="0.35"/>
    <row r="23" ht="14.5" x14ac:dyDescent="0.35"/>
    <row r="24" ht="14.5" x14ac:dyDescent="0.35"/>
    <row r="25" ht="14.5" x14ac:dyDescent="0.35"/>
    <row r="26" ht="14.5" x14ac:dyDescent="0.35"/>
    <row r="27" ht="14.5" x14ac:dyDescent="0.35"/>
    <row r="28" ht="14.5" x14ac:dyDescent="0.35"/>
    <row r="29" ht="14.5" x14ac:dyDescent="0.35"/>
    <row r="30" ht="14.5" x14ac:dyDescent="0.35"/>
    <row r="31" ht="14.5" x14ac:dyDescent="0.35"/>
    <row r="32" ht="14.5" x14ac:dyDescent="0.35"/>
    <row r="33" ht="14.5" x14ac:dyDescent="0.35"/>
    <row r="34" ht="14.5" x14ac:dyDescent="0.35"/>
    <row r="35" ht="14.5" x14ac:dyDescent="0.35"/>
    <row r="36" ht="14.5" x14ac:dyDescent="0.35"/>
    <row r="37" ht="14.5" x14ac:dyDescent="0.35"/>
    <row r="38" ht="14.5"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8" ht="14.5" x14ac:dyDescent="0.35"/>
    <row r="49" ht="14.5" x14ac:dyDescent="0.35"/>
    <row r="50" ht="14.5" x14ac:dyDescent="0.35"/>
    <row r="51" ht="14.5" x14ac:dyDescent="0.35"/>
    <row r="52" ht="14.5" x14ac:dyDescent="0.35"/>
    <row r="53" ht="14.5" x14ac:dyDescent="0.35"/>
    <row r="54" ht="14.5" x14ac:dyDescent="0.35"/>
    <row r="55" ht="14.5" x14ac:dyDescent="0.35"/>
    <row r="56" ht="14.5" x14ac:dyDescent="0.35"/>
    <row r="57" ht="14.5" x14ac:dyDescent="0.35"/>
    <row r="58" ht="14.5" x14ac:dyDescent="0.35"/>
    <row r="59" ht="14.5" x14ac:dyDescent="0.35"/>
    <row r="60" ht="14.5" x14ac:dyDescent="0.35"/>
    <row r="61" ht="14.5" x14ac:dyDescent="0.35"/>
    <row r="62" ht="14.5" x14ac:dyDescent="0.35"/>
    <row r="63" ht="14.5" x14ac:dyDescent="0.35"/>
    <row r="64" ht="14.5" x14ac:dyDescent="0.35"/>
    <row r="65" spans="1:128" ht="14.5" x14ac:dyDescent="0.35"/>
    <row r="66" spans="1:128" ht="14.5" x14ac:dyDescent="0.35"/>
    <row r="67" spans="1:128" ht="14.5" x14ac:dyDescent="0.35"/>
    <row r="68" spans="1:128" s="175" customFormat="1" ht="36" x14ac:dyDescent="0.8">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ht="14.5" x14ac:dyDescent="0.35"/>
    <row r="70" spans="1:128" ht="14.5" x14ac:dyDescent="0.35"/>
    <row r="71" spans="1:128" ht="14.5" x14ac:dyDescent="0.35"/>
    <row r="72" spans="1:128" ht="14.5" x14ac:dyDescent="0.35"/>
    <row r="73" spans="1:128" ht="14.5" x14ac:dyDescent="0.35"/>
    <row r="74" spans="1:128" ht="14.5" x14ac:dyDescent="0.35"/>
    <row r="75" spans="1:128" ht="14.5" x14ac:dyDescent="0.35"/>
    <row r="76" spans="1:128" ht="14.5" x14ac:dyDescent="0.35"/>
    <row r="77" spans="1:128" ht="14.5" x14ac:dyDescent="0.35"/>
    <row r="78" spans="1:128" ht="14.5" x14ac:dyDescent="0.35"/>
    <row r="79" spans="1:128" ht="14.5" x14ac:dyDescent="0.35"/>
    <row r="80" spans="1:128"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spans="1:128" ht="14.5" x14ac:dyDescent="0.35"/>
    <row r="98" spans="1:128" ht="14.5" x14ac:dyDescent="0.35"/>
    <row r="99" spans="1:128" ht="14.5" x14ac:dyDescent="0.35"/>
    <row r="100" spans="1:128" ht="14.5" x14ac:dyDescent="0.35"/>
    <row r="101" spans="1:128" ht="14.5" x14ac:dyDescent="0.35"/>
    <row r="102" spans="1:128" ht="14.5" x14ac:dyDescent="0.35"/>
    <row r="103" spans="1:128" ht="14.5" x14ac:dyDescent="0.35"/>
    <row r="104" spans="1:128" ht="14.5" x14ac:dyDescent="0.35"/>
    <row r="105" spans="1:128" ht="14.5" x14ac:dyDescent="0.35"/>
    <row r="106" spans="1:128" ht="14.5" x14ac:dyDescent="0.35"/>
    <row r="107" spans="1:128" ht="14.5" x14ac:dyDescent="0.35"/>
    <row r="108" spans="1:128" ht="14.5" x14ac:dyDescent="0.35"/>
    <row r="109" spans="1:128" ht="14.5" x14ac:dyDescent="0.35"/>
    <row r="110" spans="1:128" ht="14.5" x14ac:dyDescent="0.35"/>
    <row r="111" spans="1:128" ht="14.5" x14ac:dyDescent="0.35"/>
    <row r="112" spans="1:128" s="175" customFormat="1" ht="36" x14ac:dyDescent="0.8">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spans="1:128" ht="14.5" x14ac:dyDescent="0.35"/>
    <row r="146" spans="1:128" ht="14.5" x14ac:dyDescent="0.35"/>
    <row r="147" spans="1:128" ht="14.5" x14ac:dyDescent="0.35"/>
    <row r="148" spans="1:128" ht="14.5" x14ac:dyDescent="0.35"/>
    <row r="149" spans="1:128" ht="14.5" x14ac:dyDescent="0.35"/>
    <row r="150" spans="1:128" ht="14.5" x14ac:dyDescent="0.35"/>
    <row r="151" spans="1:128" ht="14.5" x14ac:dyDescent="0.35"/>
    <row r="152" spans="1:128" ht="14.5" x14ac:dyDescent="0.35"/>
    <row r="153" spans="1:128" ht="14.5" x14ac:dyDescent="0.35"/>
    <row r="154" spans="1:128" ht="14.5" x14ac:dyDescent="0.35"/>
    <row r="155" spans="1:128" ht="14.5" x14ac:dyDescent="0.35"/>
    <row r="156" spans="1:128" ht="14.5" x14ac:dyDescent="0.35"/>
    <row r="157" spans="1:128" s="175" customFormat="1" ht="36" x14ac:dyDescent="0.8">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ht="14.5" x14ac:dyDescent="0.35"/>
    <row r="159" spans="1:128" ht="14.5" x14ac:dyDescent="0.35"/>
    <row r="160" spans="1:128"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spans="1:128" ht="14.5" x14ac:dyDescent="0.35"/>
    <row r="194" spans="1:128" ht="14.5" x14ac:dyDescent="0.35"/>
    <row r="195" spans="1:128" ht="14.5" x14ac:dyDescent="0.35"/>
    <row r="196" spans="1:128" ht="14.5" x14ac:dyDescent="0.35"/>
    <row r="197" spans="1:128" ht="14.5" x14ac:dyDescent="0.35"/>
    <row r="198" spans="1:128" ht="14.5" x14ac:dyDescent="0.35"/>
    <row r="199" spans="1:128" ht="14.5" x14ac:dyDescent="0.35"/>
    <row r="200" spans="1:128" s="175" customFormat="1" ht="36" x14ac:dyDescent="0.8">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ht="14.5" x14ac:dyDescent="0.35"/>
    <row r="202" spans="1:128" ht="14.5" x14ac:dyDescent="0.35"/>
    <row r="203" spans="1:128" ht="14.5" x14ac:dyDescent="0.35"/>
    <row r="204" spans="1:128" ht="14.5" x14ac:dyDescent="0.35"/>
    <row r="205" spans="1:128" ht="14.5" x14ac:dyDescent="0.35"/>
    <row r="206" spans="1:128" ht="14.5" x14ac:dyDescent="0.35"/>
    <row r="207" spans="1:128" ht="14.5" x14ac:dyDescent="0.35"/>
    <row r="208" spans="1:128" ht="14.5" x14ac:dyDescent="0.35"/>
    <row r="209" ht="14.5" x14ac:dyDescent="0.35"/>
    <row r="210" ht="14.5" x14ac:dyDescent="0.35"/>
    <row r="211" ht="14.5" x14ac:dyDescent="0.35"/>
    <row r="212" ht="14.5" x14ac:dyDescent="0.35"/>
    <row r="213" ht="14.5" x14ac:dyDescent="0.35"/>
    <row r="214" ht="14.5" x14ac:dyDescent="0.35"/>
    <row r="215" ht="14.5" x14ac:dyDescent="0.35"/>
    <row r="216" ht="14.5" x14ac:dyDescent="0.35"/>
    <row r="217" ht="14.5" x14ac:dyDescent="0.35"/>
    <row r="218" ht="14.5" x14ac:dyDescent="0.35"/>
    <row r="219" ht="14.5" x14ac:dyDescent="0.35"/>
    <row r="220" ht="14.5" x14ac:dyDescent="0.35"/>
    <row r="221" ht="14.5" x14ac:dyDescent="0.35"/>
    <row r="222" ht="14.5" x14ac:dyDescent="0.35"/>
    <row r="223" ht="14.5" x14ac:dyDescent="0.35"/>
    <row r="224" ht="14.5" x14ac:dyDescent="0.35"/>
    <row r="225" ht="14.5" x14ac:dyDescent="0.35"/>
    <row r="226" ht="14.5" x14ac:dyDescent="0.35"/>
    <row r="227" ht="14.5" x14ac:dyDescent="0.35"/>
    <row r="228" ht="14.5" x14ac:dyDescent="0.35"/>
    <row r="229" ht="14.5" x14ac:dyDescent="0.35"/>
    <row r="230" ht="14.5" x14ac:dyDescent="0.35"/>
    <row r="231" ht="14.5" x14ac:dyDescent="0.35"/>
    <row r="232" ht="14.5" x14ac:dyDescent="0.35"/>
    <row r="233" ht="14.5" x14ac:dyDescent="0.35"/>
    <row r="234" ht="14.5" x14ac:dyDescent="0.35"/>
    <row r="235" ht="14.5" x14ac:dyDescent="0.35"/>
    <row r="236" ht="14.5" x14ac:dyDescent="0.35"/>
    <row r="237" ht="14.5" x14ac:dyDescent="0.35"/>
    <row r="238" ht="14.5" x14ac:dyDescent="0.35"/>
    <row r="239" ht="14.5" x14ac:dyDescent="0.35"/>
    <row r="240" ht="14.5" x14ac:dyDescent="0.35"/>
    <row r="241" ht="14.5" x14ac:dyDescent="0.35"/>
    <row r="242" ht="14.5" x14ac:dyDescent="0.35"/>
    <row r="243" ht="14.5" x14ac:dyDescent="0.35"/>
    <row r="244" ht="14.5" x14ac:dyDescent="0.35"/>
    <row r="245" ht="14.5" x14ac:dyDescent="0.35"/>
    <row r="246" ht="14.5" x14ac:dyDescent="0.35"/>
    <row r="247" ht="14.5" x14ac:dyDescent="0.35"/>
    <row r="248" ht="14.5" x14ac:dyDescent="0.35"/>
    <row r="249" ht="14.5" x14ac:dyDescent="0.35"/>
    <row r="250" ht="14.5" x14ac:dyDescent="0.35"/>
    <row r="251" ht="14.5" x14ac:dyDescent="0.35"/>
    <row r="252" ht="14.5" x14ac:dyDescent="0.35"/>
    <row r="253" ht="14.5" x14ac:dyDescent="0.35"/>
    <row r="254" ht="14.5" x14ac:dyDescent="0.35"/>
    <row r="255" ht="14.5" x14ac:dyDescent="0.35"/>
    <row r="256" ht="14.5" x14ac:dyDescent="0.35"/>
    <row r="257" spans="1:128" ht="14.5" x14ac:dyDescent="0.35"/>
    <row r="258" spans="1:128" ht="14.5" x14ac:dyDescent="0.35"/>
    <row r="259" spans="1:128" ht="14.5" x14ac:dyDescent="0.35"/>
    <row r="260" spans="1:128" ht="14.5" x14ac:dyDescent="0.35"/>
    <row r="261" spans="1:128" ht="14.5" x14ac:dyDescent="0.35"/>
    <row r="262" spans="1:128" s="175" customFormat="1" ht="36" x14ac:dyDescent="0.8">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ht="14.5" x14ac:dyDescent="0.35"/>
    <row r="264" spans="1:128" ht="14.5" x14ac:dyDescent="0.35"/>
    <row r="265" spans="1:128" ht="14.5" x14ac:dyDescent="0.35"/>
    <row r="266" spans="1:128" ht="14.5" x14ac:dyDescent="0.35"/>
    <row r="267" spans="1:128" ht="14.5" x14ac:dyDescent="0.35"/>
    <row r="268" spans="1:128" ht="14.5" x14ac:dyDescent="0.35"/>
    <row r="269" spans="1:128" ht="14.5" x14ac:dyDescent="0.35"/>
    <row r="270" spans="1:128" ht="14.5" x14ac:dyDescent="0.35"/>
    <row r="271" spans="1:128" ht="14.5" x14ac:dyDescent="0.35"/>
    <row r="272" spans="1:128" ht="14.5" x14ac:dyDescent="0.35"/>
    <row r="273" ht="14.5" x14ac:dyDescent="0.35"/>
    <row r="274" ht="14.5" x14ac:dyDescent="0.35"/>
    <row r="275" ht="14.5" x14ac:dyDescent="0.35"/>
    <row r="276" ht="14.5" x14ac:dyDescent="0.35"/>
    <row r="277" ht="14.5" x14ac:dyDescent="0.35"/>
    <row r="278" ht="14.5" x14ac:dyDescent="0.35"/>
    <row r="279" ht="14.5" x14ac:dyDescent="0.35"/>
    <row r="280" ht="14.5" x14ac:dyDescent="0.35"/>
    <row r="281" ht="14.5" x14ac:dyDescent="0.35"/>
    <row r="282" ht="14.5" x14ac:dyDescent="0.35"/>
    <row r="283" ht="14.5" x14ac:dyDescent="0.35"/>
    <row r="284" ht="14.5" x14ac:dyDescent="0.35"/>
    <row r="285" ht="14.5" x14ac:dyDescent="0.35"/>
    <row r="286" ht="14.5" x14ac:dyDescent="0.35"/>
    <row r="287" ht="14.5" x14ac:dyDescent="0.35"/>
    <row r="288" ht="14.5" x14ac:dyDescent="0.35"/>
    <row r="289" ht="14.5" x14ac:dyDescent="0.35"/>
    <row r="290" ht="14.5" x14ac:dyDescent="0.35"/>
    <row r="291" ht="14.5" x14ac:dyDescent="0.35"/>
    <row r="292" ht="14.5" x14ac:dyDescent="0.35"/>
    <row r="293" ht="14.5" x14ac:dyDescent="0.35"/>
    <row r="294" ht="14.5" x14ac:dyDescent="0.35"/>
    <row r="295" ht="14.5" x14ac:dyDescent="0.35"/>
    <row r="296" ht="14.5" x14ac:dyDescent="0.35"/>
    <row r="297" ht="14.5" x14ac:dyDescent="0.35"/>
    <row r="298" ht="14.5" x14ac:dyDescent="0.35"/>
    <row r="299" ht="14.5" x14ac:dyDescent="0.35"/>
    <row r="300" ht="14.5" x14ac:dyDescent="0.35"/>
    <row r="301" ht="14.5" x14ac:dyDescent="0.35"/>
    <row r="302" ht="14.5" x14ac:dyDescent="0.35"/>
    <row r="303" ht="14.5" x14ac:dyDescent="0.35"/>
    <row r="304" ht="14.5" x14ac:dyDescent="0.35"/>
    <row r="305" ht="14.5" x14ac:dyDescent="0.35"/>
    <row r="306" ht="14.5" x14ac:dyDescent="0.35"/>
    <row r="307" ht="14.5" x14ac:dyDescent="0.35"/>
    <row r="308" ht="14.5" x14ac:dyDescent="0.35"/>
    <row r="309" ht="14.5" x14ac:dyDescent="0.35"/>
    <row r="310" ht="14.5" x14ac:dyDescent="0.35"/>
    <row r="311" ht="14.5" x14ac:dyDescent="0.35"/>
    <row r="312" ht="14.5" x14ac:dyDescent="0.35"/>
    <row r="313" ht="14.5" x14ac:dyDescent="0.35"/>
    <row r="314" ht="14.5" x14ac:dyDescent="0.35"/>
    <row r="315" ht="14.5" x14ac:dyDescent="0.35"/>
    <row r="316" ht="14.5" x14ac:dyDescent="0.35"/>
    <row r="317" ht="14.5" x14ac:dyDescent="0.35"/>
    <row r="318" ht="14.5" x14ac:dyDescent="0.35"/>
    <row r="319" ht="14.5" x14ac:dyDescent="0.35"/>
    <row r="320" ht="14.5" x14ac:dyDescent="0.35"/>
    <row r="321" spans="1:128" ht="14.5" x14ac:dyDescent="0.35"/>
    <row r="322" spans="1:128" ht="14.5" x14ac:dyDescent="0.35"/>
    <row r="323" spans="1:128" ht="14.5" x14ac:dyDescent="0.35"/>
    <row r="324" spans="1:128" ht="14.5" x14ac:dyDescent="0.35"/>
    <row r="325" spans="1:128" ht="14.5" x14ac:dyDescent="0.35"/>
    <row r="326" spans="1:128" ht="14.5" x14ac:dyDescent="0.35"/>
    <row r="327" spans="1:128" ht="14.5" x14ac:dyDescent="0.35"/>
    <row r="328" spans="1:128" ht="14.5" x14ac:dyDescent="0.35"/>
    <row r="329" spans="1:128" ht="14.5" x14ac:dyDescent="0.35"/>
    <row r="330" spans="1:128" s="175" customFormat="1" ht="21" x14ac:dyDescent="0.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ht="14.5" x14ac:dyDescent="0.35"/>
    <row r="333" spans="1:128" ht="14.5" x14ac:dyDescent="0.35"/>
    <row r="334" spans="1:128" ht="14.5" x14ac:dyDescent="0.35"/>
    <row r="335" spans="1:128" ht="14.5" x14ac:dyDescent="0.35"/>
    <row r="336" spans="1:128" ht="14.5" x14ac:dyDescent="0.35"/>
    <row r="337" ht="14.5" x14ac:dyDescent="0.35"/>
    <row r="338" ht="14.5" x14ac:dyDescent="0.35"/>
    <row r="339" ht="14.5" x14ac:dyDescent="0.35"/>
    <row r="340" ht="14.5" x14ac:dyDescent="0.35"/>
    <row r="341" ht="14.5" x14ac:dyDescent="0.35"/>
    <row r="342" ht="14.5" x14ac:dyDescent="0.35"/>
    <row r="343" ht="14.5" x14ac:dyDescent="0.35"/>
    <row r="344" ht="14.5" x14ac:dyDescent="0.35"/>
    <row r="345" ht="14.5" x14ac:dyDescent="0.35"/>
    <row r="346" ht="14.5" x14ac:dyDescent="0.35"/>
    <row r="347" ht="14.5" x14ac:dyDescent="0.35"/>
    <row r="348" ht="14.5" x14ac:dyDescent="0.35"/>
    <row r="349" ht="14.5" x14ac:dyDescent="0.35"/>
    <row r="350" ht="14.5"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1233" s="24" customFormat="1" ht="17.5" x14ac:dyDescent="0.35">
      <c r="A1" s="23" t="s">
        <v>64</v>
      </c>
    </row>
    <row r="2" spans="1:1233" s="27" customFormat="1" ht="25" customHeight="1" x14ac:dyDescent="0.35">
      <c r="A2" s="25"/>
      <c r="B2" s="26" t="s">
        <v>65</v>
      </c>
      <c r="D2" s="28"/>
      <c r="E2" s="29"/>
      <c r="F2" s="29"/>
    </row>
    <row r="3" spans="1:1233" s="31" customFormat="1" x14ac:dyDescent="0.25">
      <c r="A3" s="30" t="s">
        <v>73</v>
      </c>
      <c r="E3" s="32"/>
    </row>
    <row r="4" spans="1:1233" s="31" customFormat="1" ht="11.5" x14ac:dyDescent="0.25">
      <c r="A4" s="30" t="s">
        <v>66</v>
      </c>
      <c r="B4" s="33" t="s">
        <v>74</v>
      </c>
    </row>
    <row r="5" spans="1:1233" s="31" customFormat="1" ht="11.5" x14ac:dyDescent="0.25">
      <c r="A5" s="30" t="s">
        <v>67</v>
      </c>
      <c r="B5" s="33" t="s">
        <v>149</v>
      </c>
    </row>
    <row r="6" spans="1:1233" s="31" customFormat="1" ht="11.5" x14ac:dyDescent="0.25">
      <c r="A6" s="30" t="s">
        <v>90</v>
      </c>
      <c r="B6" s="33" t="s">
        <v>91</v>
      </c>
      <c r="G6" s="34"/>
    </row>
    <row r="7" spans="1:1233"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5" x14ac:dyDescent="0.2">
      <c r="A8" s="37"/>
    </row>
    <row r="9" spans="1:1233" s="39" customFormat="1" ht="13.5" x14ac:dyDescent="0.3"/>
    <row r="10" spans="1:1233" s="27" customFormat="1" ht="25" customHeight="1" x14ac:dyDescent="0.25">
      <c r="A10" s="40"/>
      <c r="B10" s="26" t="s">
        <v>69</v>
      </c>
      <c r="D10" s="28"/>
      <c r="E10" s="29"/>
      <c r="F10" s="29"/>
    </row>
    <row r="11" spans="1:1233" s="43" customFormat="1" ht="12" x14ac:dyDescent="0.35">
      <c r="A11" s="41"/>
      <c r="B11" s="42"/>
    </row>
    <row r="12" spans="1:1233" s="97" customFormat="1" ht="13" x14ac:dyDescent="0.3">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c r="BU12" s="103"/>
      <c r="BV12" s="103"/>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5">
      <c r="E13" s="100"/>
    </row>
    <row r="14" spans="1:1233" x14ac:dyDescent="0.25">
      <c r="A14" s="50" t="s">
        <v>118</v>
      </c>
      <c r="C14" s="50" t="s">
        <v>15</v>
      </c>
      <c r="D14" s="101" t="s">
        <v>83</v>
      </c>
      <c r="E14" s="100">
        <v>44762</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5">
      <c r="A15" s="50" t="s">
        <v>119</v>
      </c>
      <c r="C15" s="50" t="s">
        <v>15</v>
      </c>
      <c r="D15" s="101" t="s">
        <v>83</v>
      </c>
      <c r="E15" s="100">
        <v>44762</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5">
      <c r="A16" s="50" t="s">
        <v>82</v>
      </c>
      <c r="C16" s="50" t="s">
        <v>44</v>
      </c>
      <c r="D16" s="101" t="s">
        <v>83</v>
      </c>
      <c r="E16" s="100">
        <v>44750</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5">
      <c r="A17" s="50" t="s">
        <v>8</v>
      </c>
      <c r="C17" s="50" t="s">
        <v>44</v>
      </c>
      <c r="D17" s="101" t="s">
        <v>83</v>
      </c>
      <c r="E17" s="100">
        <v>44750</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5">
      <c r="A18" s="50" t="s">
        <v>84</v>
      </c>
      <c r="C18" s="50" t="s">
        <v>11</v>
      </c>
      <c r="D18" s="101" t="s">
        <v>83</v>
      </c>
      <c r="E18" s="100">
        <v>44750</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5">
      <c r="A19" s="50" t="s">
        <v>85</v>
      </c>
      <c r="C19" s="50" t="s">
        <v>13</v>
      </c>
      <c r="D19" s="101" t="s">
        <v>83</v>
      </c>
      <c r="E19" s="100">
        <v>44740</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70100</v>
      </c>
      <c r="BO19" s="54">
        <v>63510</v>
      </c>
      <c r="BP19" s="54">
        <v>57890</v>
      </c>
      <c r="BQ19" s="54">
        <v>53960</v>
      </c>
      <c r="BR19" s="54" t="e">
        <v>#N/A</v>
      </c>
      <c r="BS19" s="54" t="e">
        <v>#N/A</v>
      </c>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5">
      <c r="A20" s="50" t="s">
        <v>86</v>
      </c>
      <c r="C20" s="50" t="s">
        <v>15</v>
      </c>
      <c r="D20" s="101" t="s">
        <v>83</v>
      </c>
      <c r="E20" s="100">
        <v>44740</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-66.167953667953668</v>
      </c>
      <c r="BO20" s="53">
        <v>-69.15043474037013</v>
      </c>
      <c r="BP20" s="53">
        <v>-70.669301312256167</v>
      </c>
      <c r="BQ20" s="53">
        <v>-72.90892659905613</v>
      </c>
      <c r="BR20" s="53" t="e">
        <v>#N/A</v>
      </c>
      <c r="BS20" s="53" t="e">
        <v>#N/A</v>
      </c>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5">
      <c r="A21" s="50" t="s">
        <v>224</v>
      </c>
      <c r="C21" s="50" t="s">
        <v>13</v>
      </c>
      <c r="D21" s="101" t="s">
        <v>83</v>
      </c>
      <c r="E21" s="100">
        <v>44740</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22170</v>
      </c>
      <c r="BO21" s="54">
        <v>19640</v>
      </c>
      <c r="BP21" s="54">
        <v>17750</v>
      </c>
      <c r="BQ21" s="54">
        <v>15990</v>
      </c>
      <c r="BR21" s="54" t="e">
        <v>#N/A</v>
      </c>
      <c r="BS21" s="54" t="e">
        <v>#N/A</v>
      </c>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5">
      <c r="A22" s="50" t="s">
        <v>88</v>
      </c>
      <c r="C22" s="50" t="s">
        <v>15</v>
      </c>
      <c r="D22" s="101" t="s">
        <v>83</v>
      </c>
      <c r="E22" s="100">
        <v>44740</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-69.458603113376498</v>
      </c>
      <c r="BO22" s="53">
        <v>-72.771384999306804</v>
      </c>
      <c r="BP22" s="53">
        <v>-74.334875650665126</v>
      </c>
      <c r="BQ22" s="53">
        <v>-77.160405656334817</v>
      </c>
      <c r="BR22" s="53" t="e">
        <v>#N/A</v>
      </c>
      <c r="BS22" s="53" t="e">
        <v>#N/A</v>
      </c>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5">
      <c r="A23" s="50" t="s">
        <v>120</v>
      </c>
      <c r="C23" s="50" t="s">
        <v>15</v>
      </c>
      <c r="D23" s="101" t="s">
        <v>83</v>
      </c>
      <c r="E23" s="100">
        <v>44750</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5">
      <c r="A24" s="50" t="s">
        <v>121</v>
      </c>
      <c r="C24" s="50" t="s">
        <v>15</v>
      </c>
      <c r="D24" s="101" t="s">
        <v>83</v>
      </c>
      <c r="E24" s="100">
        <v>44740</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3.3660011111489085</v>
      </c>
      <c r="BR24" s="53" t="e">
        <v>#N/A</v>
      </c>
      <c r="BS24" s="53" t="e">
        <v>#N/A</v>
      </c>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5">
      <c r="A25" s="50" t="s">
        <v>122</v>
      </c>
      <c r="C25" s="50" t="s">
        <v>15</v>
      </c>
      <c r="D25" s="101" t="s">
        <v>83</v>
      </c>
      <c r="E25" s="100">
        <v>44750</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5">
      <c r="A26" s="50" t="s">
        <v>123</v>
      </c>
      <c r="C26" s="50" t="s">
        <v>15</v>
      </c>
      <c r="D26" s="101" t="s">
        <v>83</v>
      </c>
      <c r="E26" s="100">
        <v>44750</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5">
      <c r="A27" s="50" t="s">
        <v>124</v>
      </c>
      <c r="C27" s="50" t="s">
        <v>125</v>
      </c>
      <c r="D27" s="101" t="s">
        <v>83</v>
      </c>
      <c r="E27" s="100">
        <v>44750</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5">
      <c r="A28" s="50" t="s">
        <v>230</v>
      </c>
      <c r="C28" s="50" t="s">
        <v>231</v>
      </c>
      <c r="D28" s="101" t="s">
        <v>83</v>
      </c>
      <c r="E28" s="100">
        <v>44746</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5">
      <c r="A29" s="50" t="s">
        <v>127</v>
      </c>
      <c r="C29" s="102" t="s">
        <v>128</v>
      </c>
      <c r="D29" s="101" t="s">
        <v>83</v>
      </c>
      <c r="E29" s="100">
        <v>44750</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5">
      <c r="A30" s="50" t="s">
        <v>129</v>
      </c>
      <c r="C30" s="50" t="s">
        <v>15</v>
      </c>
      <c r="D30" s="101" t="s">
        <v>83</v>
      </c>
      <c r="E30" s="100">
        <v>44750</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2.9390223139761362</v>
      </c>
      <c r="S30" s="53">
        <v>3.116341603729289</v>
      </c>
      <c r="T30" s="53">
        <v>3.116981292788612</v>
      </c>
      <c r="U30" s="53">
        <v>2.6782100054043134</v>
      </c>
      <c r="V30" s="53">
        <v>2.8444708085246573</v>
      </c>
      <c r="W30" s="53">
        <v>2.7787274143786345</v>
      </c>
      <c r="X30" s="53">
        <v>2.9144271558857238</v>
      </c>
      <c r="Y30" s="53">
        <v>3.1551411941207919</v>
      </c>
      <c r="Z30" s="53">
        <v>3.0785481224380851</v>
      </c>
      <c r="AA30" s="53">
        <v>3.1972862232312105</v>
      </c>
      <c r="AB30" s="53">
        <v>2.535853877865879</v>
      </c>
      <c r="AC30" s="53">
        <v>2.169822409501454</v>
      </c>
      <c r="AD30" s="53">
        <v>2.2427397405618166</v>
      </c>
      <c r="AE30" s="53">
        <v>1.6383829593253241</v>
      </c>
      <c r="AF30" s="53">
        <v>1.9355488210968774</v>
      </c>
      <c r="AG30" s="53">
        <v>2.2571530005242701</v>
      </c>
      <c r="AH30" s="53">
        <v>1.9673305513533856</v>
      </c>
      <c r="AI30" s="53">
        <v>2.0549545957282422</v>
      </c>
      <c r="AJ30" s="53">
        <v>1.7611065549687943</v>
      </c>
      <c r="AK30" s="53">
        <v>1.5580897675593119</v>
      </c>
      <c r="AL30" s="53">
        <v>1.5924886227154378</v>
      </c>
      <c r="AM30" s="53">
        <v>1.4485184325253364</v>
      </c>
      <c r="AN30" s="53">
        <v>1.6329800690104923</v>
      </c>
      <c r="AO30" s="53">
        <v>1.9261801473994256</v>
      </c>
      <c r="AP30" s="53">
        <v>1.9895066369453041</v>
      </c>
      <c r="AQ30" s="53">
        <v>2.4318729014488838</v>
      </c>
      <c r="AR30" s="53">
        <v>-5.7337166953411618</v>
      </c>
      <c r="AS30" s="53">
        <v>-16.313664737317513</v>
      </c>
      <c r="AT30" s="53">
        <v>-12.766585978350031</v>
      </c>
      <c r="AU30" s="53">
        <v>-7.9194147545766924</v>
      </c>
      <c r="AV30" s="53">
        <v>-5.534084079032664</v>
      </c>
      <c r="AW30" s="53">
        <v>-4.6111969492090736</v>
      </c>
      <c r="AX30" s="53">
        <v>-3.8593279380453094</v>
      </c>
      <c r="AY30" s="53">
        <v>-3.4335971890997463</v>
      </c>
      <c r="AZ30" s="53">
        <v>-2.775063592077176</v>
      </c>
      <c r="BA30" s="53">
        <v>-3.0578380729731958</v>
      </c>
      <c r="BB30" s="53">
        <v>-2.8368656368021883</v>
      </c>
      <c r="BC30" s="53">
        <v>-2.7763196325175432</v>
      </c>
      <c r="BD30" s="53">
        <v>6.1878274343438955</v>
      </c>
      <c r="BE30" s="53">
        <v>17.92748013581873</v>
      </c>
      <c r="BF30" s="53">
        <v>12.192646889994109</v>
      </c>
      <c r="BG30" s="53">
        <v>7.0543359044994425</v>
      </c>
      <c r="BH30" s="53">
        <v>4.7827639984308945</v>
      </c>
      <c r="BI30" s="53">
        <v>4.4058878573079774</v>
      </c>
      <c r="BJ30" s="53">
        <v>3.7759857593838708</v>
      </c>
      <c r="BK30" s="53">
        <v>4.0552608705573423</v>
      </c>
      <c r="BL30" s="53">
        <v>3.8496348582728768</v>
      </c>
      <c r="BM30" s="53">
        <v>4.0121685462142009</v>
      </c>
      <c r="BN30" s="53">
        <v>3.4871335239858192</v>
      </c>
      <c r="BO30" s="53">
        <v>4.0307371858023577</v>
      </c>
      <c r="BP30" s="53">
        <v>3.5410959805142861</v>
      </c>
      <c r="BQ30" s="53">
        <v>4.9917318353484674</v>
      </c>
      <c r="BR30" s="53" t="e">
        <v>#N/A</v>
      </c>
      <c r="BS30" s="53" t="e">
        <v>#N/A</v>
      </c>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5">
      <c r="A31" s="50" t="s">
        <v>38</v>
      </c>
      <c r="C31" s="50" t="s">
        <v>44</v>
      </c>
      <c r="D31" s="101" t="s">
        <v>83</v>
      </c>
      <c r="E31" s="100">
        <v>44746</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5">
      <c r="A32" s="50" t="s">
        <v>130</v>
      </c>
      <c r="C32" s="50" t="s">
        <v>44</v>
      </c>
      <c r="D32" s="101" t="s">
        <v>83</v>
      </c>
      <c r="E32" s="100">
        <v>44750</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5">
      <c r="A33" s="50" t="s">
        <v>131</v>
      </c>
      <c r="C33" s="50" t="s">
        <v>132</v>
      </c>
      <c r="D33" s="101" t="s">
        <v>83</v>
      </c>
      <c r="E33" s="100">
        <v>44734</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7.5305814941413374</v>
      </c>
      <c r="BP33" s="53">
        <v>7.6786187881547647</v>
      </c>
      <c r="BQ33" s="53">
        <v>7.7023250463159467</v>
      </c>
      <c r="BR33" s="53" t="e">
        <v>#N/A</v>
      </c>
      <c r="BS33" s="53" t="e">
        <v>#N/A</v>
      </c>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5">
      <c r="A34" s="50" t="s">
        <v>133</v>
      </c>
      <c r="C34" s="50" t="s">
        <v>134</v>
      </c>
      <c r="D34" s="101" t="s">
        <v>83</v>
      </c>
      <c r="E34" s="100">
        <v>44734</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3.0420225735319808</v>
      </c>
      <c r="BP34" s="59">
        <v>3.1173139841433075</v>
      </c>
      <c r="BQ34" s="59">
        <v>3.1684727394533225</v>
      </c>
      <c r="BR34" s="59" t="e">
        <v>#N/A</v>
      </c>
      <c r="BS34" s="59" t="e">
        <v>#N/A</v>
      </c>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5">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5">
      <c r="A36" s="50" t="s">
        <v>136</v>
      </c>
      <c r="C36" s="50" t="s">
        <v>53</v>
      </c>
      <c r="D36" s="101" t="s">
        <v>83</v>
      </c>
      <c r="E36" s="100">
        <v>44762</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5">
      <c r="A37" s="50" t="s">
        <v>137</v>
      </c>
      <c r="C37" s="50" t="s">
        <v>138</v>
      </c>
      <c r="D37" s="101" t="s">
        <v>83</v>
      </c>
      <c r="E37" s="100">
        <v>44747</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t="e">
        <v>#N/A</v>
      </c>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5">
      <c r="A38" s="50" t="s">
        <v>247</v>
      </c>
      <c r="C38" s="50" t="s">
        <v>248</v>
      </c>
      <c r="D38" s="101" t="s">
        <v>83</v>
      </c>
      <c r="E38" s="100">
        <v>44750</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2156</v>
      </c>
      <c r="BK38" s="60">
        <v>2184</v>
      </c>
      <c r="BL38" s="60">
        <v>2108</v>
      </c>
      <c r="BM38" s="60">
        <v>1735</v>
      </c>
      <c r="BN38" s="60">
        <v>2004</v>
      </c>
      <c r="BO38" s="60">
        <v>3296</v>
      </c>
      <c r="BP38" s="60">
        <v>4097</v>
      </c>
      <c r="BQ38" s="60">
        <v>3401</v>
      </c>
      <c r="BR38" s="60">
        <v>3071</v>
      </c>
      <c r="BS38" s="60">
        <v>2842</v>
      </c>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5">
      <c r="A39" s="50" t="s">
        <v>249</v>
      </c>
      <c r="C39" s="50" t="s">
        <v>47</v>
      </c>
      <c r="D39" s="101" t="s">
        <v>83</v>
      </c>
      <c r="E39" s="100">
        <v>44750</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474424</v>
      </c>
      <c r="BK39" s="60">
        <v>484668</v>
      </c>
      <c r="BL39" s="60">
        <v>490252</v>
      </c>
      <c r="BM39" s="60">
        <v>477323</v>
      </c>
      <c r="BN39" s="60">
        <v>511876</v>
      </c>
      <c r="BO39" s="60">
        <v>547744</v>
      </c>
      <c r="BP39" s="60">
        <v>538314</v>
      </c>
      <c r="BQ39" s="60">
        <v>532093</v>
      </c>
      <c r="BR39" s="60">
        <v>520013</v>
      </c>
      <c r="BS39" s="60">
        <v>517059</v>
      </c>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5">
      <c r="A40" s="50" t="s">
        <v>250</v>
      </c>
      <c r="C40" s="50" t="s">
        <v>251</v>
      </c>
      <c r="D40" s="101" t="s">
        <v>83</v>
      </c>
      <c r="E40" s="100">
        <v>44750</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0.74165806673546608</v>
      </c>
      <c r="BK40" s="60">
        <v>0.87325069972011193</v>
      </c>
      <c r="BL40" s="60">
        <v>1.0545272636318159</v>
      </c>
      <c r="BM40" s="60">
        <v>1.4094232331437855</v>
      </c>
      <c r="BN40" s="60">
        <v>0.80904319741622932</v>
      </c>
      <c r="BO40" s="60">
        <v>0.70820799312419425</v>
      </c>
      <c r="BP40" s="60">
        <v>0.7459941733430443</v>
      </c>
      <c r="BQ40" s="60">
        <v>0.7419284467713787</v>
      </c>
      <c r="BR40" s="60">
        <v>0.71518397764322306</v>
      </c>
      <c r="BS40" s="60">
        <v>0.69982762866289094</v>
      </c>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5">
      <c r="A41" s="50" t="s">
        <v>142</v>
      </c>
      <c r="C41" s="50" t="s">
        <v>132</v>
      </c>
      <c r="D41" s="101" t="s">
        <v>83</v>
      </c>
      <c r="E41" s="100">
        <v>44762</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8.6339169451388091</v>
      </c>
      <c r="BQ41" s="53">
        <v>8.7926893092772325</v>
      </c>
      <c r="BR41" s="53">
        <v>8.9051452889486953</v>
      </c>
      <c r="BS41" s="53" t="e">
        <v>#N/A</v>
      </c>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5">
      <c r="A42" s="50" t="s">
        <v>143</v>
      </c>
      <c r="C42" s="50" t="s">
        <v>132</v>
      </c>
      <c r="D42" s="101" t="s">
        <v>83</v>
      </c>
      <c r="E42" s="100">
        <v>44762</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8.9926790000000008</v>
      </c>
      <c r="BQ42" s="53">
        <v>9.4070920000000005</v>
      </c>
      <c r="BR42" s="53">
        <v>9.5156880000000008</v>
      </c>
      <c r="BS42" s="53" t="e">
        <v>#N/A</v>
      </c>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5">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5">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5">
      <c r="A45" s="50" t="s">
        <v>146</v>
      </c>
      <c r="C45" s="50" t="s">
        <v>138</v>
      </c>
      <c r="D45" s="101" t="s">
        <v>83</v>
      </c>
      <c r="E45" s="100">
        <v>44747</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t="e">
        <v>#N/A</v>
      </c>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5">
      <c r="A46" s="50" t="s">
        <v>147</v>
      </c>
      <c r="C46" s="50" t="s">
        <v>148</v>
      </c>
      <c r="D46" s="101" t="s">
        <v>83</v>
      </c>
      <c r="E46" s="100">
        <v>44762</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458.60071900000003</v>
      </c>
      <c r="BI46" s="206">
        <v>385.98821700000002</v>
      </c>
      <c r="BJ46" s="206">
        <v>365.56915199999997</v>
      </c>
      <c r="BK46" s="206">
        <v>377.22527400000001</v>
      </c>
      <c r="BL46" s="206">
        <v>426.42756200000002</v>
      </c>
      <c r="BM46" s="206">
        <v>385.78014999999999</v>
      </c>
      <c r="BN46" s="206">
        <v>375.55714599999999</v>
      </c>
      <c r="BO46" s="206">
        <v>409.62336499999998</v>
      </c>
      <c r="BP46" s="206">
        <v>632.21400400000005</v>
      </c>
      <c r="BQ46" s="206">
        <v>502.247747</v>
      </c>
      <c r="BR46" s="206">
        <v>499.98467900000003</v>
      </c>
      <c r="BS46" s="206">
        <v>641.866086</v>
      </c>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5">
      <c r="E47" s="100"/>
    </row>
    <row r="48" spans="1:1233"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2]!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6146" r:id="rId11" name="UpdateButton">
              <controlPr defaultSize="0" print="0" autoFill="0" autoPict="0" macro="[2]!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259</v>
      </c>
    </row>
    <row r="6" spans="1:34" s="31" customFormat="1" ht="11.5" x14ac:dyDescent="0.25">
      <c r="A6" s="30" t="s">
        <v>90</v>
      </c>
      <c r="B6" s="33" t="s">
        <v>154</v>
      </c>
      <c r="G6" s="34"/>
    </row>
    <row r="7" spans="1:34" s="36" customFormat="1" ht="18" x14ac:dyDescent="0.2">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97" customFormat="1" ht="13" x14ac:dyDescent="0.3">
      <c r="A12" s="98" t="s">
        <v>150</v>
      </c>
      <c r="B12" s="98"/>
      <c r="C12" s="98" t="s">
        <v>53</v>
      </c>
      <c r="D12" s="98" t="s">
        <v>151</v>
      </c>
      <c r="E12" s="99" t="s">
        <v>152</v>
      </c>
      <c r="F12" s="108">
        <v>43101</v>
      </c>
      <c r="G12" s="108">
        <v>43466</v>
      </c>
      <c r="H12" s="108">
        <v>43831</v>
      </c>
      <c r="I12" s="108">
        <v>44197</v>
      </c>
      <c r="J12" s="108"/>
    </row>
    <row r="13" spans="1:34" x14ac:dyDescent="0.25">
      <c r="E13" s="100"/>
    </row>
    <row r="14" spans="1:34" x14ac:dyDescent="0.25">
      <c r="A14" s="50" t="s">
        <v>171</v>
      </c>
      <c r="C14" s="50" t="s">
        <v>15</v>
      </c>
      <c r="D14" s="101" t="s">
        <v>172</v>
      </c>
      <c r="E14" s="100">
        <v>44580</v>
      </c>
      <c r="F14" s="53">
        <v>2.3947750362844467</v>
      </c>
      <c r="G14" s="53">
        <v>1.4174344436569841</v>
      </c>
      <c r="H14" s="53">
        <v>1.1180992313067684</v>
      </c>
      <c r="I14" s="53">
        <v>3.1789910158949608</v>
      </c>
      <c r="J14" s="59"/>
    </row>
    <row r="15" spans="1:34" x14ac:dyDescent="0.25">
      <c r="A15" s="50" t="s">
        <v>173</v>
      </c>
      <c r="C15" s="50" t="s">
        <v>15</v>
      </c>
      <c r="D15" s="101" t="s">
        <v>172</v>
      </c>
      <c r="E15" s="100">
        <v>44580</v>
      </c>
      <c r="F15" s="53">
        <v>2.3006134969325132</v>
      </c>
      <c r="G15" s="53">
        <v>1.9490254872563728</v>
      </c>
      <c r="H15" s="53">
        <v>0.73529411764705621</v>
      </c>
      <c r="I15" s="53">
        <v>3.3576642335766405</v>
      </c>
      <c r="J15" s="59"/>
    </row>
    <row r="16" spans="1:34" x14ac:dyDescent="0.25">
      <c r="A16" s="50" t="s">
        <v>223</v>
      </c>
      <c r="C16" s="50" t="s">
        <v>7</v>
      </c>
      <c r="D16" s="101" t="s">
        <v>172</v>
      </c>
      <c r="E16" s="100">
        <v>44568</v>
      </c>
      <c r="F16" s="53">
        <v>7.6</v>
      </c>
      <c r="G16" s="53">
        <v>7.2</v>
      </c>
      <c r="H16" s="53">
        <v>11.7</v>
      </c>
      <c r="I16" s="53">
        <v>9.1</v>
      </c>
      <c r="J16" s="53"/>
    </row>
    <row r="17" spans="1:10" x14ac:dyDescent="0.25">
      <c r="A17" s="50" t="s">
        <v>174</v>
      </c>
      <c r="C17" s="50" t="s">
        <v>44</v>
      </c>
      <c r="D17" s="101" t="s">
        <v>172</v>
      </c>
      <c r="E17" s="100">
        <v>44596</v>
      </c>
      <c r="F17" s="53">
        <v>5.8</v>
      </c>
      <c r="G17" s="53">
        <v>5.7</v>
      </c>
      <c r="H17" s="53">
        <v>9.5</v>
      </c>
      <c r="I17" s="53">
        <v>7.5</v>
      </c>
      <c r="J17" s="53"/>
    </row>
    <row r="18" spans="1:10" x14ac:dyDescent="0.25">
      <c r="A18" s="50" t="s">
        <v>175</v>
      </c>
      <c r="D18" s="101" t="s">
        <v>172</v>
      </c>
      <c r="E18" s="100">
        <v>44568</v>
      </c>
      <c r="F18" s="54">
        <v>856.9</v>
      </c>
      <c r="G18" s="54">
        <v>881</v>
      </c>
      <c r="H18" s="54">
        <v>834</v>
      </c>
      <c r="I18" s="54">
        <v>861.8</v>
      </c>
      <c r="J18" s="54"/>
    </row>
    <row r="19" spans="1:10" x14ac:dyDescent="0.25">
      <c r="A19" s="50" t="s">
        <v>176</v>
      </c>
      <c r="C19" s="50" t="s">
        <v>13</v>
      </c>
      <c r="D19" s="101" t="s">
        <v>172</v>
      </c>
      <c r="E19" s="100">
        <v>44740</v>
      </c>
      <c r="F19" s="54">
        <v>54939.166666666664</v>
      </c>
      <c r="G19" s="54">
        <v>50861.666666666664</v>
      </c>
      <c r="H19" s="54">
        <v>81002.5</v>
      </c>
      <c r="I19" s="54">
        <v>163443.33333333334</v>
      </c>
      <c r="J19" s="54"/>
    </row>
    <row r="20" spans="1:10" x14ac:dyDescent="0.25">
      <c r="A20" s="50" t="s">
        <v>177</v>
      </c>
      <c r="C20" s="50" t="s">
        <v>15</v>
      </c>
      <c r="D20" s="101" t="s">
        <v>172</v>
      </c>
      <c r="E20" s="100">
        <v>44740</v>
      </c>
      <c r="F20" s="59">
        <v>-24.579867983023128</v>
      </c>
      <c r="G20" s="59">
        <v>-7.4218453744292923</v>
      </c>
      <c r="H20" s="59">
        <v>59.260412229249269</v>
      </c>
      <c r="I20" s="59">
        <v>101.77566536012263</v>
      </c>
      <c r="J20" s="59"/>
    </row>
    <row r="21" spans="1:10" x14ac:dyDescent="0.25">
      <c r="A21" s="50" t="s">
        <v>178</v>
      </c>
      <c r="C21" s="50" t="s">
        <v>13</v>
      </c>
      <c r="D21" s="101" t="s">
        <v>172</v>
      </c>
      <c r="E21" s="100">
        <v>44740</v>
      </c>
      <c r="F21" s="54">
        <v>17780.833333333332</v>
      </c>
      <c r="G21" s="54">
        <v>16095</v>
      </c>
      <c r="H21" s="54">
        <v>27410.833333333332</v>
      </c>
      <c r="I21" s="54">
        <v>56817.5</v>
      </c>
      <c r="J21" s="54"/>
    </row>
    <row r="22" spans="1:10" x14ac:dyDescent="0.25">
      <c r="A22" s="50" t="s">
        <v>179</v>
      </c>
      <c r="C22" s="50" t="s">
        <v>15</v>
      </c>
      <c r="D22" s="101" t="s">
        <v>172</v>
      </c>
      <c r="E22" s="100">
        <v>44740</v>
      </c>
      <c r="F22" s="59">
        <v>-28.579079497907955</v>
      </c>
      <c r="G22" s="59">
        <v>-9.4811829216853276</v>
      </c>
      <c r="H22" s="59">
        <v>70.306513409961681</v>
      </c>
      <c r="I22" s="59">
        <v>107.2811844465388</v>
      </c>
      <c r="J22" s="59"/>
    </row>
    <row r="23" spans="1:10" x14ac:dyDescent="0.25">
      <c r="A23" s="50" t="s">
        <v>180</v>
      </c>
      <c r="C23" s="50" t="s">
        <v>15</v>
      </c>
      <c r="D23" s="101" t="s">
        <v>172</v>
      </c>
      <c r="E23" s="100">
        <v>44568</v>
      </c>
      <c r="F23" s="59">
        <v>2.4182076813655584</v>
      </c>
      <c r="G23" s="59">
        <v>2.0996732026143938</v>
      </c>
      <c r="H23" s="59">
        <v>4.8838387879757805</v>
      </c>
      <c r="I23" s="59">
        <v>-0.73750063577641134</v>
      </c>
      <c r="J23" s="59"/>
    </row>
    <row r="24" spans="1:10" x14ac:dyDescent="0.25">
      <c r="A24" s="50" t="s">
        <v>181</v>
      </c>
      <c r="C24" s="50" t="s">
        <v>15</v>
      </c>
      <c r="D24" s="101" t="s">
        <v>172</v>
      </c>
      <c r="E24" s="100">
        <v>44649</v>
      </c>
      <c r="F24" s="53">
        <v>1.4176313579883582</v>
      </c>
      <c r="G24" s="53">
        <v>2.1548266704565222</v>
      </c>
      <c r="H24" s="53">
        <v>4.0868510458327512</v>
      </c>
      <c r="I24" s="53">
        <v>1.4366312590434749</v>
      </c>
      <c r="J24" s="53"/>
    </row>
    <row r="25" spans="1:10" x14ac:dyDescent="0.25">
      <c r="A25" s="50" t="s">
        <v>182</v>
      </c>
      <c r="C25" s="50" t="s">
        <v>15</v>
      </c>
      <c r="D25" s="101" t="s">
        <v>172</v>
      </c>
      <c r="E25" s="100">
        <v>44568</v>
      </c>
      <c r="F25" s="53">
        <v>1.7158264564098191</v>
      </c>
      <c r="G25" s="53">
        <v>2.9908694138753189</v>
      </c>
      <c r="H25" s="53">
        <v>5.0462770382695421</v>
      </c>
      <c r="I25" s="53">
        <v>-0.55438683331271443</v>
      </c>
      <c r="J25" s="53"/>
    </row>
    <row r="26" spans="1:10" x14ac:dyDescent="0.25">
      <c r="A26" s="50" t="s">
        <v>183</v>
      </c>
      <c r="C26" s="50" t="s">
        <v>15</v>
      </c>
      <c r="D26" s="101" t="s">
        <v>172</v>
      </c>
      <c r="E26" s="100">
        <v>44568</v>
      </c>
      <c r="F26" s="59">
        <v>1.4656664406255127</v>
      </c>
      <c r="G26" s="59">
        <v>2.9638800721707881</v>
      </c>
      <c r="H26" s="59">
        <v>5.0454327905619989</v>
      </c>
      <c r="I26" s="59">
        <v>-0.65296615045292716</v>
      </c>
      <c r="J26" s="59"/>
    </row>
    <row r="27" spans="1:10" x14ac:dyDescent="0.25">
      <c r="A27" s="50" t="s">
        <v>184</v>
      </c>
      <c r="C27" s="50" t="s">
        <v>125</v>
      </c>
      <c r="D27" s="101" t="s">
        <v>172</v>
      </c>
      <c r="E27" s="100">
        <v>44567</v>
      </c>
      <c r="F27" s="53">
        <v>64.938333333333333</v>
      </c>
      <c r="G27" s="53">
        <v>56.984166666666674</v>
      </c>
      <c r="H27" s="53">
        <v>39.227499999999999</v>
      </c>
      <c r="I27" s="53">
        <v>67.987499999999997</v>
      </c>
      <c r="J27" s="53"/>
    </row>
    <row r="28" spans="1:10" x14ac:dyDescent="0.25">
      <c r="A28" s="50" t="s">
        <v>232</v>
      </c>
      <c r="C28" s="50" t="s">
        <v>231</v>
      </c>
      <c r="D28" s="101" t="s">
        <v>172</v>
      </c>
      <c r="E28" s="100">
        <v>44566</v>
      </c>
      <c r="F28" s="60">
        <v>1.472504</v>
      </c>
      <c r="G28" s="60">
        <v>1.605594711</v>
      </c>
      <c r="H28" s="60">
        <v>2.099217066</v>
      </c>
      <c r="I28" s="60">
        <v>3.3620073760000002</v>
      </c>
      <c r="J28" s="60"/>
    </row>
    <row r="29" spans="1:10" x14ac:dyDescent="0.25">
      <c r="A29" s="50" t="s">
        <v>185</v>
      </c>
      <c r="D29" s="101" t="s">
        <v>172</v>
      </c>
      <c r="E29" s="100">
        <v>44687</v>
      </c>
      <c r="F29" s="54">
        <v>1267.3440000000001</v>
      </c>
      <c r="G29" s="54">
        <v>1285.711</v>
      </c>
      <c r="H29" s="54">
        <v>1306.4000000000001</v>
      </c>
      <c r="I29" s="54">
        <v>1321.3</v>
      </c>
      <c r="J29" s="54"/>
    </row>
    <row r="30" spans="1:10" x14ac:dyDescent="0.25">
      <c r="A30" s="50" t="s">
        <v>202</v>
      </c>
      <c r="C30" s="50" t="s">
        <v>15</v>
      </c>
      <c r="D30" s="101" t="s">
        <v>172</v>
      </c>
      <c r="E30" s="100">
        <v>44750</v>
      </c>
      <c r="F30" s="53">
        <v>2.8757815541098575</v>
      </c>
      <c r="G30" s="53">
        <v>1.8333962256411818</v>
      </c>
      <c r="H30" s="53">
        <v>-5.1405132356887488</v>
      </c>
      <c r="I30" s="53">
        <v>4.9419487711882537</v>
      </c>
      <c r="J30" s="53"/>
    </row>
    <row r="31" spans="1:10" x14ac:dyDescent="0.25">
      <c r="A31" s="50" t="s">
        <v>203</v>
      </c>
      <c r="C31" s="50" t="s">
        <v>44</v>
      </c>
      <c r="D31" s="101" t="s">
        <v>172</v>
      </c>
      <c r="E31" s="100">
        <v>44566</v>
      </c>
      <c r="F31" s="59">
        <v>3.6375000000000006</v>
      </c>
      <c r="G31" s="59">
        <v>3.9500000000000006</v>
      </c>
      <c r="H31" s="59">
        <v>2.7416666666666667</v>
      </c>
      <c r="I31" s="59">
        <v>2.4499999999999997</v>
      </c>
      <c r="J31" s="59"/>
    </row>
    <row r="32" spans="1:10" x14ac:dyDescent="0.25">
      <c r="A32" s="50" t="s">
        <v>130</v>
      </c>
      <c r="C32" s="50" t="s">
        <v>44</v>
      </c>
      <c r="D32" s="101" t="s">
        <v>172</v>
      </c>
      <c r="E32" s="100">
        <v>44566</v>
      </c>
      <c r="F32" s="60">
        <v>1.6875</v>
      </c>
      <c r="G32" s="60">
        <v>2</v>
      </c>
      <c r="H32" s="60">
        <v>0.79166666666666663</v>
      </c>
      <c r="I32" s="60">
        <v>0.5</v>
      </c>
      <c r="J32" s="60"/>
    </row>
    <row r="33" spans="1:10" x14ac:dyDescent="0.25">
      <c r="A33" s="50" t="s">
        <v>204</v>
      </c>
      <c r="C33" s="50" t="s">
        <v>132</v>
      </c>
      <c r="D33" s="101" t="s">
        <v>172</v>
      </c>
      <c r="E33" s="100">
        <v>44673</v>
      </c>
      <c r="F33" s="53">
        <v>81.875795687837993</v>
      </c>
      <c r="G33" s="53">
        <v>81.503820131968951</v>
      </c>
      <c r="H33" s="53">
        <v>79.797855283664205</v>
      </c>
      <c r="I33" s="53">
        <v>88.997507139156568</v>
      </c>
      <c r="J33" s="53"/>
    </row>
    <row r="34" spans="1:10" x14ac:dyDescent="0.25">
      <c r="A34" s="50" t="s">
        <v>205</v>
      </c>
      <c r="D34" s="101" t="s">
        <v>172</v>
      </c>
      <c r="E34" s="100">
        <v>44673</v>
      </c>
      <c r="F34" s="206">
        <v>31.609349835885745</v>
      </c>
      <c r="G34" s="206">
        <v>32.326438264174364</v>
      </c>
      <c r="H34" s="206">
        <v>32.156751193550683</v>
      </c>
      <c r="I34" s="206">
        <v>35.404922896787873</v>
      </c>
      <c r="J34" s="206"/>
    </row>
    <row r="35" spans="1:10" x14ac:dyDescent="0.25">
      <c r="A35" s="50" t="s">
        <v>206</v>
      </c>
      <c r="D35" s="101" t="s">
        <v>172</v>
      </c>
      <c r="E35" s="100">
        <v>43217</v>
      </c>
      <c r="F35" s="53" t="e">
        <v>#N/A</v>
      </c>
      <c r="G35" s="53" t="e">
        <v>#N/A</v>
      </c>
      <c r="H35" s="53" t="e">
        <v>#N/A</v>
      </c>
      <c r="I35" s="53" t="e">
        <v>#N/A</v>
      </c>
      <c r="J35" s="53"/>
    </row>
    <row r="36" spans="1:10" x14ac:dyDescent="0.25">
      <c r="A36" s="50" t="s">
        <v>207</v>
      </c>
      <c r="C36" s="50" t="s">
        <v>53</v>
      </c>
      <c r="D36" s="101" t="s">
        <v>172</v>
      </c>
      <c r="E36" s="100">
        <v>44580</v>
      </c>
      <c r="F36" s="54">
        <v>10971</v>
      </c>
      <c r="G36" s="54">
        <v>11909</v>
      </c>
      <c r="H36" s="54">
        <v>9235</v>
      </c>
      <c r="I36" s="54">
        <v>15017</v>
      </c>
      <c r="J36" s="54"/>
    </row>
    <row r="37" spans="1:10" x14ac:dyDescent="0.25">
      <c r="A37" s="50" t="s">
        <v>208</v>
      </c>
      <c r="C37" s="50" t="s">
        <v>138</v>
      </c>
      <c r="D37" s="101" t="s">
        <v>172</v>
      </c>
      <c r="E37" s="100">
        <v>44596</v>
      </c>
      <c r="F37" s="54">
        <v>4925</v>
      </c>
      <c r="G37" s="54">
        <v>5589</v>
      </c>
      <c r="H37" s="54">
        <v>3602</v>
      </c>
      <c r="I37" s="54">
        <v>2731</v>
      </c>
      <c r="J37" s="54"/>
    </row>
    <row r="38" spans="1:10" x14ac:dyDescent="0.25">
      <c r="A38" s="50" t="s">
        <v>244</v>
      </c>
      <c r="C38" s="50" t="s">
        <v>53</v>
      </c>
      <c r="D38" s="101" t="s">
        <v>172</v>
      </c>
      <c r="E38" s="100">
        <v>44687</v>
      </c>
      <c r="F38" s="54">
        <v>16142</v>
      </c>
      <c r="G38" s="54">
        <v>16344</v>
      </c>
      <c r="H38" s="54">
        <v>16149</v>
      </c>
      <c r="I38" s="54">
        <v>27683</v>
      </c>
      <c r="J38" s="54"/>
    </row>
    <row r="39" spans="1:10" x14ac:dyDescent="0.25">
      <c r="A39" s="50" t="s">
        <v>245</v>
      </c>
      <c r="C39" s="234">
        <v>0</v>
      </c>
      <c r="D39" s="101" t="s">
        <v>172</v>
      </c>
      <c r="E39" s="100">
        <v>44714</v>
      </c>
      <c r="F39" s="53">
        <v>475.72750000000002</v>
      </c>
      <c r="G39" s="53">
        <v>456.99574999999999</v>
      </c>
      <c r="H39" s="53">
        <v>454.20774999999998</v>
      </c>
      <c r="I39" s="53">
        <v>489.97924999999998</v>
      </c>
      <c r="J39" s="53"/>
    </row>
    <row r="40" spans="1:10" x14ac:dyDescent="0.25">
      <c r="A40" s="50" t="s">
        <v>246</v>
      </c>
      <c r="C40" s="50" t="s">
        <v>209</v>
      </c>
      <c r="D40" s="101" t="s">
        <v>172</v>
      </c>
      <c r="E40" s="100">
        <v>44687</v>
      </c>
      <c r="F40" s="59">
        <v>46.65183087194012</v>
      </c>
      <c r="G40" s="59">
        <v>52.876091879650602</v>
      </c>
      <c r="H40" s="59">
        <v>57.337120539676903</v>
      </c>
      <c r="I40" s="59">
        <v>73.488186886116267</v>
      </c>
      <c r="J40" s="59"/>
    </row>
    <row r="41" spans="1:10" x14ac:dyDescent="0.25">
      <c r="A41" s="50" t="s">
        <v>210</v>
      </c>
      <c r="C41" s="50" t="s">
        <v>132</v>
      </c>
      <c r="D41" s="101" t="s">
        <v>172</v>
      </c>
      <c r="E41" s="100">
        <v>44697</v>
      </c>
      <c r="F41" s="53">
        <v>82.885684609942984</v>
      </c>
      <c r="G41" s="53">
        <v>81.649869628709723</v>
      </c>
      <c r="H41" s="53">
        <v>77.515426974015313</v>
      </c>
      <c r="I41" s="53">
        <v>88.929502555535578</v>
      </c>
      <c r="J41" s="53"/>
    </row>
    <row r="42" spans="1:10" x14ac:dyDescent="0.25">
      <c r="A42" s="50" t="s">
        <v>211</v>
      </c>
      <c r="C42" s="50" t="s">
        <v>132</v>
      </c>
      <c r="D42" s="101" t="s">
        <v>172</v>
      </c>
      <c r="E42" s="100">
        <v>44697</v>
      </c>
      <c r="F42" s="53">
        <v>77.297960999999987</v>
      </c>
      <c r="G42" s="53">
        <v>75.960792999999995</v>
      </c>
      <c r="H42" s="53">
        <v>64.799633</v>
      </c>
      <c r="I42" s="53">
        <v>84.592075000000008</v>
      </c>
      <c r="J42" s="53"/>
    </row>
    <row r="43" spans="1:10" x14ac:dyDescent="0.25">
      <c r="A43" s="50" t="s">
        <v>212</v>
      </c>
      <c r="D43" s="101" t="s">
        <v>172</v>
      </c>
      <c r="E43" s="100">
        <v>43469</v>
      </c>
      <c r="F43" s="54">
        <v>3114</v>
      </c>
      <c r="G43" s="54" t="e">
        <v>#N/A</v>
      </c>
      <c r="H43" s="54" t="e">
        <v>#N/A</v>
      </c>
      <c r="I43" s="54" t="e">
        <v>#N/A</v>
      </c>
      <c r="J43" s="54"/>
    </row>
    <row r="44" spans="1:10" x14ac:dyDescent="0.25">
      <c r="A44" s="50" t="s">
        <v>213</v>
      </c>
      <c r="D44" s="101" t="s">
        <v>172</v>
      </c>
      <c r="E44" s="100">
        <v>43469</v>
      </c>
      <c r="F44" s="54">
        <v>2209</v>
      </c>
      <c r="G44" s="54" t="e">
        <v>#N/A</v>
      </c>
      <c r="H44" s="54" t="e">
        <v>#N/A</v>
      </c>
      <c r="I44" s="54" t="e">
        <v>#N/A</v>
      </c>
      <c r="J44" s="54"/>
    </row>
    <row r="45" spans="1:10" x14ac:dyDescent="0.25">
      <c r="A45" s="50" t="s">
        <v>214</v>
      </c>
      <c r="C45" s="50" t="s">
        <v>138</v>
      </c>
      <c r="D45" s="101" t="s">
        <v>172</v>
      </c>
      <c r="E45" s="100">
        <v>44596</v>
      </c>
      <c r="F45" s="54">
        <v>162</v>
      </c>
      <c r="G45" s="54">
        <v>155</v>
      </c>
      <c r="H45" s="54">
        <v>122</v>
      </c>
      <c r="I45" s="54">
        <v>88</v>
      </c>
      <c r="J45" s="54"/>
    </row>
    <row r="46" spans="1:10" x14ac:dyDescent="0.25">
      <c r="A46" s="50" t="s">
        <v>215</v>
      </c>
      <c r="C46" s="50" t="s">
        <v>148</v>
      </c>
      <c r="D46" s="101" t="s">
        <v>172</v>
      </c>
      <c r="E46" s="100">
        <v>44762</v>
      </c>
      <c r="F46" s="53">
        <v>4550.4057459999995</v>
      </c>
      <c r="G46" s="53">
        <v>5168.2210189999996</v>
      </c>
      <c r="H46" s="53">
        <v>3430.2398539999999</v>
      </c>
      <c r="I46" s="53">
        <v>5723.7109509999991</v>
      </c>
      <c r="J46" s="53"/>
    </row>
    <row r="47" spans="1:10" x14ac:dyDescent="0.25">
      <c r="E47" s="100"/>
    </row>
    <row r="48" spans="1:10" x14ac:dyDescent="0.25">
      <c r="E48" s="100"/>
    </row>
    <row r="49" spans="5:5" x14ac:dyDescent="0.25">
      <c r="E49" s="100"/>
    </row>
    <row r="50" spans="5:5" x14ac:dyDescent="0.25">
      <c r="E50" s="100"/>
    </row>
    <row r="51" spans="5:5" x14ac:dyDescent="0.25">
      <c r="E51" s="100"/>
    </row>
    <row r="52" spans="5:5" x14ac:dyDescent="0.25">
      <c r="E52" s="100"/>
    </row>
    <row r="53" spans="5:5" x14ac:dyDescent="0.25">
      <c r="E53" s="100"/>
    </row>
    <row r="54" spans="5:5" x14ac:dyDescent="0.25">
      <c r="E54" s="100"/>
    </row>
    <row r="55" spans="5:5" x14ac:dyDescent="0.25">
      <c r="E55" s="100"/>
    </row>
    <row r="56" spans="5:5" x14ac:dyDescent="0.25">
      <c r="E56" s="100"/>
    </row>
    <row r="57" spans="5:5" x14ac:dyDescent="0.25">
      <c r="E57" s="100"/>
    </row>
    <row r="58" spans="5:5" x14ac:dyDescent="0.25">
      <c r="E58" s="100"/>
    </row>
    <row r="59" spans="5:5" x14ac:dyDescent="0.25">
      <c r="E59" s="100"/>
    </row>
    <row r="60" spans="5:5" x14ac:dyDescent="0.25">
      <c r="E60" s="100"/>
    </row>
    <row r="61" spans="5:5" x14ac:dyDescent="0.25">
      <c r="E61" s="100"/>
    </row>
    <row r="62" spans="5:5" x14ac:dyDescent="0.25">
      <c r="E62" s="100"/>
    </row>
    <row r="63" spans="5:5" x14ac:dyDescent="0.25">
      <c r="E63" s="100"/>
    </row>
    <row r="64" spans="5:5" x14ac:dyDescent="0.25">
      <c r="E64" s="100"/>
    </row>
    <row r="65" spans="5:5" x14ac:dyDescent="0.25">
      <c r="E65" s="100"/>
    </row>
    <row r="66" spans="5:5" x14ac:dyDescent="0.25">
      <c r="E66" s="100"/>
    </row>
    <row r="67" spans="5:5" x14ac:dyDescent="0.25">
      <c r="E67" s="100"/>
    </row>
    <row r="68" spans="5:5" x14ac:dyDescent="0.25">
      <c r="E68" s="100"/>
    </row>
    <row r="69" spans="5:5" x14ac:dyDescent="0.25">
      <c r="E69" s="100"/>
    </row>
    <row r="70" spans="5:5" x14ac:dyDescent="0.25">
      <c r="E70" s="100"/>
    </row>
    <row r="71" spans="5:5" x14ac:dyDescent="0.25">
      <c r="E71" s="100"/>
    </row>
    <row r="72" spans="5:5" x14ac:dyDescent="0.25">
      <c r="E72" s="100"/>
    </row>
    <row r="73" spans="5:5" x14ac:dyDescent="0.25">
      <c r="E73" s="100"/>
    </row>
    <row r="74" spans="5:5" x14ac:dyDescent="0.25">
      <c r="E74" s="100"/>
    </row>
    <row r="75" spans="5:5" x14ac:dyDescent="0.25">
      <c r="E75" s="100"/>
    </row>
    <row r="76" spans="5:5" x14ac:dyDescent="0.25">
      <c r="E76" s="100"/>
    </row>
    <row r="77" spans="5:5" x14ac:dyDescent="0.25">
      <c r="E77" s="100"/>
    </row>
    <row r="78" spans="5:5" x14ac:dyDescent="0.25">
      <c r="E78" s="100"/>
    </row>
    <row r="79" spans="5:5" x14ac:dyDescent="0.25">
      <c r="E79" s="100"/>
    </row>
    <row r="80" spans="5:5" x14ac:dyDescent="0.25">
      <c r="E80" s="100"/>
    </row>
    <row r="81" spans="5:5" x14ac:dyDescent="0.25">
      <c r="E81" s="100"/>
    </row>
    <row r="82" spans="5:5" x14ac:dyDescent="0.25">
      <c r="E82" s="100"/>
    </row>
    <row r="83" spans="5:5" x14ac:dyDescent="0.25">
      <c r="E83" s="100"/>
    </row>
    <row r="84" spans="5:5" x14ac:dyDescent="0.25">
      <c r="E84" s="100"/>
    </row>
    <row r="85" spans="5:5" x14ac:dyDescent="0.25">
      <c r="E85" s="100"/>
    </row>
    <row r="86" spans="5:5" x14ac:dyDescent="0.25">
      <c r="E86" s="100"/>
    </row>
    <row r="87" spans="5:5" x14ac:dyDescent="0.25">
      <c r="E87" s="100"/>
    </row>
    <row r="88" spans="5:5" x14ac:dyDescent="0.25">
      <c r="E88" s="100"/>
    </row>
    <row r="89" spans="5:5" x14ac:dyDescent="0.25">
      <c r="E89" s="100"/>
    </row>
    <row r="90" spans="5:5" x14ac:dyDescent="0.25">
      <c r="E90" s="100"/>
    </row>
    <row r="91" spans="5:5" x14ac:dyDescent="0.25">
      <c r="E91" s="100"/>
    </row>
    <row r="92" spans="5:5" x14ac:dyDescent="0.25">
      <c r="E92" s="100"/>
    </row>
    <row r="93" spans="5:5" x14ac:dyDescent="0.25">
      <c r="E93" s="100"/>
    </row>
    <row r="94" spans="5:5" x14ac:dyDescent="0.25">
      <c r="E94" s="100"/>
    </row>
    <row r="95" spans="5:5" x14ac:dyDescent="0.25">
      <c r="E95" s="100"/>
    </row>
    <row r="96" spans="5:5" x14ac:dyDescent="0.25">
      <c r="E96" s="100"/>
    </row>
    <row r="97" spans="5:5" x14ac:dyDescent="0.25">
      <c r="E97" s="100"/>
    </row>
    <row r="98" spans="5:5" x14ac:dyDescent="0.25">
      <c r="E98" s="100"/>
    </row>
    <row r="99" spans="5:5" x14ac:dyDescent="0.25">
      <c r="E99" s="100"/>
    </row>
    <row r="100" spans="5:5" x14ac:dyDescent="0.25">
      <c r="E100" s="100"/>
    </row>
    <row r="101" spans="5:5" x14ac:dyDescent="0.25">
      <c r="E101" s="100"/>
    </row>
    <row r="102" spans="5:5" x14ac:dyDescent="0.25">
      <c r="E102" s="100"/>
    </row>
    <row r="103" spans="5:5" x14ac:dyDescent="0.25">
      <c r="E103" s="100"/>
    </row>
    <row r="104" spans="5:5" x14ac:dyDescent="0.25">
      <c r="E104" s="100"/>
    </row>
    <row r="105" spans="5:5" x14ac:dyDescent="0.25">
      <c r="E105" s="100"/>
    </row>
    <row r="106" spans="5:5" x14ac:dyDescent="0.25">
      <c r="E106" s="100"/>
    </row>
    <row r="107" spans="5:5" x14ac:dyDescent="0.25">
      <c r="E107" s="100"/>
    </row>
    <row r="108" spans="5:5" x14ac:dyDescent="0.25">
      <c r="E108" s="100"/>
    </row>
    <row r="109" spans="5:5" x14ac:dyDescent="0.25">
      <c r="E109" s="100"/>
    </row>
    <row r="110" spans="5:5" x14ac:dyDescent="0.25">
      <c r="E110" s="100"/>
    </row>
    <row r="111" spans="5:5" x14ac:dyDescent="0.25">
      <c r="E111" s="100"/>
    </row>
    <row r="112" spans="5:5" x14ac:dyDescent="0.25">
      <c r="E112" s="100"/>
    </row>
    <row r="113" spans="5:5" x14ac:dyDescent="0.25">
      <c r="E113" s="100"/>
    </row>
    <row r="114" spans="5:5" x14ac:dyDescent="0.25">
      <c r="E114" s="100"/>
    </row>
    <row r="115" spans="5:5" x14ac:dyDescent="0.25">
      <c r="E115" s="100"/>
    </row>
    <row r="116" spans="5:5" x14ac:dyDescent="0.25">
      <c r="E116" s="100"/>
    </row>
    <row r="117" spans="5:5" x14ac:dyDescent="0.25">
      <c r="E117" s="100"/>
    </row>
    <row r="118" spans="5:5" x14ac:dyDescent="0.25">
      <c r="E118" s="100"/>
    </row>
    <row r="119" spans="5:5" x14ac:dyDescent="0.25">
      <c r="E119" s="100"/>
    </row>
    <row r="120" spans="5:5" x14ac:dyDescent="0.25">
      <c r="E120" s="100"/>
    </row>
    <row r="121" spans="5:5" x14ac:dyDescent="0.25">
      <c r="E121" s="100"/>
    </row>
    <row r="122" spans="5:5" x14ac:dyDescent="0.25">
      <c r="E122" s="100"/>
    </row>
    <row r="123" spans="5:5" x14ac:dyDescent="0.25">
      <c r="E123" s="100"/>
    </row>
    <row r="124" spans="5:5" x14ac:dyDescent="0.25">
      <c r="E124" s="100"/>
    </row>
    <row r="125" spans="5:5" x14ac:dyDescent="0.25">
      <c r="E125" s="100"/>
    </row>
    <row r="126" spans="5:5" x14ac:dyDescent="0.25">
      <c r="E126" s="100"/>
    </row>
    <row r="127" spans="5:5" x14ac:dyDescent="0.25">
      <c r="E127" s="100"/>
    </row>
    <row r="128" spans="5:5" x14ac:dyDescent="0.25">
      <c r="E128" s="100"/>
    </row>
    <row r="129" spans="5:5" x14ac:dyDescent="0.25">
      <c r="E129" s="100"/>
    </row>
    <row r="130" spans="5:5" x14ac:dyDescent="0.25">
      <c r="E130" s="100"/>
    </row>
    <row r="131" spans="5:5" x14ac:dyDescent="0.25">
      <c r="E131" s="100"/>
    </row>
    <row r="132" spans="5:5" x14ac:dyDescent="0.25">
      <c r="E132" s="100"/>
    </row>
    <row r="133" spans="5:5" x14ac:dyDescent="0.25">
      <c r="E133" s="100"/>
    </row>
    <row r="134" spans="5:5" x14ac:dyDescent="0.25">
      <c r="E134" s="100"/>
    </row>
    <row r="135" spans="5:5" x14ac:dyDescent="0.25">
      <c r="E135" s="100"/>
    </row>
    <row r="136" spans="5:5" x14ac:dyDescent="0.25">
      <c r="E136" s="100"/>
    </row>
    <row r="137" spans="5:5" x14ac:dyDescent="0.25">
      <c r="E137" s="100"/>
    </row>
    <row r="138" spans="5:5" x14ac:dyDescent="0.25">
      <c r="E138" s="100"/>
    </row>
    <row r="139" spans="5:5" x14ac:dyDescent="0.25">
      <c r="E139" s="100"/>
    </row>
    <row r="140" spans="5:5" x14ac:dyDescent="0.25">
      <c r="E140" s="100"/>
    </row>
    <row r="141" spans="5:5" x14ac:dyDescent="0.25">
      <c r="E141" s="100"/>
    </row>
    <row r="142" spans="5:5" x14ac:dyDescent="0.25">
      <c r="E142" s="100"/>
    </row>
    <row r="143" spans="5:5" x14ac:dyDescent="0.25">
      <c r="E143" s="100"/>
    </row>
    <row r="144" spans="5:5" x14ac:dyDescent="0.25">
      <c r="E144" s="100"/>
    </row>
    <row r="145" spans="5:5" x14ac:dyDescent="0.25">
      <c r="E145" s="100"/>
    </row>
    <row r="146" spans="5:5" x14ac:dyDescent="0.25">
      <c r="E146" s="100"/>
    </row>
    <row r="147" spans="5:5" x14ac:dyDescent="0.25">
      <c r="E147" s="100"/>
    </row>
    <row r="148" spans="5:5" x14ac:dyDescent="0.25">
      <c r="E148" s="100"/>
    </row>
    <row r="149" spans="5:5" x14ac:dyDescent="0.25">
      <c r="E149" s="100"/>
    </row>
    <row r="150" spans="5:5" x14ac:dyDescent="0.25">
      <c r="E150" s="100"/>
    </row>
    <row r="151" spans="5:5" x14ac:dyDescent="0.25">
      <c r="E151" s="100"/>
    </row>
    <row r="152" spans="5:5" x14ac:dyDescent="0.25">
      <c r="E152" s="100"/>
    </row>
    <row r="153" spans="5:5" x14ac:dyDescent="0.25">
      <c r="E153" s="100"/>
    </row>
    <row r="154" spans="5:5" x14ac:dyDescent="0.25">
      <c r="E154" s="100"/>
    </row>
    <row r="155" spans="5:5" x14ac:dyDescent="0.25">
      <c r="E155" s="100"/>
    </row>
    <row r="156" spans="5:5" x14ac:dyDescent="0.25">
      <c r="E156" s="100"/>
    </row>
    <row r="157" spans="5:5" x14ac:dyDescent="0.25">
      <c r="E157" s="100"/>
    </row>
    <row r="158" spans="5:5" x14ac:dyDescent="0.25">
      <c r="E158" s="100"/>
    </row>
    <row r="159" spans="5:5" x14ac:dyDescent="0.25">
      <c r="E159" s="100"/>
    </row>
    <row r="160" spans="5:5" x14ac:dyDescent="0.25">
      <c r="E160" s="100"/>
    </row>
    <row r="161" spans="5:5" x14ac:dyDescent="0.25">
      <c r="E161" s="100"/>
    </row>
    <row r="162" spans="5:5" x14ac:dyDescent="0.25">
      <c r="E162" s="100"/>
    </row>
    <row r="163" spans="5:5" x14ac:dyDescent="0.25">
      <c r="E163" s="100"/>
    </row>
    <row r="164" spans="5:5" x14ac:dyDescent="0.25">
      <c r="E164" s="100"/>
    </row>
    <row r="165" spans="5:5" x14ac:dyDescent="0.25">
      <c r="E165" s="100"/>
    </row>
    <row r="166" spans="5:5" x14ac:dyDescent="0.25">
      <c r="E166" s="100"/>
    </row>
    <row r="167" spans="5:5" x14ac:dyDescent="0.25">
      <c r="E167" s="100"/>
    </row>
    <row r="168" spans="5:5" x14ac:dyDescent="0.25">
      <c r="E168" s="100"/>
    </row>
    <row r="169" spans="5:5" x14ac:dyDescent="0.25">
      <c r="E169" s="100"/>
    </row>
    <row r="170" spans="5:5" x14ac:dyDescent="0.25">
      <c r="E170" s="100"/>
    </row>
    <row r="171" spans="5:5" x14ac:dyDescent="0.25">
      <c r="E171" s="100"/>
    </row>
    <row r="172" spans="5:5" x14ac:dyDescent="0.25">
      <c r="E172" s="100"/>
    </row>
    <row r="173" spans="5:5" x14ac:dyDescent="0.25">
      <c r="E173" s="100"/>
    </row>
    <row r="174" spans="5:5" x14ac:dyDescent="0.25">
      <c r="E174" s="100"/>
    </row>
    <row r="175" spans="5:5" x14ac:dyDescent="0.25">
      <c r="E175" s="100"/>
    </row>
    <row r="176" spans="5:5" x14ac:dyDescent="0.25">
      <c r="E176" s="100"/>
    </row>
    <row r="177" spans="5:5" x14ac:dyDescent="0.25">
      <c r="E177" s="100"/>
    </row>
    <row r="178" spans="5:5" x14ac:dyDescent="0.25">
      <c r="E178" s="100"/>
    </row>
    <row r="179" spans="5:5" x14ac:dyDescent="0.25">
      <c r="E179" s="100"/>
    </row>
    <row r="180" spans="5:5" x14ac:dyDescent="0.25">
      <c r="E180" s="100"/>
    </row>
    <row r="181" spans="5:5" x14ac:dyDescent="0.25">
      <c r="E181" s="100"/>
    </row>
    <row r="182" spans="5:5" x14ac:dyDescent="0.25">
      <c r="E182" s="100"/>
    </row>
    <row r="183" spans="5:5" x14ac:dyDescent="0.25">
      <c r="E183" s="100"/>
    </row>
    <row r="184" spans="5:5" x14ac:dyDescent="0.25">
      <c r="E184" s="100"/>
    </row>
    <row r="185" spans="5:5" x14ac:dyDescent="0.25">
      <c r="E185" s="100"/>
    </row>
    <row r="186" spans="5:5" x14ac:dyDescent="0.25">
      <c r="E186" s="100"/>
    </row>
    <row r="187" spans="5:5" x14ac:dyDescent="0.25">
      <c r="E187" s="100"/>
    </row>
    <row r="188" spans="5:5" x14ac:dyDescent="0.25">
      <c r="E188" s="100"/>
    </row>
    <row r="189" spans="5:5" x14ac:dyDescent="0.25">
      <c r="E189" s="100"/>
    </row>
    <row r="190" spans="5:5" x14ac:dyDescent="0.25">
      <c r="E190" s="100"/>
    </row>
    <row r="191" spans="5:5" x14ac:dyDescent="0.25">
      <c r="E191" s="100"/>
    </row>
    <row r="192" spans="5:5" x14ac:dyDescent="0.25">
      <c r="E192" s="100"/>
    </row>
    <row r="193" spans="5:5" x14ac:dyDescent="0.25">
      <c r="E193" s="100"/>
    </row>
    <row r="194" spans="5:5" x14ac:dyDescent="0.25">
      <c r="E194" s="100"/>
    </row>
    <row r="195" spans="5:5" x14ac:dyDescent="0.25">
      <c r="E195" s="100"/>
    </row>
    <row r="196" spans="5:5" x14ac:dyDescent="0.25">
      <c r="E196" s="100"/>
    </row>
    <row r="197" spans="5:5" x14ac:dyDescent="0.25">
      <c r="E197" s="100"/>
    </row>
    <row r="198" spans="5:5" x14ac:dyDescent="0.25">
      <c r="E198" s="100"/>
    </row>
    <row r="199" spans="5:5" x14ac:dyDescent="0.25">
      <c r="E199" s="100"/>
    </row>
    <row r="200" spans="5:5" x14ac:dyDescent="0.25">
      <c r="E200" s="100"/>
    </row>
    <row r="201" spans="5:5" x14ac:dyDescent="0.25">
      <c r="E201" s="100"/>
    </row>
    <row r="202" spans="5:5" x14ac:dyDescent="0.25">
      <c r="E202" s="100"/>
    </row>
    <row r="203" spans="5:5" x14ac:dyDescent="0.25">
      <c r="E203" s="100"/>
    </row>
    <row r="204" spans="5:5" x14ac:dyDescent="0.25">
      <c r="E204" s="100"/>
    </row>
    <row r="205" spans="5:5" x14ac:dyDescent="0.25">
      <c r="E205" s="100"/>
    </row>
    <row r="206" spans="5:5" x14ac:dyDescent="0.25">
      <c r="E206" s="100"/>
    </row>
    <row r="207" spans="5:5" x14ac:dyDescent="0.25">
      <c r="E207" s="100"/>
    </row>
    <row r="208" spans="5:5" x14ac:dyDescent="0.25">
      <c r="E208" s="100"/>
    </row>
    <row r="209" spans="5:5" x14ac:dyDescent="0.25">
      <c r="E209" s="100"/>
    </row>
    <row r="210" spans="5:5" x14ac:dyDescent="0.25">
      <c r="E210" s="100"/>
    </row>
    <row r="211" spans="5:5" x14ac:dyDescent="0.25">
      <c r="E211" s="100"/>
    </row>
    <row r="212" spans="5:5" x14ac:dyDescent="0.25">
      <c r="E212" s="100"/>
    </row>
    <row r="213" spans="5:5" x14ac:dyDescent="0.25">
      <c r="E213" s="100"/>
    </row>
    <row r="214" spans="5:5" x14ac:dyDescent="0.25">
      <c r="E214" s="100"/>
    </row>
    <row r="215" spans="5:5" x14ac:dyDescent="0.25">
      <c r="E215" s="100"/>
    </row>
    <row r="216" spans="5:5" x14ac:dyDescent="0.25">
      <c r="E216" s="100"/>
    </row>
    <row r="217" spans="5:5" x14ac:dyDescent="0.25">
      <c r="E217" s="100"/>
    </row>
    <row r="218" spans="5:5" x14ac:dyDescent="0.25">
      <c r="E218" s="100"/>
    </row>
    <row r="219" spans="5:5" x14ac:dyDescent="0.25">
      <c r="E219" s="100"/>
    </row>
    <row r="220" spans="5:5" x14ac:dyDescent="0.25">
      <c r="E220" s="100"/>
    </row>
    <row r="221" spans="5:5" x14ac:dyDescent="0.25">
      <c r="E221" s="100"/>
    </row>
    <row r="222" spans="5:5" x14ac:dyDescent="0.25">
      <c r="E222" s="100"/>
    </row>
    <row r="223" spans="5:5" x14ac:dyDescent="0.25">
      <c r="E223" s="100"/>
    </row>
    <row r="224" spans="5:5" x14ac:dyDescent="0.25">
      <c r="E224" s="100"/>
    </row>
    <row r="225" spans="5:5" x14ac:dyDescent="0.25">
      <c r="E225" s="100"/>
    </row>
    <row r="226" spans="5:5" x14ac:dyDescent="0.25">
      <c r="E226" s="100"/>
    </row>
    <row r="227" spans="5:5" x14ac:dyDescent="0.25">
      <c r="E227" s="100"/>
    </row>
    <row r="228" spans="5:5" x14ac:dyDescent="0.25">
      <c r="E228" s="100"/>
    </row>
    <row r="229" spans="5:5" x14ac:dyDescent="0.25">
      <c r="E229" s="100"/>
    </row>
    <row r="230" spans="5:5" x14ac:dyDescent="0.25">
      <c r="E230" s="100"/>
    </row>
    <row r="231" spans="5:5" x14ac:dyDescent="0.25">
      <c r="E231" s="100"/>
    </row>
    <row r="232" spans="5:5" x14ac:dyDescent="0.25">
      <c r="E232" s="100"/>
    </row>
    <row r="233" spans="5:5" x14ac:dyDescent="0.25">
      <c r="E233" s="100"/>
    </row>
    <row r="234" spans="5:5" x14ac:dyDescent="0.25">
      <c r="E234" s="100"/>
    </row>
    <row r="235" spans="5:5" x14ac:dyDescent="0.25">
      <c r="E235" s="100"/>
    </row>
    <row r="236" spans="5:5" x14ac:dyDescent="0.25">
      <c r="E236" s="100"/>
    </row>
    <row r="237" spans="5:5" x14ac:dyDescent="0.25">
      <c r="E237" s="100"/>
    </row>
    <row r="238" spans="5:5" x14ac:dyDescent="0.25">
      <c r="E238" s="100"/>
    </row>
    <row r="239" spans="5:5" x14ac:dyDescent="0.25">
      <c r="E239" s="100"/>
    </row>
    <row r="240" spans="5:5" x14ac:dyDescent="0.25">
      <c r="E240" s="100"/>
    </row>
    <row r="241" spans="5:5" x14ac:dyDescent="0.25">
      <c r="E241" s="100"/>
    </row>
    <row r="242" spans="5:5" x14ac:dyDescent="0.25">
      <c r="E242" s="100"/>
    </row>
    <row r="243" spans="5:5" x14ac:dyDescent="0.25">
      <c r="E243" s="100"/>
    </row>
    <row r="244" spans="5:5" x14ac:dyDescent="0.25">
      <c r="E244" s="100"/>
    </row>
    <row r="245" spans="5:5" x14ac:dyDescent="0.25">
      <c r="E245" s="100"/>
    </row>
    <row r="246" spans="5:5" x14ac:dyDescent="0.25">
      <c r="E246" s="100"/>
    </row>
    <row r="247" spans="5:5" x14ac:dyDescent="0.25">
      <c r="E247" s="100"/>
    </row>
    <row r="248" spans="5:5" x14ac:dyDescent="0.25">
      <c r="E248" s="100"/>
    </row>
    <row r="249" spans="5:5" x14ac:dyDescent="0.25">
      <c r="E249" s="100"/>
    </row>
    <row r="250" spans="5:5" x14ac:dyDescent="0.25">
      <c r="E250" s="100"/>
    </row>
    <row r="251" spans="5:5" x14ac:dyDescent="0.25">
      <c r="E251" s="100"/>
    </row>
    <row r="252" spans="5:5" x14ac:dyDescent="0.25">
      <c r="E252" s="100"/>
    </row>
    <row r="253" spans="5:5" x14ac:dyDescent="0.25">
      <c r="E253" s="100"/>
    </row>
    <row r="254" spans="5:5" x14ac:dyDescent="0.25">
      <c r="E254" s="100"/>
    </row>
    <row r="255" spans="5:5" x14ac:dyDescent="0.25">
      <c r="E255" s="100"/>
    </row>
    <row r="256" spans="5:5" x14ac:dyDescent="0.25">
      <c r="E256" s="100"/>
    </row>
    <row r="257" spans="5:5" x14ac:dyDescent="0.25">
      <c r="E257" s="100"/>
    </row>
    <row r="258" spans="5:5" x14ac:dyDescent="0.25">
      <c r="E258" s="100"/>
    </row>
    <row r="259" spans="5:5" x14ac:dyDescent="0.25">
      <c r="E259" s="100"/>
    </row>
    <row r="260" spans="5:5" x14ac:dyDescent="0.25">
      <c r="E260" s="100"/>
    </row>
    <row r="261" spans="5:5" x14ac:dyDescent="0.25">
      <c r="E261" s="100"/>
    </row>
    <row r="262" spans="5:5" x14ac:dyDescent="0.25">
      <c r="E262" s="100"/>
    </row>
    <row r="263" spans="5:5" x14ac:dyDescent="0.25">
      <c r="E263" s="100"/>
    </row>
    <row r="264" spans="5:5" x14ac:dyDescent="0.25">
      <c r="E264" s="100"/>
    </row>
    <row r="265" spans="5:5" x14ac:dyDescent="0.25">
      <c r="E265" s="100"/>
    </row>
    <row r="266" spans="5:5" x14ac:dyDescent="0.25">
      <c r="E266" s="100"/>
    </row>
    <row r="267" spans="5:5" x14ac:dyDescent="0.25">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2]!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0242" r:id="rId11" name="UpdateButton">
              <controlPr defaultSize="0" print="0" autoFill="0" autoPict="0" macro="[2]!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4.5" x14ac:dyDescent="0.35"/>
  <cols>
    <col min="1" max="1" width="9.453125" bestFit="1" customWidth="1"/>
  </cols>
  <sheetData>
    <row r="1" spans="1:67" s="178" customFormat="1" ht="165" customHeight="1" x14ac:dyDescent="0.3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3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3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3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2.9390223139761362</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3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3.116341603729289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3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3.116981292788612</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3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3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3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3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3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3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3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3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3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3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3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3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35">
      <c r="A19" s="55">
        <v>43191</v>
      </c>
      <c r="B19" s="104">
        <f>VLOOKUP($A19,dXdata!DATA,MATCH(B$3,dXdata!IDS,0) + 1,FALSE)</f>
        <v>2.3930384336475541</v>
      </c>
      <c r="C19" s="104"/>
    </row>
    <row r="20" spans="1:65" x14ac:dyDescent="0.35">
      <c r="A20" s="55">
        <v>43221</v>
      </c>
      <c r="B20" s="104">
        <f>VLOOKUP($A20,dXdata!DATA,MATCH(B$3,dXdata!IDS,0) + 1,FALSE)</f>
        <v>2.6124818577648812</v>
      </c>
      <c r="C20" s="104"/>
    </row>
    <row r="21" spans="1:65" x14ac:dyDescent="0.35">
      <c r="A21" s="55">
        <v>43252</v>
      </c>
      <c r="B21" s="104">
        <f>VLOOKUP($A21,dXdata!DATA,MATCH(B$3,dXdata!IDS,0) + 1,FALSE)</f>
        <v>2.6181818181818084</v>
      </c>
      <c r="C21" s="104"/>
    </row>
    <row r="22" spans="1:65" x14ac:dyDescent="0.35">
      <c r="A22" s="55">
        <v>43282</v>
      </c>
      <c r="B22" s="104">
        <f>VLOOKUP($A22,dXdata!DATA,MATCH(B$3,dXdata!IDS,0) + 1,FALSE)</f>
        <v>3.3405954974582652</v>
      </c>
      <c r="C22" s="104"/>
    </row>
    <row r="23" spans="1:65" x14ac:dyDescent="0.35">
      <c r="A23" s="55">
        <v>43313</v>
      </c>
      <c r="B23" s="104">
        <f>VLOOKUP($A23,dXdata!DATA,MATCH(B$3,dXdata!IDS,0) + 1,FALSE)</f>
        <v>2.9710144927536097</v>
      </c>
      <c r="C23" s="104"/>
    </row>
    <row r="24" spans="1:65" x14ac:dyDescent="0.35">
      <c r="A24" s="55">
        <v>43344</v>
      </c>
      <c r="B24" s="104">
        <f>VLOOKUP($A24,dXdata!DATA,MATCH(B$3,dXdata!IDS,0) + 1,FALSE)</f>
        <v>2.7616279069767602</v>
      </c>
      <c r="C24" s="104"/>
    </row>
    <row r="25" spans="1:65" x14ac:dyDescent="0.35">
      <c r="A25" s="55">
        <v>43374</v>
      </c>
      <c r="B25" s="104">
        <f>VLOOKUP($A25,dXdata!DATA,MATCH(B$3,dXdata!IDS,0) + 1,FALSE)</f>
        <v>2.532561505065134</v>
      </c>
      <c r="C25" s="104"/>
    </row>
    <row r="26" spans="1:65" x14ac:dyDescent="0.35">
      <c r="A26" s="55">
        <v>43405</v>
      </c>
      <c r="B26" s="104">
        <f>VLOOKUP($A26,dXdata!DATA,MATCH(B$3,dXdata!IDS,0) + 1,FALSE)</f>
        <v>1.4398848092152639</v>
      </c>
      <c r="C26" s="104"/>
    </row>
    <row r="27" spans="1:65" x14ac:dyDescent="0.35">
      <c r="A27" s="55">
        <v>43435</v>
      </c>
      <c r="B27" s="104">
        <f>VLOOKUP($A27,dXdata!DATA,MATCH(B$3,dXdata!IDS,0) + 1,FALSE)</f>
        <v>1.9565217391304346</v>
      </c>
      <c r="C27" s="104"/>
    </row>
    <row r="28" spans="1:65" x14ac:dyDescent="0.3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1"/>
  <sheetViews>
    <sheetView workbookViewId="0">
      <selection activeCell="A12" sqref="A12"/>
    </sheetView>
  </sheetViews>
  <sheetFormatPr defaultColWidth="14.7265625" defaultRowHeight="12.5" x14ac:dyDescent="0.25"/>
  <cols>
    <col min="1" max="1" width="14.7265625" style="50" customWidth="1"/>
    <col min="2" max="256" width="14.7265625" style="50"/>
    <col min="257" max="257" width="14.7265625" style="50" customWidth="1"/>
    <col min="258" max="512" width="14.7265625" style="50"/>
    <col min="513" max="513" width="14.7265625" style="50" customWidth="1"/>
    <col min="514" max="768" width="14.7265625" style="50"/>
    <col min="769" max="769" width="14.7265625" style="50" customWidth="1"/>
    <col min="770" max="1024" width="14.7265625" style="50"/>
    <col min="1025" max="1025" width="14.7265625" style="50" customWidth="1"/>
    <col min="1026" max="1280" width="14.7265625" style="50"/>
    <col min="1281" max="1281" width="14.7265625" style="50" customWidth="1"/>
    <col min="1282" max="1536" width="14.7265625" style="50"/>
    <col min="1537" max="1537" width="14.7265625" style="50" customWidth="1"/>
    <col min="1538" max="1792" width="14.7265625" style="50"/>
    <col min="1793" max="1793" width="14.7265625" style="50" customWidth="1"/>
    <col min="1794" max="2048" width="14.7265625" style="50"/>
    <col min="2049" max="2049" width="14.7265625" style="50" customWidth="1"/>
    <col min="2050" max="2304" width="14.7265625" style="50"/>
    <col min="2305" max="2305" width="14.7265625" style="50" customWidth="1"/>
    <col min="2306" max="2560" width="14.7265625" style="50"/>
    <col min="2561" max="2561" width="14.7265625" style="50" customWidth="1"/>
    <col min="2562" max="2816" width="14.7265625" style="50"/>
    <col min="2817" max="2817" width="14.7265625" style="50" customWidth="1"/>
    <col min="2818" max="3072" width="14.7265625" style="50"/>
    <col min="3073" max="3073" width="14.7265625" style="50" customWidth="1"/>
    <col min="3074" max="3328" width="14.7265625" style="50"/>
    <col min="3329" max="3329" width="14.7265625" style="50" customWidth="1"/>
    <col min="3330" max="3584" width="14.7265625" style="50"/>
    <col min="3585" max="3585" width="14.7265625" style="50" customWidth="1"/>
    <col min="3586" max="3840" width="14.7265625" style="50"/>
    <col min="3841" max="3841" width="14.7265625" style="50" customWidth="1"/>
    <col min="3842" max="4096" width="14.7265625" style="50"/>
    <col min="4097" max="4097" width="14.7265625" style="50" customWidth="1"/>
    <col min="4098" max="4352" width="14.7265625" style="50"/>
    <col min="4353" max="4353" width="14.7265625" style="50" customWidth="1"/>
    <col min="4354" max="4608" width="14.7265625" style="50"/>
    <col min="4609" max="4609" width="14.7265625" style="50" customWidth="1"/>
    <col min="4610" max="4864" width="14.7265625" style="50"/>
    <col min="4865" max="4865" width="14.7265625" style="50" customWidth="1"/>
    <col min="4866" max="5120" width="14.7265625" style="50"/>
    <col min="5121" max="5121" width="14.7265625" style="50" customWidth="1"/>
    <col min="5122" max="5376" width="14.7265625" style="50"/>
    <col min="5377" max="5377" width="14.7265625" style="50" customWidth="1"/>
    <col min="5378" max="5632" width="14.7265625" style="50"/>
    <col min="5633" max="5633" width="14.7265625" style="50" customWidth="1"/>
    <col min="5634" max="5888" width="14.7265625" style="50"/>
    <col min="5889" max="5889" width="14.7265625" style="50" customWidth="1"/>
    <col min="5890" max="6144" width="14.7265625" style="50"/>
    <col min="6145" max="6145" width="14.7265625" style="50" customWidth="1"/>
    <col min="6146" max="6400" width="14.7265625" style="50"/>
    <col min="6401" max="6401" width="14.7265625" style="50" customWidth="1"/>
    <col min="6402" max="6656" width="14.7265625" style="50"/>
    <col min="6657" max="6657" width="14.7265625" style="50" customWidth="1"/>
    <col min="6658" max="6912" width="14.7265625" style="50"/>
    <col min="6913" max="6913" width="14.7265625" style="50" customWidth="1"/>
    <col min="6914" max="7168" width="14.7265625" style="50"/>
    <col min="7169" max="7169" width="14.7265625" style="50" customWidth="1"/>
    <col min="7170" max="7424" width="14.7265625" style="50"/>
    <col min="7425" max="7425" width="14.7265625" style="50" customWidth="1"/>
    <col min="7426" max="7680" width="14.7265625" style="50"/>
    <col min="7681" max="7681" width="14.7265625" style="50" customWidth="1"/>
    <col min="7682" max="7936" width="14.7265625" style="50"/>
    <col min="7937" max="7937" width="14.7265625" style="50" customWidth="1"/>
    <col min="7938" max="8192" width="14.7265625" style="50"/>
    <col min="8193" max="8193" width="14.7265625" style="50" customWidth="1"/>
    <col min="8194" max="8448" width="14.7265625" style="50"/>
    <col min="8449" max="8449" width="14.7265625" style="50" customWidth="1"/>
    <col min="8450" max="8704" width="14.7265625" style="50"/>
    <col min="8705" max="8705" width="14.7265625" style="50" customWidth="1"/>
    <col min="8706" max="8960" width="14.7265625" style="50"/>
    <col min="8961" max="8961" width="14.7265625" style="50" customWidth="1"/>
    <col min="8962" max="9216" width="14.7265625" style="50"/>
    <col min="9217" max="9217" width="14.7265625" style="50" customWidth="1"/>
    <col min="9218" max="9472" width="14.7265625" style="50"/>
    <col min="9473" max="9473" width="14.7265625" style="50" customWidth="1"/>
    <col min="9474" max="9728" width="14.7265625" style="50"/>
    <col min="9729" max="9729" width="14.7265625" style="50" customWidth="1"/>
    <col min="9730" max="9984" width="14.7265625" style="50"/>
    <col min="9985" max="9985" width="14.7265625" style="50" customWidth="1"/>
    <col min="9986" max="10240" width="14.7265625" style="50"/>
    <col min="10241" max="10241" width="14.7265625" style="50" customWidth="1"/>
    <col min="10242" max="10496" width="14.7265625" style="50"/>
    <col min="10497" max="10497" width="14.7265625" style="50" customWidth="1"/>
    <col min="10498" max="10752" width="14.7265625" style="50"/>
    <col min="10753" max="10753" width="14.7265625" style="50" customWidth="1"/>
    <col min="10754" max="11008" width="14.7265625" style="50"/>
    <col min="11009" max="11009" width="14.7265625" style="50" customWidth="1"/>
    <col min="11010" max="11264" width="14.7265625" style="50"/>
    <col min="11265" max="11265" width="14.7265625" style="50" customWidth="1"/>
    <col min="11266" max="11520" width="14.7265625" style="50"/>
    <col min="11521" max="11521" width="14.7265625" style="50" customWidth="1"/>
    <col min="11522" max="11776" width="14.7265625" style="50"/>
    <col min="11777" max="11777" width="14.7265625" style="50" customWidth="1"/>
    <col min="11778" max="12032" width="14.7265625" style="50"/>
    <col min="12033" max="12033" width="14.7265625" style="50" customWidth="1"/>
    <col min="12034" max="12288" width="14.7265625" style="50"/>
    <col min="12289" max="12289" width="14.7265625" style="50" customWidth="1"/>
    <col min="12290" max="12544" width="14.7265625" style="50"/>
    <col min="12545" max="12545" width="14.7265625" style="50" customWidth="1"/>
    <col min="12546" max="12800" width="14.7265625" style="50"/>
    <col min="12801" max="12801" width="14.7265625" style="50" customWidth="1"/>
    <col min="12802" max="13056" width="14.7265625" style="50"/>
    <col min="13057" max="13057" width="14.7265625" style="50" customWidth="1"/>
    <col min="13058" max="13312" width="14.7265625" style="50"/>
    <col min="13313" max="13313" width="14.7265625" style="50" customWidth="1"/>
    <col min="13314" max="13568" width="14.7265625" style="50"/>
    <col min="13569" max="13569" width="14.7265625" style="50" customWidth="1"/>
    <col min="13570" max="13824" width="14.7265625" style="50"/>
    <col min="13825" max="13825" width="14.7265625" style="50" customWidth="1"/>
    <col min="13826" max="14080" width="14.7265625" style="50"/>
    <col min="14081" max="14081" width="14.7265625" style="50" customWidth="1"/>
    <col min="14082" max="14336" width="14.7265625" style="50"/>
    <col min="14337" max="14337" width="14.7265625" style="50" customWidth="1"/>
    <col min="14338" max="14592" width="14.7265625" style="50"/>
    <col min="14593" max="14593" width="14.7265625" style="50" customWidth="1"/>
    <col min="14594" max="14848" width="14.7265625" style="50"/>
    <col min="14849" max="14849" width="14.7265625" style="50" customWidth="1"/>
    <col min="14850" max="15104" width="14.7265625" style="50"/>
    <col min="15105" max="15105" width="14.7265625" style="50" customWidth="1"/>
    <col min="15106" max="15360" width="14.7265625" style="50"/>
    <col min="15361" max="15361" width="14.7265625" style="50" customWidth="1"/>
    <col min="15362" max="15616" width="14.7265625" style="50"/>
    <col min="15617" max="15617" width="14.7265625" style="50" customWidth="1"/>
    <col min="15618" max="15872" width="14.7265625" style="50"/>
    <col min="15873" max="15873" width="14.7265625" style="50" customWidth="1"/>
    <col min="15874" max="16128" width="14.7265625" style="50"/>
    <col min="16129" max="16129" width="14.7265625" style="50" customWidth="1"/>
    <col min="16130" max="16384" width="14.7265625" style="50"/>
  </cols>
  <sheetData>
    <row r="1" spans="1:34" s="24" customFormat="1" ht="17.5" x14ac:dyDescent="0.35">
      <c r="A1" s="23" t="s">
        <v>64</v>
      </c>
    </row>
    <row r="2" spans="1:34" s="27" customFormat="1" ht="25" customHeight="1" x14ac:dyDescent="0.35">
      <c r="A2" s="25"/>
      <c r="B2" s="26" t="s">
        <v>65</v>
      </c>
      <c r="D2" s="28"/>
      <c r="E2" s="29"/>
      <c r="F2" s="29"/>
    </row>
    <row r="3" spans="1:34" s="31" customFormat="1" x14ac:dyDescent="0.25">
      <c r="A3" s="30" t="s">
        <v>73</v>
      </c>
      <c r="E3" s="32"/>
    </row>
    <row r="4" spans="1:34" s="31" customFormat="1" ht="11.5" x14ac:dyDescent="0.25">
      <c r="A4" s="30" t="s">
        <v>66</v>
      </c>
      <c r="B4" s="33" t="s">
        <v>74</v>
      </c>
    </row>
    <row r="5" spans="1:34" s="31" customFormat="1" ht="11.5" x14ac:dyDescent="0.25">
      <c r="A5" s="30" t="s">
        <v>67</v>
      </c>
      <c r="B5" s="33" t="s">
        <v>149</v>
      </c>
    </row>
    <row r="6" spans="1:34" s="31" customFormat="1" ht="11.5" x14ac:dyDescent="0.25">
      <c r="A6" s="30" t="s">
        <v>90</v>
      </c>
      <c r="B6" s="33" t="s">
        <v>91</v>
      </c>
      <c r="G6" s="34"/>
    </row>
    <row r="7" spans="1:34" s="36" customFormat="1" ht="18" x14ac:dyDescent="0.2">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5" x14ac:dyDescent="0.2">
      <c r="A8" s="37"/>
    </row>
    <row r="9" spans="1:34" s="39" customFormat="1" ht="13.5" x14ac:dyDescent="0.3"/>
    <row r="10" spans="1:34" s="27" customFormat="1" ht="25" customHeight="1" x14ac:dyDescent="0.25">
      <c r="A10" s="40"/>
      <c r="B10" s="26" t="s">
        <v>69</v>
      </c>
      <c r="D10" s="28"/>
      <c r="E10" s="29"/>
      <c r="F10" s="29"/>
    </row>
    <row r="11" spans="1:34" s="43" customFormat="1" ht="12" x14ac:dyDescent="0.35">
      <c r="A11" s="41"/>
      <c r="B11" s="42"/>
    </row>
    <row r="12" spans="1:34" s="45" customFormat="1" ht="112.5" x14ac:dyDescent="0.25">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ht="13" x14ac:dyDescent="0.3">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ht="13" x14ac:dyDescent="0.3">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ht="13" x14ac:dyDescent="0.3">
      <c r="A15" s="48" t="s">
        <v>72</v>
      </c>
      <c r="B15" s="49">
        <v>44762</v>
      </c>
      <c r="C15" s="49">
        <v>44762</v>
      </c>
      <c r="D15" s="49">
        <v>44750</v>
      </c>
      <c r="E15" s="49">
        <v>44750</v>
      </c>
      <c r="F15" s="49">
        <v>44750</v>
      </c>
      <c r="G15" s="49">
        <v>44740</v>
      </c>
      <c r="H15" s="49">
        <v>44740</v>
      </c>
      <c r="I15" s="49">
        <v>44740</v>
      </c>
      <c r="J15" s="49">
        <v>44740</v>
      </c>
      <c r="K15" s="49">
        <v>44750</v>
      </c>
      <c r="L15" s="49">
        <v>44740</v>
      </c>
      <c r="M15" s="49">
        <v>44750</v>
      </c>
      <c r="N15" s="49">
        <v>44750</v>
      </c>
      <c r="O15" s="49">
        <v>44750</v>
      </c>
      <c r="P15" s="49">
        <v>44746</v>
      </c>
      <c r="Q15" s="49">
        <v>44750</v>
      </c>
      <c r="R15" s="49">
        <v>44750</v>
      </c>
      <c r="S15" s="49">
        <v>44746</v>
      </c>
      <c r="T15" s="49">
        <v>44750</v>
      </c>
      <c r="U15" s="49">
        <v>44734</v>
      </c>
      <c r="V15" s="49">
        <v>44734</v>
      </c>
      <c r="W15" s="49">
        <v>43188</v>
      </c>
      <c r="X15" s="49">
        <v>44762</v>
      </c>
      <c r="Y15" s="49">
        <v>44747</v>
      </c>
      <c r="Z15" s="49">
        <v>44750</v>
      </c>
      <c r="AA15" s="49">
        <v>44750</v>
      </c>
      <c r="AB15" s="49">
        <v>44750</v>
      </c>
      <c r="AC15" s="49">
        <v>44762</v>
      </c>
      <c r="AD15" s="49">
        <v>44762</v>
      </c>
      <c r="AE15" s="49">
        <v>43714</v>
      </c>
      <c r="AF15" s="49">
        <v>43714</v>
      </c>
      <c r="AG15" s="49">
        <v>44747</v>
      </c>
      <c r="AH15" s="49">
        <v>44762</v>
      </c>
    </row>
    <row r="16" spans="1:34" x14ac:dyDescent="0.25">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5">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5">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5">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5">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5">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5">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5">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5">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5">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5">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5">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5">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2.9390223139761362</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5">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3.116341603729289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5">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3.116981292788612</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5">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2.6782100054043134</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5">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2.8444708085246573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5">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2.7787274143786345</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5">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2.9144271558857238</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5">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3.1551411941207919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5">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3.0785481224380851</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5">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3.1972862232312105</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5">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2.535853877865879</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5">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2.169822409501454</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5">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2.2427397405618166</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5">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1.6383829593253241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5">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1.9355488210968774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5">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2.2571530005242701</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5">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1.9673305513533856</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5">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2.0549545957282422</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5">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1.7611065549687943</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5">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1.5580897675593119</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5">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1.5924886227154378</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5">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1.4485184325253364</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5">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1.6329800690104923</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5">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1.9261801473994256</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5">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1.9895066369453041</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5">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2.4318729014488838</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5">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-5.7337166953411618</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5">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-16.313664737317513</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5">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-12.766585978350031</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5">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-7.9194147545766924</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5">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-5.534084079032664</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5">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-4.6111969492090736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5">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-3.8593279380453094</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5">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-3.4335971890997463</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5">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-2.775063592077176</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5">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-3.0578380729731958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5">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-2.8368656368021883</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5">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-2.7763196325175432</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5">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6.1878274343438955</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5">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17.92748013581873</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5">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12.192646889994109</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5">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7.0543359044994425</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5">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4.7827639984308945</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458.60071900000003</v>
      </c>
    </row>
    <row r="71" spans="1:34" x14ac:dyDescent="0.25">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4.4058878573079774</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385.98821700000002</v>
      </c>
    </row>
    <row r="72" spans="1:34" x14ac:dyDescent="0.25">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3.7759857593838708</v>
      </c>
      <c r="S72" s="59">
        <v>2.4500000000000002</v>
      </c>
      <c r="T72" s="59">
        <v>0.5</v>
      </c>
      <c r="U72" s="53">
        <v>7.3411141687526253</v>
      </c>
      <c r="V72" s="59">
        <v>2.9077196945069592</v>
      </c>
      <c r="W72" s="60" t="e">
        <v>#N/A</v>
      </c>
      <c r="X72" s="54">
        <v>1026</v>
      </c>
      <c r="Y72" s="54">
        <v>198</v>
      </c>
      <c r="Z72" s="60">
        <v>2156</v>
      </c>
      <c r="AA72" s="60">
        <v>474424</v>
      </c>
      <c r="AB72" s="60">
        <v>0.74165806673546608</v>
      </c>
      <c r="AC72" s="53">
        <v>7.5031745669943337</v>
      </c>
      <c r="AD72" s="53">
        <v>6.9992650000000003</v>
      </c>
      <c r="AE72" s="54" t="e">
        <v>#N/A</v>
      </c>
      <c r="AF72" s="54" t="e">
        <v>#N/A</v>
      </c>
      <c r="AG72" s="54">
        <v>5</v>
      </c>
      <c r="AH72" s="206">
        <v>365.56915199999997</v>
      </c>
    </row>
    <row r="73" spans="1:34" x14ac:dyDescent="0.25">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4.0552608705573423</v>
      </c>
      <c r="S73" s="59">
        <v>2.4500000000000002</v>
      </c>
      <c r="T73" s="59">
        <v>0.5</v>
      </c>
      <c r="U73" s="53">
        <v>7.6005179514528987</v>
      </c>
      <c r="V73" s="59">
        <v>3.031449926752622</v>
      </c>
      <c r="W73" s="60" t="e">
        <v>#N/A</v>
      </c>
      <c r="X73" s="54">
        <v>1255</v>
      </c>
      <c r="Y73" s="54">
        <v>199</v>
      </c>
      <c r="Z73" s="60">
        <v>2184</v>
      </c>
      <c r="AA73" s="60">
        <v>484668</v>
      </c>
      <c r="AB73" s="60">
        <v>0.87325069972011193</v>
      </c>
      <c r="AC73" s="53">
        <v>7.6061109655969252</v>
      </c>
      <c r="AD73" s="53">
        <v>7.3219669999999999</v>
      </c>
      <c r="AE73" s="54" t="e">
        <v>#N/A</v>
      </c>
      <c r="AF73" s="54" t="e">
        <v>#N/A</v>
      </c>
      <c r="AG73" s="54">
        <v>8</v>
      </c>
      <c r="AH73" s="206">
        <v>377.22527400000001</v>
      </c>
    </row>
    <row r="74" spans="1:34" x14ac:dyDescent="0.25">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3.8496348582728768</v>
      </c>
      <c r="S74" s="59">
        <v>2.4500000000000002</v>
      </c>
      <c r="T74" s="59">
        <v>0.5</v>
      </c>
      <c r="U74" s="53">
        <v>7.5863601027498992</v>
      </c>
      <c r="V74" s="59">
        <v>3.0267625829834941</v>
      </c>
      <c r="W74" s="60" t="e">
        <v>#N/A</v>
      </c>
      <c r="X74" s="54">
        <v>2192</v>
      </c>
      <c r="Y74" s="54">
        <v>242</v>
      </c>
      <c r="Z74" s="60">
        <v>2108</v>
      </c>
      <c r="AA74" s="60">
        <v>490252</v>
      </c>
      <c r="AB74" s="60">
        <v>1.0545272636318159</v>
      </c>
      <c r="AC74" s="53">
        <v>8.4444375244488814</v>
      </c>
      <c r="AD74" s="53">
        <v>7.6491569999999998</v>
      </c>
      <c r="AE74" s="54" t="e">
        <v>#N/A</v>
      </c>
      <c r="AF74" s="54" t="e">
        <v>#N/A</v>
      </c>
      <c r="AG74" s="54">
        <v>4</v>
      </c>
      <c r="AH74" s="206">
        <v>426.42756200000002</v>
      </c>
    </row>
    <row r="75" spans="1:34" x14ac:dyDescent="0.25">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4.0121685462142009</v>
      </c>
      <c r="S75" s="59">
        <v>2.4500000000000002</v>
      </c>
      <c r="T75" s="59">
        <v>0.5</v>
      </c>
      <c r="U75" s="53">
        <v>7.4740689301937495</v>
      </c>
      <c r="V75" s="59">
        <v>3.0253474460750978</v>
      </c>
      <c r="W75" s="60" t="e">
        <v>#N/A</v>
      </c>
      <c r="X75" s="54">
        <v>1155</v>
      </c>
      <c r="Y75" s="54">
        <v>191</v>
      </c>
      <c r="Z75" s="60">
        <v>1735</v>
      </c>
      <c r="AA75" s="60">
        <v>477323</v>
      </c>
      <c r="AB75" s="60">
        <v>1.4094232331437855</v>
      </c>
      <c r="AC75" s="53">
        <v>7.9540933283195532</v>
      </c>
      <c r="AD75" s="53">
        <v>7.8222690000000004</v>
      </c>
      <c r="AE75" s="54" t="e">
        <v>#N/A</v>
      </c>
      <c r="AF75" s="54" t="e">
        <v>#N/A</v>
      </c>
      <c r="AG75" s="54">
        <v>7</v>
      </c>
      <c r="AH75" s="206">
        <v>385.78014999999999</v>
      </c>
    </row>
    <row r="76" spans="1:34" x14ac:dyDescent="0.25">
      <c r="A76" s="52">
        <v>44562</v>
      </c>
      <c r="B76" s="59">
        <v>5.3534660260809996</v>
      </c>
      <c r="C76" s="53">
        <v>5.137481910274988</v>
      </c>
      <c r="D76" s="53">
        <v>7.8</v>
      </c>
      <c r="E76" s="53">
        <v>5.9</v>
      </c>
      <c r="F76" s="53">
        <v>878.5</v>
      </c>
      <c r="G76" s="54">
        <v>70100</v>
      </c>
      <c r="H76" s="53">
        <v>-66.167953667953668</v>
      </c>
      <c r="I76" s="54">
        <v>22170</v>
      </c>
      <c r="J76" s="53">
        <v>-69.458603113376498</v>
      </c>
      <c r="K76" s="59">
        <v>-2.0494273658830608</v>
      </c>
      <c r="L76" s="53">
        <v>0.73898634172469002</v>
      </c>
      <c r="M76" s="53">
        <v>2.2109351658201382</v>
      </c>
      <c r="N76" s="53">
        <v>2.1374773726402951</v>
      </c>
      <c r="O76" s="59">
        <v>83.22</v>
      </c>
      <c r="P76" s="60">
        <v>4.1727999999999996</v>
      </c>
      <c r="Q76" s="53">
        <v>1337.95</v>
      </c>
      <c r="R76" s="53">
        <v>3.4871335239858192</v>
      </c>
      <c r="S76" s="59">
        <v>2.4500000000000002</v>
      </c>
      <c r="T76" s="59">
        <v>0.5</v>
      </c>
      <c r="U76" s="53">
        <v>7.5301011777902191</v>
      </c>
      <c r="V76" s="59">
        <v>3.0624356029082125</v>
      </c>
      <c r="W76" s="60" t="e">
        <v>#N/A</v>
      </c>
      <c r="X76" s="54">
        <v>561</v>
      </c>
      <c r="Y76" s="54">
        <v>181</v>
      </c>
      <c r="Z76" s="60">
        <v>2004</v>
      </c>
      <c r="AA76" s="60">
        <v>511876</v>
      </c>
      <c r="AB76" s="60">
        <v>0.80904319741622932</v>
      </c>
      <c r="AC76" s="53">
        <v>8.5490086189738363</v>
      </c>
      <c r="AD76" s="53">
        <v>7.9443910000000004</v>
      </c>
      <c r="AE76" s="54" t="e">
        <v>#N/A</v>
      </c>
      <c r="AF76" s="54" t="e">
        <v>#N/A</v>
      </c>
      <c r="AG76" s="54">
        <v>8</v>
      </c>
      <c r="AH76" s="206">
        <v>375.55714599999999</v>
      </c>
    </row>
    <row r="77" spans="1:34" x14ac:dyDescent="0.25">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4.0307371858023577</v>
      </c>
      <c r="S77" s="59">
        <v>2.4500000000000002</v>
      </c>
      <c r="T77" s="59">
        <v>0.5</v>
      </c>
      <c r="U77" s="53">
        <v>7.5305814941413374</v>
      </c>
      <c r="V77" s="59">
        <v>3.0420225735319808</v>
      </c>
      <c r="W77" s="60" t="e">
        <v>#N/A</v>
      </c>
      <c r="X77" s="54">
        <v>1159</v>
      </c>
      <c r="Y77" s="54">
        <v>184</v>
      </c>
      <c r="Z77" s="60">
        <v>3296</v>
      </c>
      <c r="AA77" s="60">
        <v>547744</v>
      </c>
      <c r="AB77" s="60">
        <v>0.70820799312419425</v>
      </c>
      <c r="AC77" s="53">
        <v>8.4769467828012122</v>
      </c>
      <c r="AD77" s="53">
        <v>8.5980329999999991</v>
      </c>
      <c r="AE77" s="54" t="e">
        <v>#N/A</v>
      </c>
      <c r="AF77" s="54" t="e">
        <v>#N/A</v>
      </c>
      <c r="AG77" s="54">
        <v>15</v>
      </c>
      <c r="AH77" s="206">
        <v>409.62336499999998</v>
      </c>
    </row>
    <row r="78" spans="1:34" x14ac:dyDescent="0.25">
      <c r="A78" s="52">
        <v>44621</v>
      </c>
      <c r="B78" s="59">
        <v>7.2987721691678109</v>
      </c>
      <c r="C78" s="53">
        <v>6.6618911174785245</v>
      </c>
      <c r="D78" s="53">
        <v>7.6</v>
      </c>
      <c r="E78" s="53">
        <v>6.1</v>
      </c>
      <c r="F78" s="53">
        <v>890.9</v>
      </c>
      <c r="G78" s="54">
        <v>57890</v>
      </c>
      <c r="H78" s="53">
        <v>-70.669301312256167</v>
      </c>
      <c r="I78" s="54">
        <v>17750</v>
      </c>
      <c r="J78" s="53">
        <v>-74.334875650665126</v>
      </c>
      <c r="K78" s="59">
        <v>1.3538461538461499</v>
      </c>
      <c r="L78" s="53">
        <v>2.8638811168121947</v>
      </c>
      <c r="M78" s="53">
        <v>1.3313609467455745</v>
      </c>
      <c r="N78" s="53">
        <v>1.6142523928255326</v>
      </c>
      <c r="O78" s="59">
        <v>108.5</v>
      </c>
      <c r="P78" s="60">
        <v>4.5637999999999996</v>
      </c>
      <c r="Q78" s="53">
        <v>1341.65</v>
      </c>
      <c r="R78" s="53">
        <v>3.5410959805142861</v>
      </c>
      <c r="S78" s="59">
        <v>2.7</v>
      </c>
      <c r="T78" s="59">
        <v>0.75</v>
      </c>
      <c r="U78" s="53">
        <v>7.6786187881547647</v>
      </c>
      <c r="V78" s="59">
        <v>3.1173139841433075</v>
      </c>
      <c r="W78" s="60" t="e">
        <v>#N/A</v>
      </c>
      <c r="X78" s="54">
        <v>1242</v>
      </c>
      <c r="Y78" s="54">
        <v>222</v>
      </c>
      <c r="Z78" s="60">
        <v>4097</v>
      </c>
      <c r="AA78" s="60">
        <v>538314</v>
      </c>
      <c r="AB78" s="60">
        <v>0.7459941733430443</v>
      </c>
      <c r="AC78" s="53">
        <v>8.6339169451388091</v>
      </c>
      <c r="AD78" s="53">
        <v>8.9926790000000008</v>
      </c>
      <c r="AE78" s="54" t="e">
        <v>#N/A</v>
      </c>
      <c r="AF78" s="54" t="e">
        <v>#N/A</v>
      </c>
      <c r="AG78" s="54">
        <v>11</v>
      </c>
      <c r="AH78" s="206">
        <v>632.21400400000005</v>
      </c>
    </row>
    <row r="79" spans="1:34" x14ac:dyDescent="0.25">
      <c r="A79" s="52">
        <v>44652</v>
      </c>
      <c r="B79" s="59">
        <v>7.1234735413839845</v>
      </c>
      <c r="C79" s="53">
        <v>6.7712045616536098</v>
      </c>
      <c r="D79" s="53">
        <v>7.1</v>
      </c>
      <c r="E79" s="53">
        <v>5.6</v>
      </c>
      <c r="F79" s="53">
        <v>901.6</v>
      </c>
      <c r="G79" s="54">
        <v>53960</v>
      </c>
      <c r="H79" s="53">
        <v>-72.90892659905613</v>
      </c>
      <c r="I79" s="54">
        <v>15990</v>
      </c>
      <c r="J79" s="53">
        <v>-77.160405656334817</v>
      </c>
      <c r="K79" s="59">
        <v>1.7753290480563066</v>
      </c>
      <c r="L79" s="53">
        <v>3.3660011111489085</v>
      </c>
      <c r="M79" s="53">
        <v>3.5311572700296612</v>
      </c>
      <c r="N79" s="53">
        <v>3.8041203927249301</v>
      </c>
      <c r="O79" s="59">
        <v>101.78</v>
      </c>
      <c r="P79" s="60">
        <v>5.5468999999999999</v>
      </c>
      <c r="Q79" s="53">
        <v>1343.5</v>
      </c>
      <c r="R79" s="53">
        <v>4.9917318353484674</v>
      </c>
      <c r="S79" s="59">
        <v>3.2</v>
      </c>
      <c r="T79" s="59">
        <v>1.25</v>
      </c>
      <c r="U79" s="53">
        <v>7.7023250463159467</v>
      </c>
      <c r="V79" s="59">
        <v>3.1684727394533225</v>
      </c>
      <c r="W79" s="60" t="e">
        <v>#N/A</v>
      </c>
      <c r="X79" s="54">
        <v>1511</v>
      </c>
      <c r="Y79" s="54">
        <v>235</v>
      </c>
      <c r="Z79" s="60">
        <v>3401</v>
      </c>
      <c r="AA79" s="60">
        <v>532093</v>
      </c>
      <c r="AB79" s="60">
        <v>0.7419284467713787</v>
      </c>
      <c r="AC79" s="53">
        <v>8.7926893092772325</v>
      </c>
      <c r="AD79" s="53">
        <v>9.4070920000000005</v>
      </c>
      <c r="AE79" s="54" t="e">
        <v>#N/A</v>
      </c>
      <c r="AF79" s="54" t="e">
        <v>#N/A</v>
      </c>
      <c r="AG79" s="54">
        <v>7</v>
      </c>
      <c r="AH79" s="206">
        <v>502.247747</v>
      </c>
    </row>
    <row r="80" spans="1:34" x14ac:dyDescent="0.25">
      <c r="A80" s="52">
        <v>44682</v>
      </c>
      <c r="B80" s="59">
        <v>8.0188679245283048</v>
      </c>
      <c r="C80" s="53">
        <v>7.7304964539007148</v>
      </c>
      <c r="D80" s="53">
        <v>6.3</v>
      </c>
      <c r="E80" s="53">
        <v>5.4</v>
      </c>
      <c r="F80" s="53">
        <v>915.1</v>
      </c>
      <c r="G80" s="54" t="e">
        <v>#N/A</v>
      </c>
      <c r="H80" s="53" t="e">
        <v>#N/A</v>
      </c>
      <c r="I80" s="54" t="e">
        <v>#N/A</v>
      </c>
      <c r="J80" s="53" t="e">
        <v>#N/A</v>
      </c>
      <c r="K80" s="59">
        <v>2.3212627669452202</v>
      </c>
      <c r="L80" s="53" t="e">
        <v>#N/A</v>
      </c>
      <c r="M80" s="53">
        <v>6.0843373493975728</v>
      </c>
      <c r="N80" s="53">
        <v>5.6717741935483845</v>
      </c>
      <c r="O80" s="59">
        <v>109.55</v>
      </c>
      <c r="P80" s="60">
        <v>6.2961</v>
      </c>
      <c r="Q80" s="53">
        <v>1346.7799739723439</v>
      </c>
      <c r="R80" s="53" t="e">
        <v>#N/A</v>
      </c>
      <c r="S80" s="59">
        <v>3.2</v>
      </c>
      <c r="T80" s="59">
        <v>1.25</v>
      </c>
      <c r="U80" s="53" t="e">
        <v>#N/A</v>
      </c>
      <c r="V80" s="59" t="e">
        <v>#N/A</v>
      </c>
      <c r="W80" s="60" t="e">
        <v>#N/A</v>
      </c>
      <c r="X80" s="54">
        <v>1769</v>
      </c>
      <c r="Y80" s="54">
        <v>217</v>
      </c>
      <c r="Z80" s="60">
        <v>3071</v>
      </c>
      <c r="AA80" s="60">
        <v>520013</v>
      </c>
      <c r="AB80" s="60">
        <v>0.71518397764322306</v>
      </c>
      <c r="AC80" s="53">
        <v>8.9051452889486953</v>
      </c>
      <c r="AD80" s="53">
        <v>9.5156880000000008</v>
      </c>
      <c r="AE80" s="54" t="e">
        <v>#N/A</v>
      </c>
      <c r="AF80" s="54" t="e">
        <v>#N/A</v>
      </c>
      <c r="AG80" s="54">
        <v>12</v>
      </c>
      <c r="AH80" s="206">
        <v>499.98467900000003</v>
      </c>
    </row>
    <row r="81" spans="1:34" x14ac:dyDescent="0.25">
      <c r="A81" s="52">
        <v>44713</v>
      </c>
      <c r="B81" s="59">
        <v>9.5558546433378346</v>
      </c>
      <c r="C81" s="53">
        <v>8.1329561527581298</v>
      </c>
      <c r="D81" s="53">
        <v>5.3</v>
      </c>
      <c r="E81" s="53">
        <v>5.0999999999999996</v>
      </c>
      <c r="F81" s="53">
        <v>934.4</v>
      </c>
      <c r="G81" s="54" t="e">
        <v>#N/A</v>
      </c>
      <c r="H81" s="53" t="e">
        <v>#N/A</v>
      </c>
      <c r="I81" s="54" t="e">
        <v>#N/A</v>
      </c>
      <c r="J81" s="53" t="e">
        <v>#N/A</v>
      </c>
      <c r="K81" s="59">
        <v>3.2065388242690895</v>
      </c>
      <c r="L81" s="53" t="e">
        <v>#N/A</v>
      </c>
      <c r="M81" s="53">
        <v>6.3636363636363713</v>
      </c>
      <c r="N81" s="53">
        <v>5.73340859608098</v>
      </c>
      <c r="O81" s="59">
        <v>114.84</v>
      </c>
      <c r="P81" s="60">
        <v>6.8601999999999999</v>
      </c>
      <c r="Q81" s="53">
        <v>1349.1544971523319</v>
      </c>
      <c r="R81" s="53" t="e">
        <v>#N/A</v>
      </c>
      <c r="S81" s="59">
        <v>3.7</v>
      </c>
      <c r="T81" s="59">
        <v>1.75</v>
      </c>
      <c r="U81" s="53" t="e">
        <v>#N/A</v>
      </c>
      <c r="V81" s="59" t="e">
        <v>#N/A</v>
      </c>
      <c r="W81" s="60" t="e">
        <v>#N/A</v>
      </c>
      <c r="X81" s="54">
        <v>1883</v>
      </c>
      <c r="Y81" s="54" t="e">
        <v>#N/A</v>
      </c>
      <c r="Z81" s="60">
        <v>2842</v>
      </c>
      <c r="AA81" s="60">
        <v>517059</v>
      </c>
      <c r="AB81" s="60">
        <v>0.69982762866289094</v>
      </c>
      <c r="AC81" s="53" t="e">
        <v>#N/A</v>
      </c>
      <c r="AD81" s="53" t="e">
        <v>#N/A</v>
      </c>
      <c r="AE81" s="54" t="e">
        <v>#N/A</v>
      </c>
      <c r="AF81" s="54" t="e">
        <v>#N/A</v>
      </c>
      <c r="AG81" s="54" t="e">
        <v>#N/A</v>
      </c>
      <c r="AH81" s="206">
        <v>641.866086</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2]!CmdEditDxDataSheet">
                <anchor moveWithCells="1">
                  <from>
                    <xdr:col>0</xdr:col>
                    <xdr:colOff>114300</xdr:colOff>
                    <xdr:row>1</xdr:row>
                    <xdr:rowOff>57150</xdr:rowOff>
                  </from>
                  <to>
                    <xdr:col>0</xdr:col>
                    <xdr:colOff>838200</xdr:colOff>
                    <xdr:row>1</xdr:row>
                    <xdr:rowOff>260350</xdr:rowOff>
                  </to>
                </anchor>
              </controlPr>
            </control>
          </mc:Choice>
        </mc:AlternateContent>
        <mc:AlternateContent xmlns:mc="http://schemas.openxmlformats.org/markup-compatibility/2006">
          <mc:Choice Requires="x14">
            <control shapeId="13314" r:id="rId11" name="UpdateButton">
              <controlPr defaultSize="0" print="0" autoFill="0" autoPict="0" macro="[2]!CmdUpdateDxDataSheet">
                <anchor moveWithCells="1">
                  <from>
                    <xdr:col>0</xdr:col>
                    <xdr:colOff>114300</xdr:colOff>
                    <xdr:row>9</xdr:row>
                    <xdr:rowOff>57150</xdr:rowOff>
                  </from>
                  <to>
                    <xdr:col>0</xdr:col>
                    <xdr:colOff>838200</xdr:colOff>
                    <xdr:row>9</xdr:row>
                    <xdr:rowOff>260350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2022-07-20T15:19:00Z</dcterms:modified>
</cp:coreProperties>
</file>